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0C96824C-5634-4FFA-BC0C-5F99A727B6C0}" xr6:coauthVersionLast="47" xr6:coauthVersionMax="47" xr10:uidLastSave="{00000000-0000-0000-0000-000000000000}"/>
  <bookViews>
    <workbookView xWindow="2688" yWindow="2688" windowWidth="7500" windowHeight="8460" xr2:uid="{F4B5946A-32AA-48E3-A710-9F765AA19BF5}"/>
  </bookViews>
  <sheets>
    <sheet name="Carátula_EF" sheetId="75" r:id="rId1"/>
    <sheet name="Financiera Qapaq (2)" sheetId="67" r:id="rId2"/>
    <sheet name="Financiera InFinance XP" sheetId="68" r:id="rId3"/>
    <sheet name="Financiera Surgir (2)" sheetId="69" r:id="rId4"/>
    <sheet name="Financiera Proempresa (2)" sheetId="70" r:id="rId5"/>
    <sheet name="Financiera Confianza (2)" sheetId="71" r:id="rId6"/>
    <sheet name="Financiera Efectiva (2)" sheetId="72" r:id="rId7"/>
    <sheet name="CONSOLIDADO EF" sheetId="73" r:id="rId8"/>
    <sheet name="Financiera Qapaq" sheetId="60" r:id="rId9"/>
    <sheet name="Financiera Oh!" sheetId="61" r:id="rId10"/>
    <sheet name="Financiera Surgir" sheetId="62" r:id="rId11"/>
    <sheet name="Financiera Proempresa" sheetId="63" r:id="rId12"/>
    <sheet name="Financiera Confianza" sheetId="64" r:id="rId13"/>
    <sheet name="Financiera Efectiva" sheetId="65" r:id="rId14"/>
    <sheet name="CONSOLIDADO_EF" sheetId="66" r:id="rId15"/>
    <sheet name="EF_CCA (P)" sheetId="17" r:id="rId16"/>
    <sheet name="EF_CC (P)" sheetId="18" r:id="rId17"/>
    <sheet name="EF_EOB (P)" sheetId="19" r:id="rId18"/>
    <sheet name="Índice" sheetId="1" r:id="rId19"/>
    <sheet name="Agregación_EEFF" sheetId="74" r:id="rId20"/>
    <sheet name="1" sheetId="20" r:id="rId21"/>
    <sheet name="2" sheetId="21" r:id="rId22"/>
    <sheet name="3" sheetId="22" r:id="rId23"/>
    <sheet name="4" sheetId="37" r:id="rId24"/>
    <sheet name="5" sheetId="38" r:id="rId25"/>
    <sheet name="6" sheetId="39" r:id="rId26"/>
    <sheet name="7" sheetId="36" r:id="rId27"/>
    <sheet name="8" sheetId="35" r:id="rId28"/>
    <sheet name="9" sheetId="40" r:id="rId29"/>
    <sheet name="10" sheetId="42" r:id="rId30"/>
    <sheet name="11" sheetId="43" r:id="rId31"/>
    <sheet name="12" sheetId="41" r:id="rId32"/>
    <sheet name="13" sheetId="48" r:id="rId33"/>
    <sheet name="14" sheetId="49" r:id="rId34"/>
    <sheet name="15" sheetId="47" r:id="rId35"/>
    <sheet name="16" sheetId="45" r:id="rId36"/>
    <sheet name="17" sheetId="50" r:id="rId37"/>
    <sheet name="18" sheetId="44" r:id="rId38"/>
    <sheet name="19" sheetId="46" r:id="rId39"/>
    <sheet name="20" sheetId="53" r:id="rId40"/>
    <sheet name="21" sheetId="51" r:id="rId41"/>
    <sheet name="22" sheetId="52" r:id="rId42"/>
    <sheet name="23" sheetId="54" r:id="rId43"/>
    <sheet name="24" sheetId="55" r:id="rId44"/>
    <sheet name="25" sheetId="56" r:id="rId45"/>
    <sheet name="26" sheetId="57" r:id="rId46"/>
    <sheet name="27" sheetId="59" r:id="rId47"/>
    <sheet name="28" sheetId="23" r:id="rId48"/>
    <sheet name="29" sheetId="27" r:id="rId49"/>
    <sheet name="30" sheetId="28" r:id="rId50"/>
    <sheet name="31" sheetId="29" r:id="rId51"/>
    <sheet name="32" sheetId="24" r:id="rId52"/>
    <sheet name="33" sheetId="30" r:id="rId53"/>
    <sheet name="34" sheetId="31" r:id="rId54"/>
    <sheet name="35" sheetId="33" r:id="rId55"/>
    <sheet name="36" sheetId="25" r:id="rId56"/>
    <sheet name="37" sheetId="34" r:id="rId57"/>
    <sheet name="38" sheetId="26" r:id="rId58"/>
    <sheet name="39" sheetId="32" r:id="rId59"/>
    <sheet name="40" sheetId="10" r:id="rId60"/>
    <sheet name="41" sheetId="11" r:id="rId61"/>
    <sheet name="42" sheetId="12" r:id="rId62"/>
    <sheet name="43" sheetId="13" r:id="rId63"/>
    <sheet name="44" sheetId="2" r:id="rId64"/>
    <sheet name="45" sheetId="8" r:id="rId65"/>
    <sheet name="46" sheetId="4" r:id="rId66"/>
    <sheet name="47" sheetId="15" r:id="rId67"/>
    <sheet name="48" sheetId="5" r:id="rId68"/>
    <sheet name="49" sheetId="6" r:id="rId69"/>
    <sheet name="50" sheetId="16" r:id="rId70"/>
    <sheet name="51" sheetId="3" r:id="rId71"/>
    <sheet name="52" sheetId="9" r:id="rId72"/>
    <sheet name="53" sheetId="7" r:id="rId73"/>
    <sheet name="54" sheetId="14" r:id="rId74"/>
    <sheet name="55" sheetId="58" r:id="rId75"/>
  </sheets>
  <externalReferences>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Fill" hidden="1">#REF!</definedName>
    <definedName name="_xlnm._FilterDatabase" localSheetId="64" hidden="1">'45'!$A$2:$R$7</definedName>
    <definedName name="_Key1" hidden="1">#REF!</definedName>
    <definedName name="_Order1" hidden="1">255</definedName>
    <definedName name="_Sort" hidden="1">#REF!</definedName>
    <definedName name="_xleta.IF" hidden="1">#NAME?</definedName>
    <definedName name="A_IMPRESIÓN_IM">#REF!</definedName>
    <definedName name="_xlnm.Print_Area" localSheetId="20">'1'!$A$1:$AH$142</definedName>
    <definedName name="_xlnm.Print_Area" localSheetId="21">'2'!$A$1:$AH$80</definedName>
    <definedName name="_xlnm.Print_Area" localSheetId="22">'3'!$A$1:$I$33</definedName>
    <definedName name="_xlnm.Print_Area" localSheetId="27">'8'!$A$1:$M$20</definedName>
    <definedName name="_xlnm.Print_Area" localSheetId="28">'9'!$A$2:$Y$22</definedName>
    <definedName name="_xlnm.Print_Area" localSheetId="18">Índice!$A$1:$C$65</definedName>
    <definedName name="BANCOS">#REF!</definedName>
    <definedName name="CM" localSheetId="36">[13]Data!$B$1</definedName>
    <definedName name="CM">[13]Data!$B$1</definedName>
    <definedName name="CONTINENTAL" localSheetId="29">#REF!</definedName>
    <definedName name="CONTINENTAL" localSheetId="30">#REF!</definedName>
    <definedName name="CONTINENTAL" localSheetId="31">#REF!</definedName>
    <definedName name="CONTINENTAL" localSheetId="32">#REF!</definedName>
    <definedName name="CONTINENTAL" localSheetId="33">#REF!</definedName>
    <definedName name="CONTINENTAL" localSheetId="34">#REF!</definedName>
    <definedName name="CONTINENTAL" localSheetId="35">#REF!</definedName>
    <definedName name="CONTINENTAL" localSheetId="36">#REF!</definedName>
    <definedName name="CONTINENTAL" localSheetId="37">#REF!</definedName>
    <definedName name="CONTINENTAL" localSheetId="38">#REF!</definedName>
    <definedName name="CONTINENTAL" localSheetId="44">#REF!</definedName>
    <definedName name="CONTINENTAL" localSheetId="45">#REF!</definedName>
    <definedName name="CONTINENTAL" localSheetId="46">#REF!</definedName>
    <definedName name="CONTINENTAL" localSheetId="47">#REF!</definedName>
    <definedName name="CONTINENTAL" localSheetId="48">#REF!</definedName>
    <definedName name="CONTINENTAL" localSheetId="22">#REF!</definedName>
    <definedName name="CONTINENTAL" localSheetId="49">#REF!</definedName>
    <definedName name="CONTINENTAL" localSheetId="50">#REF!</definedName>
    <definedName name="CONTINENTAL" localSheetId="51">#REF!</definedName>
    <definedName name="CONTINENTAL" localSheetId="52">#REF!</definedName>
    <definedName name="CONTINENTAL" localSheetId="53">#REF!</definedName>
    <definedName name="CONTINENTAL" localSheetId="54">#REF!</definedName>
    <definedName name="CONTINENTAL" localSheetId="55">#REF!</definedName>
    <definedName name="CONTINENTAL" localSheetId="56">#REF!</definedName>
    <definedName name="CONTINENTAL" localSheetId="57">#REF!</definedName>
    <definedName name="CONTINENTAL" localSheetId="58">#REF!</definedName>
    <definedName name="CONTINENTAL" localSheetId="23">#REF!</definedName>
    <definedName name="CONTINENTAL" localSheetId="64">#REF!</definedName>
    <definedName name="CONTINENTAL" localSheetId="24">#REF!</definedName>
    <definedName name="CONTINENTAL" localSheetId="74">#REF!</definedName>
    <definedName name="CONTINENTAL" localSheetId="25">#REF!</definedName>
    <definedName name="CONTINENTAL" localSheetId="26">#REF!</definedName>
    <definedName name="CONTINENTAL" localSheetId="27">#REF!</definedName>
    <definedName name="CONTINENTAL" localSheetId="28">#REF!</definedName>
    <definedName name="CONTINENTAL">#REF!</definedName>
    <definedName name="CR" localSheetId="29">[13]Data!$Q$1</definedName>
    <definedName name="CR" localSheetId="30">[13]Data!$Q$1</definedName>
    <definedName name="CR" localSheetId="31">[13]Data!$Q$1</definedName>
    <definedName name="CR" localSheetId="32">[13]Data!$Q$1</definedName>
    <definedName name="CR" localSheetId="33">[13]Data!$Q$1</definedName>
    <definedName name="CR" localSheetId="34">[13]Data!$Q$1</definedName>
    <definedName name="CR" localSheetId="35">[13]Data!$Q$1</definedName>
    <definedName name="CR" localSheetId="36">[13]Data!$Q$1</definedName>
    <definedName name="CR" localSheetId="37">[13]Data!$Q$1</definedName>
    <definedName name="CR" localSheetId="38">[13]Data!$Q$1</definedName>
    <definedName name="CR" localSheetId="48">[13]Data!$Q$1</definedName>
    <definedName name="CR" localSheetId="49">#REF!</definedName>
    <definedName name="CR" localSheetId="50">#REF!</definedName>
    <definedName name="CR" localSheetId="51">#REF!</definedName>
    <definedName name="CR" localSheetId="52">#REF!</definedName>
    <definedName name="CR" localSheetId="53">#REF!</definedName>
    <definedName name="CR" localSheetId="55">#REF!</definedName>
    <definedName name="CR" localSheetId="56">#REF!</definedName>
    <definedName name="CR" localSheetId="57">#REF!</definedName>
    <definedName name="CR" localSheetId="58">#REF!</definedName>
    <definedName name="CR" localSheetId="23">[13]Data!$Q$1</definedName>
    <definedName name="CR" localSheetId="74">[13]Data!$Q$1</definedName>
    <definedName name="CR" localSheetId="25">[13]Data!$Q$1</definedName>
    <definedName name="CR" localSheetId="26">[13]Data!$Q$1</definedName>
    <definedName name="CR">#REF!</definedName>
    <definedName name="Datos1" localSheetId="29">#REF!,#REF!,#REF!</definedName>
    <definedName name="Datos1" localSheetId="30">#REF!,#REF!,#REF!</definedName>
    <definedName name="Datos1" localSheetId="31">#REF!,#REF!,#REF!</definedName>
    <definedName name="Datos1" localSheetId="32">#REF!,#REF!,#REF!</definedName>
    <definedName name="Datos1" localSheetId="33">#REF!,#REF!,#REF!</definedName>
    <definedName name="Datos1" localSheetId="34">#REF!,#REF!,#REF!</definedName>
    <definedName name="Datos1" localSheetId="35">#REF!,#REF!,#REF!</definedName>
    <definedName name="Datos1" localSheetId="36">#REF!,#REF!,#REF!</definedName>
    <definedName name="Datos1" localSheetId="37">#REF!,#REF!,#REF!</definedName>
    <definedName name="Datos1" localSheetId="38">#REF!,#REF!,#REF!</definedName>
    <definedName name="Datos1" localSheetId="44">#REF!,#REF!,#REF!</definedName>
    <definedName name="Datos1" localSheetId="45">#REF!,#REF!,#REF!</definedName>
    <definedName name="Datos1" localSheetId="46">#REF!,#REF!,#REF!</definedName>
    <definedName name="Datos1" localSheetId="48">#REF!,#REF!,#REF!</definedName>
    <definedName name="Datos1" localSheetId="54">#REF!,#REF!,#REF!</definedName>
    <definedName name="Datos1" localSheetId="23">#REF!,#REF!,#REF!</definedName>
    <definedName name="Datos1" localSheetId="64">#REF!,#REF!,#REF!</definedName>
    <definedName name="Datos1" localSheetId="24">#REF!,#REF!,#REF!</definedName>
    <definedName name="Datos1" localSheetId="74">#REF!,#REF!,#REF!</definedName>
    <definedName name="Datos1" localSheetId="25">#REF!,#REF!,#REF!</definedName>
    <definedName name="Datos1" localSheetId="26">#REF!,#REF!,#REF!</definedName>
    <definedName name="Datos1" localSheetId="27">#REF!,#REF!,#REF!</definedName>
    <definedName name="Datos1" localSheetId="28">#REF!,#REF!,#REF!</definedName>
    <definedName name="Datos1">#REF!,#REF!,#REF!</definedName>
    <definedName name="Datos2" localSheetId="29">#REF!,#REF!</definedName>
    <definedName name="Datos2" localSheetId="30">#REF!,#REF!</definedName>
    <definedName name="Datos2" localSheetId="31">#REF!,#REF!</definedName>
    <definedName name="Datos2" localSheetId="32">#REF!,#REF!</definedName>
    <definedName name="Datos2" localSheetId="33">#REF!,#REF!</definedName>
    <definedName name="Datos2" localSheetId="34">#REF!,#REF!</definedName>
    <definedName name="Datos2" localSheetId="35">#REF!,#REF!</definedName>
    <definedName name="Datos2" localSheetId="36">#REF!,#REF!</definedName>
    <definedName name="Datos2" localSheetId="37">#REF!,#REF!</definedName>
    <definedName name="Datos2" localSheetId="38">#REF!,#REF!</definedName>
    <definedName name="Datos2" localSheetId="44">#REF!,#REF!</definedName>
    <definedName name="Datos2" localSheetId="45">#REF!,#REF!</definedName>
    <definedName name="Datos2" localSheetId="46">#REF!,#REF!</definedName>
    <definedName name="Datos2" localSheetId="48">#REF!,#REF!</definedName>
    <definedName name="Datos2" localSheetId="54">#REF!,#REF!</definedName>
    <definedName name="Datos2" localSheetId="23">#REF!,#REF!</definedName>
    <definedName name="Datos2" localSheetId="64">#REF!,#REF!</definedName>
    <definedName name="Datos2" localSheetId="24">#REF!,#REF!</definedName>
    <definedName name="Datos2" localSheetId="74">#REF!,#REF!</definedName>
    <definedName name="Datos2" localSheetId="25">#REF!,#REF!</definedName>
    <definedName name="Datos2" localSheetId="26">#REF!,#REF!</definedName>
    <definedName name="Datos2" localSheetId="27">#REF!,#REF!</definedName>
    <definedName name="Datos2" localSheetId="28">#REF!,#REF!</definedName>
    <definedName name="Datos2">#REF!,#REF!</definedName>
    <definedName name="Datos3" localSheetId="29">#REF!,#REF!</definedName>
    <definedName name="Datos3" localSheetId="30">#REF!,#REF!</definedName>
    <definedName name="Datos3" localSheetId="31">#REF!,#REF!</definedName>
    <definedName name="Datos3" localSheetId="32">#REF!,#REF!</definedName>
    <definedName name="Datos3" localSheetId="33">#REF!,#REF!</definedName>
    <definedName name="Datos3" localSheetId="34">#REF!,#REF!</definedName>
    <definedName name="Datos3" localSheetId="35">#REF!,#REF!</definedName>
    <definedName name="Datos3" localSheetId="36">#REF!,#REF!</definedName>
    <definedName name="Datos3" localSheetId="37">#REF!,#REF!</definedName>
    <definedName name="Datos3" localSheetId="38">#REF!,#REF!</definedName>
    <definedName name="Datos3" localSheetId="44">#REF!,#REF!</definedName>
    <definedName name="Datos3" localSheetId="45">#REF!,#REF!</definedName>
    <definedName name="Datos3" localSheetId="46">#REF!,#REF!</definedName>
    <definedName name="Datos3" localSheetId="47">#REF!,#REF!</definedName>
    <definedName name="Datos3" localSheetId="48">#REF!,#REF!</definedName>
    <definedName name="Datos3" localSheetId="49">#REF!,#REF!</definedName>
    <definedName name="Datos3" localSheetId="50">#REF!,#REF!</definedName>
    <definedName name="Datos3" localSheetId="51">#REF!,#REF!</definedName>
    <definedName name="Datos3" localSheetId="52">#REF!,#REF!</definedName>
    <definedName name="Datos3" localSheetId="53">#REF!,#REF!</definedName>
    <definedName name="Datos3" localSheetId="54">#REF!,#REF!</definedName>
    <definedName name="Datos3" localSheetId="55">#REF!,#REF!</definedName>
    <definedName name="Datos3" localSheetId="56">#REF!,#REF!</definedName>
    <definedName name="Datos3" localSheetId="57">#REF!,#REF!</definedName>
    <definedName name="Datos3" localSheetId="58">#REF!,#REF!</definedName>
    <definedName name="Datos3" localSheetId="23">#REF!,#REF!</definedName>
    <definedName name="Datos3" localSheetId="64">#REF!,#REF!</definedName>
    <definedName name="Datos3" localSheetId="24">#REF!,#REF!</definedName>
    <definedName name="Datos3" localSheetId="74">#REF!,#REF!</definedName>
    <definedName name="Datos3" localSheetId="25">#REF!,#REF!</definedName>
    <definedName name="Datos3" localSheetId="26">#REF!,#REF!</definedName>
    <definedName name="Datos3" localSheetId="27">#REF!,#REF!</definedName>
    <definedName name="Datos3" localSheetId="28">#REF!,#REF!</definedName>
    <definedName name="Datos3">#REF!,#REF!</definedName>
    <definedName name="EDPYME" localSheetId="29">[13]Data!$AD$1</definedName>
    <definedName name="EDPYME" localSheetId="30">[13]Data!$AD$1</definedName>
    <definedName name="EDPYME" localSheetId="31">[13]Data!$AD$1</definedName>
    <definedName name="EDPYME" localSheetId="32">[13]Data!$AD$1</definedName>
    <definedName name="EDPYME" localSheetId="33">[13]Data!$AD$1</definedName>
    <definedName name="EDPYME" localSheetId="34">[13]Data!$AD$1</definedName>
    <definedName name="EDPYME" localSheetId="35">[13]Data!$AD$1</definedName>
    <definedName name="EDPYME" localSheetId="36">[13]Data!$AD$1</definedName>
    <definedName name="EDPYME" localSheetId="37">[13]Data!$AD$1</definedName>
    <definedName name="EDPYME" localSheetId="38">[13]Data!$AD$1</definedName>
    <definedName name="EDPYME" localSheetId="48">[13]Data!$AD$1</definedName>
    <definedName name="EDPYME" localSheetId="49">#REF!</definedName>
    <definedName name="EDPYME" localSheetId="50">#REF!</definedName>
    <definedName name="EDPYME" localSheetId="51">#REF!</definedName>
    <definedName name="EDPYME" localSheetId="52">#REF!</definedName>
    <definedName name="EDPYME" localSheetId="53">#REF!</definedName>
    <definedName name="EDPYME" localSheetId="55">#REF!</definedName>
    <definedName name="EDPYME" localSheetId="56">#REF!</definedName>
    <definedName name="EDPYME" localSheetId="57">#REF!</definedName>
    <definedName name="EDPYME" localSheetId="58">#REF!</definedName>
    <definedName name="EDPYME" localSheetId="23">[13]Data!$AD$1</definedName>
    <definedName name="EDPYME" localSheetId="74">[13]Data!$AD$1</definedName>
    <definedName name="EDPYME" localSheetId="25">[13]Data!$AD$1</definedName>
    <definedName name="EDPYME" localSheetId="26">[13]Data!$AD$1</definedName>
    <definedName name="EDPYME">#REF!</definedName>
    <definedName name="Fecha" localSheetId="30">[31]Datos!$D$4</definedName>
    <definedName name="Fecha" localSheetId="31">[28]Datos!$D$4</definedName>
    <definedName name="Fecha" localSheetId="32">[31]Datos!$D$4</definedName>
    <definedName name="Fecha" localSheetId="33">[31]Datos!$D$4</definedName>
    <definedName name="Fecha" localSheetId="40">[39]Datos!$D$4</definedName>
    <definedName name="fecha" localSheetId="44">#REF!</definedName>
    <definedName name="fecha" localSheetId="45">#REF!</definedName>
    <definedName name="fecha" localSheetId="46">#REF!</definedName>
    <definedName name="fecha" localSheetId="54">#REF!</definedName>
    <definedName name="Fecha" localSheetId="56">#REF!</definedName>
    <definedName name="Fecha" localSheetId="58">#REF!</definedName>
    <definedName name="Fecha" localSheetId="74">[41]Datos!$D$4</definedName>
    <definedName name="fecha" localSheetId="27">#REF!</definedName>
    <definedName name="fecha" localSheetId="28">#REF!</definedName>
    <definedName name="Fecha">[9]Datos!$D$4</definedName>
    <definedName name="FWD">#REF!</definedName>
    <definedName name="GAdmin" localSheetId="29">#REF!</definedName>
    <definedName name="GAdmin" localSheetId="30">#REF!</definedName>
    <definedName name="GAdmin" localSheetId="31">#REF!</definedName>
    <definedName name="GAdmin" localSheetId="32">#REF!</definedName>
    <definedName name="GAdmin" localSheetId="33">#REF!</definedName>
    <definedName name="GAdmin" localSheetId="34">#REF!</definedName>
    <definedName name="GAdmin" localSheetId="35">#REF!</definedName>
    <definedName name="GAdmin" localSheetId="36">#REF!</definedName>
    <definedName name="GAdmin" localSheetId="37">#REF!</definedName>
    <definedName name="GAdmin" localSheetId="38">#REF!</definedName>
    <definedName name="GAdmin" localSheetId="48">#REF!</definedName>
    <definedName name="GAdmin" localSheetId="49">#REF!</definedName>
    <definedName name="GAdmin" localSheetId="50">#REF!</definedName>
    <definedName name="GAdmin" localSheetId="51">#REF!</definedName>
    <definedName name="GAdmin" localSheetId="52">#REF!</definedName>
    <definedName name="GAdmin" localSheetId="53">#REF!</definedName>
    <definedName name="GAdmin" localSheetId="55">#REF!</definedName>
    <definedName name="GAdmin" localSheetId="56">#REF!</definedName>
    <definedName name="GAdmin" localSheetId="57">#REF!</definedName>
    <definedName name="GAdmin" localSheetId="58">#REF!</definedName>
    <definedName name="GAdmin" localSheetId="23">#REF!</definedName>
    <definedName name="GAdmin" localSheetId="74">#REF!</definedName>
    <definedName name="GAdmin" localSheetId="25">#REF!</definedName>
    <definedName name="GAdmin" localSheetId="26">#REF!</definedName>
    <definedName name="GAdmin">#REF!</definedName>
    <definedName name="IMFNB" localSheetId="29">#REF!</definedName>
    <definedName name="IMFNB" localSheetId="30">#REF!</definedName>
    <definedName name="IMFNB" localSheetId="31">#REF!</definedName>
    <definedName name="IMFNB" localSheetId="32">#REF!</definedName>
    <definedName name="IMFNB" localSheetId="33">#REF!</definedName>
    <definedName name="IMFNB" localSheetId="34">#REF!</definedName>
    <definedName name="IMFNB" localSheetId="35">#REF!</definedName>
    <definedName name="IMFNB" localSheetId="36">#REF!</definedName>
    <definedName name="IMFNB" localSheetId="37">#REF!</definedName>
    <definedName name="IMFNB" localSheetId="38">#REF!</definedName>
    <definedName name="IMFNB" localSheetId="48">#REF!</definedName>
    <definedName name="IMFNB" localSheetId="49">#REF!</definedName>
    <definedName name="IMFNB" localSheetId="50">#REF!</definedName>
    <definedName name="IMFNB" localSheetId="51">#REF!</definedName>
    <definedName name="IMFNB" localSheetId="52">#REF!</definedName>
    <definedName name="IMFNB" localSheetId="53">#REF!</definedName>
    <definedName name="IMFNB" localSheetId="55">#REF!</definedName>
    <definedName name="IMFNB" localSheetId="56">#REF!</definedName>
    <definedName name="IMFNB" localSheetId="57">#REF!</definedName>
    <definedName name="IMFNB" localSheetId="58">#REF!</definedName>
    <definedName name="IMFNB" localSheetId="23">#REF!</definedName>
    <definedName name="IMFNB" localSheetId="74">#REF!</definedName>
    <definedName name="IMFNB" localSheetId="25">#REF!</definedName>
    <definedName name="IMFNB" localSheetId="26">#REF!</definedName>
    <definedName name="IMFNB">#REF!</definedName>
    <definedName name="Indic.Propuestos" localSheetId="29">'[15]Ctas-Ind (1)'!#REF!</definedName>
    <definedName name="Indic.Propuestos" localSheetId="30">'[15]Ctas-Ind (1)'!#REF!</definedName>
    <definedName name="Indic.Propuestos" localSheetId="31">'[15]Ctas-Ind (1)'!#REF!</definedName>
    <definedName name="Indic.Propuestos" localSheetId="32">'[15]Ctas-Ind (1)'!#REF!</definedName>
    <definedName name="Indic.Propuestos" localSheetId="33">'[15]Ctas-Ind (1)'!#REF!</definedName>
    <definedName name="Indic.Propuestos" localSheetId="34">'[15]Ctas-Ind (1)'!#REF!</definedName>
    <definedName name="Indic.Propuestos" localSheetId="35">'[15]Ctas-Ind (1)'!#REF!</definedName>
    <definedName name="Indic.Propuestos" localSheetId="36">'[15]Ctas-Ind (1)'!#REF!</definedName>
    <definedName name="Indic.Propuestos" localSheetId="37">'[15]Ctas-Ind (1)'!#REF!</definedName>
    <definedName name="Indic.Propuestos" localSheetId="38">'[15]Ctas-Ind (1)'!#REF!</definedName>
    <definedName name="Indic.Propuestos" localSheetId="48">'[15]Ctas-Ind (1)'!#REF!</definedName>
    <definedName name="Indic.Propuestos" localSheetId="49">#REF!</definedName>
    <definedName name="Indic.Propuestos" localSheetId="50">#REF!</definedName>
    <definedName name="Indic.Propuestos" localSheetId="51">#REF!</definedName>
    <definedName name="Indic.Propuestos" localSheetId="52">#REF!</definedName>
    <definedName name="Indic.Propuestos" localSheetId="53">#REF!</definedName>
    <definedName name="Indic.Propuestos" localSheetId="55">#REF!</definedName>
    <definedName name="Indic.Propuestos" localSheetId="56">#REF!</definedName>
    <definedName name="Indic.Propuestos" localSheetId="57">#REF!</definedName>
    <definedName name="Indic.Propuestos" localSheetId="58">#REF!</definedName>
    <definedName name="Indic.Propuestos" localSheetId="23">'[15]Ctas-Ind (1)'!#REF!</definedName>
    <definedName name="Indic.Propuestos" localSheetId="74">'[15]Ctas-Ind (1)'!#REF!</definedName>
    <definedName name="Indic.Propuestos" localSheetId="25">'[15]Ctas-Ind (1)'!#REF!</definedName>
    <definedName name="Indic.Propuestos" localSheetId="26">'[15]Ctas-Ind (1)'!#REF!</definedName>
    <definedName name="Indic.Propuestos">#REF!</definedName>
    <definedName name="INDICE" localSheetId="29">[2]!INDICE</definedName>
    <definedName name="INDICE" localSheetId="30">[2]!INDICE</definedName>
    <definedName name="INDICE" localSheetId="32">[2]!INDICE</definedName>
    <definedName name="INDICE" localSheetId="34">[2]!INDICE</definedName>
    <definedName name="INDICE" localSheetId="37">[2]!INDICE</definedName>
    <definedName name="INDICE" localSheetId="44">#REF!</definedName>
    <definedName name="INDICE" localSheetId="45">#REF!</definedName>
    <definedName name="INDICE" localSheetId="46">#REF!</definedName>
    <definedName name="INDICE" localSheetId="47">#REF!</definedName>
    <definedName name="INDICE" localSheetId="49">#REF!</definedName>
    <definedName name="INDICE" localSheetId="50">#REF!</definedName>
    <definedName name="INDICE" localSheetId="51">#REF!</definedName>
    <definedName name="INDICE" localSheetId="52">#REF!</definedName>
    <definedName name="INDICE" localSheetId="53">#REF!</definedName>
    <definedName name="INDICE" localSheetId="54">#REF!</definedName>
    <definedName name="INDICE" localSheetId="55">#REF!</definedName>
    <definedName name="INDICE" localSheetId="56">#REF!</definedName>
    <definedName name="INDICE" localSheetId="57">#REF!</definedName>
    <definedName name="INDICE" localSheetId="58">#REF!</definedName>
    <definedName name="INDICE" localSheetId="25">[2]!INDICE</definedName>
    <definedName name="INDICE" localSheetId="26">[2]!INDICE</definedName>
    <definedName name="INDICE" localSheetId="27">#REF!</definedName>
    <definedName name="INDICE" localSheetId="28">#REF!</definedName>
    <definedName name="INDICE">[2]!INDICE</definedName>
    <definedName name="IngresF" localSheetId="29">#REF!</definedName>
    <definedName name="IngresF" localSheetId="30">#REF!</definedName>
    <definedName name="IngresF" localSheetId="31">#REF!</definedName>
    <definedName name="IngresF" localSheetId="32">#REF!</definedName>
    <definedName name="IngresF" localSheetId="33">#REF!</definedName>
    <definedName name="IngresF" localSheetId="34">#REF!</definedName>
    <definedName name="IngresF" localSheetId="35">#REF!</definedName>
    <definedName name="IngresF" localSheetId="36">#REF!</definedName>
    <definedName name="IngresF" localSheetId="37">#REF!</definedName>
    <definedName name="IngresF" localSheetId="38">#REF!</definedName>
    <definedName name="IngresF" localSheetId="48">#REF!</definedName>
    <definedName name="IngresF" localSheetId="49">#REF!</definedName>
    <definedName name="IngresF" localSheetId="50">#REF!</definedName>
    <definedName name="IngresF" localSheetId="51">#REF!</definedName>
    <definedName name="IngresF" localSheetId="52">#REF!</definedName>
    <definedName name="IngresF" localSheetId="53">#REF!</definedName>
    <definedName name="IngresF" localSheetId="55">#REF!</definedName>
    <definedName name="IngresF" localSheetId="56">#REF!</definedName>
    <definedName name="IngresF" localSheetId="57">#REF!</definedName>
    <definedName name="IngresF" localSheetId="58">#REF!</definedName>
    <definedName name="IngresF" localSheetId="23">#REF!</definedName>
    <definedName name="IngresF" localSheetId="74">#REF!</definedName>
    <definedName name="IngresF" localSheetId="25">#REF!</definedName>
    <definedName name="IngresF" localSheetId="26">#REF!</definedName>
    <definedName name="IngresF">#REF!</definedName>
    <definedName name="Inicio" localSheetId="29">'[16]02-T_DEP'!#REF!</definedName>
    <definedName name="Inicio" localSheetId="30">'[16]02-T_DEP'!#REF!</definedName>
    <definedName name="Inicio" localSheetId="31">'[25]02-T_DEP'!#REF!</definedName>
    <definedName name="Inicio" localSheetId="32">'[16]02-T_DEP'!#REF!</definedName>
    <definedName name="Inicio" localSheetId="33">'[16]02-T_DEP'!#REF!</definedName>
    <definedName name="Inicio" localSheetId="34">'[16]02-T_DEP'!#REF!</definedName>
    <definedName name="Inicio" localSheetId="35">'[16]02-T_DEP'!#REF!</definedName>
    <definedName name="Inicio" localSheetId="36">'[16]02-T_DEP'!#REF!</definedName>
    <definedName name="Inicio" localSheetId="37">'[25]02-T_DEP'!#REF!</definedName>
    <definedName name="Inicio" localSheetId="38">'[16]02-T_DEP'!#REF!</definedName>
    <definedName name="Inicio" localSheetId="44">#REF!</definedName>
    <definedName name="Inicio" localSheetId="45">#REF!</definedName>
    <definedName name="Inicio" localSheetId="46">#REF!</definedName>
    <definedName name="Inicio" localSheetId="47">#REF!</definedName>
    <definedName name="Inicio" localSheetId="48">'[16]02-T_DEP'!#REF!</definedName>
    <definedName name="Inicio" localSheetId="49">#REF!</definedName>
    <definedName name="Inicio" localSheetId="50">#REF!</definedName>
    <definedName name="Inicio" localSheetId="51">#REF!</definedName>
    <definedName name="Inicio" localSheetId="52">#REF!</definedName>
    <definedName name="Inicio" localSheetId="53">#REF!</definedName>
    <definedName name="Inicio" localSheetId="54">#REF!</definedName>
    <definedName name="Inicio" localSheetId="55">#REF!</definedName>
    <definedName name="Inicio" localSheetId="56">#REF!</definedName>
    <definedName name="Inicio" localSheetId="57">#REF!</definedName>
    <definedName name="Inicio" localSheetId="58">#REF!</definedName>
    <definedName name="Inicio" localSheetId="23">'[16]02-T_DEP'!#REF!</definedName>
    <definedName name="Inicio" localSheetId="74">'[16]02-T_DEP'!#REF!</definedName>
    <definedName name="Inicio" localSheetId="25">'[16]02-T_DEP'!#REF!</definedName>
    <definedName name="Inicio" localSheetId="26">'[25]02-T_DEP'!#REF!</definedName>
    <definedName name="Inicio" localSheetId="27">#REF!</definedName>
    <definedName name="Inicio" localSheetId="28">#REF!</definedName>
    <definedName name="Inicio">'[3]02-T_DEP'!#REF!</definedName>
    <definedName name="lima" localSheetId="35">'16'!#REF!</definedName>
    <definedName name="lima" localSheetId="64">#REF!</definedName>
    <definedName name="lima" localSheetId="24">#REF!</definedName>
    <definedName name="lima">#REF!</definedName>
    <definedName name="matrix">#REF!</definedName>
    <definedName name="MFinanc" localSheetId="29">#REF!</definedName>
    <definedName name="MFinanc" localSheetId="30">#REF!</definedName>
    <definedName name="MFinanc" localSheetId="31">#REF!</definedName>
    <definedName name="MFinanc" localSheetId="32">#REF!</definedName>
    <definedName name="MFinanc" localSheetId="33">#REF!</definedName>
    <definedName name="MFinanc" localSheetId="34">#REF!</definedName>
    <definedName name="MFinanc" localSheetId="35">#REF!</definedName>
    <definedName name="MFinanc" localSheetId="36">#REF!</definedName>
    <definedName name="MFinanc" localSheetId="37">#REF!</definedName>
    <definedName name="MFinanc" localSheetId="38">#REF!</definedName>
    <definedName name="MFinanc" localSheetId="48">#REF!</definedName>
    <definedName name="MFinanc" localSheetId="49">#REF!</definedName>
    <definedName name="MFinanc" localSheetId="50">#REF!</definedName>
    <definedName name="MFinanc" localSheetId="51">#REF!</definedName>
    <definedName name="MFinanc" localSheetId="52">#REF!</definedName>
    <definedName name="MFinanc" localSheetId="53">#REF!</definedName>
    <definedName name="MFinanc" localSheetId="55">#REF!</definedName>
    <definedName name="MFinanc" localSheetId="56">#REF!</definedName>
    <definedName name="MFinanc" localSheetId="57">#REF!</definedName>
    <definedName name="MFinanc" localSheetId="58">#REF!</definedName>
    <definedName name="MFinanc" localSheetId="23">#REF!</definedName>
    <definedName name="MFinanc" localSheetId="74">#REF!</definedName>
    <definedName name="MFinanc" localSheetId="25">#REF!</definedName>
    <definedName name="MFinanc" localSheetId="26">#REF!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20">'1'!$A$3</definedName>
    <definedName name="periodo" localSheetId="44">#REF!</definedName>
    <definedName name="periodo" localSheetId="45">#REF!</definedName>
    <definedName name="periodo" localSheetId="46">#REF!</definedName>
    <definedName name="periodo" localSheetId="54">#REF!</definedName>
    <definedName name="periodo" localSheetId="27">#REF!</definedName>
    <definedName name="periodo" localSheetId="28">#REF!</definedName>
    <definedName name="Periodo">'[6]05-BG'!$B$3</definedName>
    <definedName name="periodo_aa">#REF!</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30">'11'!$A$2:$Z$18</definedName>
    <definedName name="Print_Area" localSheetId="33">'14'!$A$1:$A$68</definedName>
    <definedName name="Print_Area" localSheetId="35">'16'!$A$1:$F$22</definedName>
    <definedName name="Print_Area" localSheetId="36">'17'!$A$1:$K$18</definedName>
    <definedName name="Print_Area" localSheetId="37">'18'!$A$1:$I$33</definedName>
    <definedName name="Print_Area" localSheetId="25">'6'!$A$2:$T$91</definedName>
    <definedName name="Print_Titles" localSheetId="33">'14'!$A:$A,'14'!$1:$68</definedName>
    <definedName name="pspc">#REF!</definedName>
    <definedName name="ptelb">#REF!</definedName>
    <definedName name="pvol">#REF!</definedName>
    <definedName name="pvolb">#REF!</definedName>
    <definedName name="pwie">#REF!</definedName>
    <definedName name="qqqq">#REF!</definedName>
    <definedName name="SWAPS">#REF!</definedName>
    <definedName name="TipoCambioMes" localSheetId="20">'1'!$A$62</definedName>
    <definedName name="TipoCambioMes" localSheetId="29">#REF!</definedName>
    <definedName name="TipoCambioMes" localSheetId="30">#REF!</definedName>
    <definedName name="TipoCambioMes" localSheetId="31">#REF!</definedName>
    <definedName name="TipoCambioMes" localSheetId="32">#REF!</definedName>
    <definedName name="TipoCambioMes" localSheetId="33">#REF!</definedName>
    <definedName name="TipoCambioMes" localSheetId="34">#REF!</definedName>
    <definedName name="TipoCambioMes" localSheetId="35">#REF!</definedName>
    <definedName name="TipoCambioMes" localSheetId="36">#REF!</definedName>
    <definedName name="TipoCambioMes" localSheetId="37">#REF!</definedName>
    <definedName name="TipoCambioMes" localSheetId="38">#REF!</definedName>
    <definedName name="TipoCambioMes" localSheetId="48">#REF!</definedName>
    <definedName name="TipoCambioMes" localSheetId="56">#REF!</definedName>
    <definedName name="TipoCambioMes" localSheetId="58">#REF!</definedName>
    <definedName name="TipoCambioMes" localSheetId="23">#REF!</definedName>
    <definedName name="TipoCambioMes" localSheetId="74">#REF!</definedName>
    <definedName name="TipoCambioMes" localSheetId="25">#REF!</definedName>
    <definedName name="TipoCambioMes" localSheetId="26">#REF!</definedName>
    <definedName name="TipoCambioMes">'[6]05-BG'!$B$62</definedName>
    <definedName name="TIT">#REF!</definedName>
    <definedName name="_xlnm.Print_Titles" localSheetId="19">Agregación_EEFF!$2:$11</definedName>
    <definedName name="Utilid" localSheetId="29">#REF!</definedName>
    <definedName name="Utilid" localSheetId="30">#REF!</definedName>
    <definedName name="Utilid" localSheetId="31">#REF!</definedName>
    <definedName name="Utilid" localSheetId="32">#REF!</definedName>
    <definedName name="Utilid" localSheetId="33">#REF!</definedName>
    <definedName name="Utilid" localSheetId="34">#REF!</definedName>
    <definedName name="Utilid" localSheetId="35">#REF!</definedName>
    <definedName name="Utilid" localSheetId="36">#REF!</definedName>
    <definedName name="Utilid" localSheetId="37">#REF!</definedName>
    <definedName name="Utilid" localSheetId="38">#REF!</definedName>
    <definedName name="Utilid" localSheetId="23">#REF!</definedName>
    <definedName name="Utilid" localSheetId="74">#REF!</definedName>
    <definedName name="Utilid" localSheetId="25">#REF!</definedName>
    <definedName name="Utilid" localSheetId="26">#REF!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74" l="1"/>
  <c r="C110" i="74"/>
  <c r="C103" i="74"/>
  <c r="C101" i="74"/>
  <c r="C96" i="74"/>
  <c r="C86" i="74"/>
  <c r="C81" i="74"/>
  <c r="C78" i="74"/>
  <c r="C73" i="74"/>
  <c r="C70" i="74"/>
  <c r="C64" i="74"/>
  <c r="C61" i="74"/>
  <c r="C56" i="74"/>
  <c r="C46" i="74"/>
  <c r="C40" i="74"/>
  <c r="C28" i="74"/>
  <c r="C27" i="74"/>
  <c r="C20" i="74"/>
  <c r="C14" i="74"/>
  <c r="A3" i="8"/>
</calcChain>
</file>

<file path=xl/sharedStrings.xml><?xml version="1.0" encoding="utf-8"?>
<sst xmlns="http://schemas.openxmlformats.org/spreadsheetml/2006/main" count="11278" uniqueCount="2476">
  <si>
    <t>Distribución de Oficinas por Zona Geográfica de las Empresas Financieras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</si>
  <si>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</si>
  <si>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</si>
  <si>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</si>
  <si>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</si>
  <si>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</si>
  <si>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</si>
  <si>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</si>
  <si>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</si>
  <si>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</si>
  <si>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</si>
  <si>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</si>
  <si>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</si>
  <si>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</si>
  <si>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</si>
  <si>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</si>
  <si>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</si>
  <si>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</si>
  <si>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</si>
  <si>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</si>
  <si>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</si>
  <si>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</si>
  <si>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</si>
  <si>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</si>
  <si>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</si>
  <si>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</si>
  <si>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</si>
  <si>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 xml:space="preserve">TOTAL </t>
  </si>
  <si>
    <t>Financiera Confianza</t>
  </si>
  <si>
    <t>Financiera Efectiva</t>
  </si>
  <si>
    <t>Financiera Qapaq</t>
  </si>
  <si>
    <t>InFinance XP*</t>
  </si>
  <si>
    <t>Mitsui Auto Finance</t>
  </si>
  <si>
    <t>Financiera Proempresa</t>
  </si>
  <si>
    <t>Financiera Surgir</t>
  </si>
  <si>
    <t>TOTAL EMPRESAS FINANCIERAS</t>
  </si>
  <si>
    <t>Fuente: Anexo N° 10 Depósitos, Colocaciones y Personal por Oficina.</t>
  </si>
  <si>
    <t>* Mediante la Resolución SBS N° 332-2026, del 03.02.2026, se autorizó a Financiera Oh! S.A. la modificación de su denominación social de “Financiera Oh! S.A.” a “InFinance XP S.A.”</t>
  </si>
  <si>
    <t>Número de Deudores con Crédito Directo por Empresa Financiera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</si>
  <si>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</si>
  <si>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</si>
  <si>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</si>
  <si>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</si>
  <si>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</si>
  <si>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</si>
  <si>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</si>
  <si>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</si>
  <si>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</si>
  <si>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</si>
  <si>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</si>
  <si>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</si>
  <si>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</si>
  <si>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</si>
  <si>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</si>
  <si>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</si>
  <si>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Infinance XP*</t>
  </si>
  <si>
    <r>
      <t>TOTAL EMPRESAS FINANCIERAS</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</si>
  <si>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</si>
  <si>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financiera.</t>
  </si>
  <si>
    <t>2/ Consolida el número de deudores. Es decir, considera al deudor como único si éste tiene créditos de diferentes tipos (consumo, hipotecario, microempresa, etc…) en la misma empresa financiera.</t>
  </si>
  <si>
    <t>*Mediante la Resolución SBS N° 332-2026, del 03.02.2026, se autorizó a Financiera Oh! S.A. la modificación de su denominación social de “Financiera Oh! S.A.” a “InFinance XP S.A.”</t>
  </si>
  <si>
    <t/>
  </si>
  <si>
    <t>Estructura de los Créditos Directos por Departamento y Empresa Financiera</t>
  </si>
  <si>
    <t>(En porcentaje)</t>
  </si>
  <si>
    <t>Apurimac</t>
  </si>
  <si>
    <t>TOTAL (en miles de soles)</t>
  </si>
  <si>
    <t>-</t>
  </si>
  <si>
    <t>Fuente: Anexo N° 10 Depósitos y Colocaciones por Oficina.</t>
  </si>
  <si>
    <t>Depósitos por Tipo y Persona de Empresas Financieras</t>
  </si>
  <si>
    <t>(En miles de soles)</t>
  </si>
  <si>
    <t>Depósitos a la Vista</t>
  </si>
  <si>
    <t>Depósitos de Ahorros</t>
  </si>
  <si>
    <t>Depósitos a Plazo</t>
  </si>
  <si>
    <t>Depósitos CTS</t>
  </si>
  <si>
    <t>Depósitos Totales</t>
  </si>
  <si>
    <t>Personas Naturales</t>
  </si>
  <si>
    <t>Personas Jurídicas sin fines de lucro</t>
  </si>
  <si>
    <t>Otras Personas Jurídicas</t>
  </si>
  <si>
    <t>Fuente: Anexo N° 13 : Depósitos según escalas de montos.</t>
  </si>
  <si>
    <t>Número de Personas por Tipo de Depósito y Empresa Financiera</t>
  </si>
  <si>
    <t>Nuevos Créditos Hipotecarios para Vivienda por Empresa Financiera</t>
  </si>
  <si>
    <t xml:space="preserve">N° de nuevos Créditos Desembolsados  </t>
  </si>
  <si>
    <t>Monto de Nuevos Créditos desembolsados en M.N.  
(miles de S/)</t>
  </si>
  <si>
    <t>Monto de Nuevos Créditos desembolsados en M.E.  
(miles de $)</t>
  </si>
  <si>
    <t>Fuente: Anexo N° 3: Stock y Flujo Crediticio por Tipo de Crédito y Sector Económico.</t>
  </si>
  <si>
    <t>Depósitos y Créditos por Oficina y Empresa Financiera</t>
  </si>
  <si>
    <t xml:space="preserve">  (En miles de soles)</t>
  </si>
  <si>
    <t>Empresa</t>
  </si>
  <si>
    <t>Ubicación</t>
  </si>
  <si>
    <t>Codigo Oficina</t>
  </si>
  <si>
    <t>Depósitos de Ahorro</t>
  </si>
  <si>
    <t>Total Depósitos</t>
  </si>
  <si>
    <t>Créditos Directos</t>
  </si>
  <si>
    <t>Total Créditos</t>
  </si>
  <si>
    <t>Departamento</t>
  </si>
  <si>
    <t>Provincia</t>
  </si>
  <si>
    <t>Distrito</t>
  </si>
  <si>
    <t>MN</t>
  </si>
  <si>
    <t>ME</t>
  </si>
  <si>
    <t>Total</t>
  </si>
  <si>
    <t>FINANCIERA CONFIANZA</t>
  </si>
  <si>
    <t>Chachapoyas</t>
  </si>
  <si>
    <t>Casma</t>
  </si>
  <si>
    <t>Huaraz</t>
  </si>
  <si>
    <t>Santa</t>
  </si>
  <si>
    <t>Chimbote</t>
  </si>
  <si>
    <t>Moro</t>
  </si>
  <si>
    <t>Abancay</t>
  </si>
  <si>
    <t>Andahuaylas</t>
  </si>
  <si>
    <t>Cayma</t>
  </si>
  <si>
    <t>Cerro Colorado</t>
  </si>
  <si>
    <t>Jose Luis Bustamante y Rivero</t>
  </si>
  <si>
    <t>La Joya</t>
  </si>
  <si>
    <t>Camana</t>
  </si>
  <si>
    <t>Castilla</t>
  </si>
  <si>
    <t>Uraca</t>
  </si>
  <si>
    <t>Caylloma</t>
  </si>
  <si>
    <t>Chivay</t>
  </si>
  <si>
    <t>Majes</t>
  </si>
  <si>
    <t>Islay</t>
  </si>
  <si>
    <t>Cocachacra</t>
  </si>
  <si>
    <t>Mollendo</t>
  </si>
  <si>
    <t>Condesuyos</t>
  </si>
  <si>
    <t>Chuquibamba</t>
  </si>
  <si>
    <t>Huamanga</t>
  </si>
  <si>
    <t>San Juan Bautista</t>
  </si>
  <si>
    <t>Cajabamba</t>
  </si>
  <si>
    <t>Celendin</t>
  </si>
  <si>
    <t>Chota</t>
  </si>
  <si>
    <t>Cutervo</t>
  </si>
  <si>
    <t>Hualgayoc</t>
  </si>
  <si>
    <t>Bambamarca</t>
  </si>
  <si>
    <t>Jaen</t>
  </si>
  <si>
    <t>San Marcos</t>
  </si>
  <si>
    <t>Pedro Galvez</t>
  </si>
  <si>
    <t>San Miguel</t>
  </si>
  <si>
    <t>Prov. Const. del Callao</t>
  </si>
  <si>
    <t>Ventanilla</t>
  </si>
  <si>
    <t>Anta</t>
  </si>
  <si>
    <t>Calca</t>
  </si>
  <si>
    <t>Pisac</t>
  </si>
  <si>
    <t>San Sebastian</t>
  </si>
  <si>
    <t>Quispicanchi</t>
  </si>
  <si>
    <t>Urcos</t>
  </si>
  <si>
    <t>Urubamba</t>
  </si>
  <si>
    <t>Chinchero</t>
  </si>
  <si>
    <t>Canas</t>
  </si>
  <si>
    <t>Yanaoca</t>
  </si>
  <si>
    <t>Tayacaja</t>
  </si>
  <si>
    <t>Pampas</t>
  </si>
  <si>
    <t>Huanuco</t>
  </si>
  <si>
    <t>Leoncio Prado</t>
  </si>
  <si>
    <t>Rupa-Rupa</t>
  </si>
  <si>
    <t>Pachitea</t>
  </si>
  <si>
    <t>Panao</t>
  </si>
  <si>
    <t>Junin</t>
  </si>
  <si>
    <t>Chanchamayo</t>
  </si>
  <si>
    <t>Pichanaqui</t>
  </si>
  <si>
    <t>Perene</t>
  </si>
  <si>
    <t>Chupaca</t>
  </si>
  <si>
    <t>Concepcion</t>
  </si>
  <si>
    <t>Huancayo</t>
  </si>
  <si>
    <t>Chilca</t>
  </si>
  <si>
    <t>Jauja</t>
  </si>
  <si>
    <t>Satipo</t>
  </si>
  <si>
    <t>Pangoa</t>
  </si>
  <si>
    <t>Tarma</t>
  </si>
  <si>
    <t>Yauli</t>
  </si>
  <si>
    <t>Santa Rosa de Sacco</t>
  </si>
  <si>
    <t>Ascope</t>
  </si>
  <si>
    <t>Chocope</t>
  </si>
  <si>
    <t>Chepen</t>
  </si>
  <si>
    <t>Otuzco</t>
  </si>
  <si>
    <t>Sanchez Carrion</t>
  </si>
  <si>
    <t>Huamachuco</t>
  </si>
  <si>
    <t>Trujillo</t>
  </si>
  <si>
    <t>El Porvenir</t>
  </si>
  <si>
    <t>La Esperanza</t>
  </si>
  <si>
    <t>Viru</t>
  </si>
  <si>
    <t>Santiago de Chuco</t>
  </si>
  <si>
    <t>Gran Chimu</t>
  </si>
  <si>
    <t>Cascas</t>
  </si>
  <si>
    <t>Pataz</t>
  </si>
  <si>
    <t>Tayabamba</t>
  </si>
  <si>
    <t>Parcoy</t>
  </si>
  <si>
    <t>Chiclayo</t>
  </si>
  <si>
    <t>Olmos</t>
  </si>
  <si>
    <t>Tucume</t>
  </si>
  <si>
    <t>Cañete</t>
  </si>
  <si>
    <t>Imperial</t>
  </si>
  <si>
    <t>Huaura</t>
  </si>
  <si>
    <t>Huacho</t>
  </si>
  <si>
    <t>Ate</t>
  </si>
  <si>
    <t>Carabayllo</t>
  </si>
  <si>
    <t>Los Olivos</t>
  </si>
  <si>
    <t>Lurigancho</t>
  </si>
  <si>
    <t>Lurin</t>
  </si>
  <si>
    <t>San Isidro</t>
  </si>
  <si>
    <t>San Juan de Lurigancho</t>
  </si>
  <si>
    <t>San Martin de Porres</t>
  </si>
  <si>
    <t>Santa Anita</t>
  </si>
  <si>
    <t>Villa El Salvador</t>
  </si>
  <si>
    <t>Villa Maria del Triunfo</t>
  </si>
  <si>
    <t>Pachacamac</t>
  </si>
  <si>
    <t>Chorrillos</t>
  </si>
  <si>
    <t>Alto Amazonas</t>
  </si>
  <si>
    <t>Yurimaguas</t>
  </si>
  <si>
    <t>Maynas</t>
  </si>
  <si>
    <t>Iquitos</t>
  </si>
  <si>
    <t>Mariscal Ramon Castilla</t>
  </si>
  <si>
    <t>Ramon Castilla</t>
  </si>
  <si>
    <t>Tambopata</t>
  </si>
  <si>
    <t>Ilo</t>
  </si>
  <si>
    <t>Mariscal Nieto</t>
  </si>
  <si>
    <t>Oxapampa</t>
  </si>
  <si>
    <t>Puerto Bermudez</t>
  </si>
  <si>
    <t>Villa Rica</t>
  </si>
  <si>
    <t>Chaupimarca</t>
  </si>
  <si>
    <t>Ayabaca</t>
  </si>
  <si>
    <t>Montero</t>
  </si>
  <si>
    <t>Huancabamba</t>
  </si>
  <si>
    <t>Huarmaca</t>
  </si>
  <si>
    <t>Morropon</t>
  </si>
  <si>
    <t>Chulucanas</t>
  </si>
  <si>
    <t>Paita</t>
  </si>
  <si>
    <t>La Union</t>
  </si>
  <si>
    <t>Tambo Grande</t>
  </si>
  <si>
    <t>Sechura</t>
  </si>
  <si>
    <t>Sullana</t>
  </si>
  <si>
    <t>San Roman</t>
  </si>
  <si>
    <t>Juliaca</t>
  </si>
  <si>
    <t>San Martin</t>
  </si>
  <si>
    <t>Moyobamba</t>
  </si>
  <si>
    <t>Rioja</t>
  </si>
  <si>
    <t>Nueva Cajamarca</t>
  </si>
  <si>
    <t>Tarapoto</t>
  </si>
  <si>
    <t>Coronel Gregorio Albarracín L</t>
  </si>
  <si>
    <t>Candarave</t>
  </si>
  <si>
    <t>Tarata</t>
  </si>
  <si>
    <t>Jorge Basadre</t>
  </si>
  <si>
    <t>Locumba</t>
  </si>
  <si>
    <t>Coronel Portillo</t>
  </si>
  <si>
    <t>Campoverde</t>
  </si>
  <si>
    <t>Callería</t>
  </si>
  <si>
    <t>Padre Abad</t>
  </si>
  <si>
    <t>Atalaya</t>
  </si>
  <si>
    <t>Raymondi</t>
  </si>
  <si>
    <t>FINANCIERA EFECTIVA</t>
  </si>
  <si>
    <t>Independencia</t>
  </si>
  <si>
    <t>Nuevo Chimbote</t>
  </si>
  <si>
    <t>Huanta</t>
  </si>
  <si>
    <t>La Convencion</t>
  </si>
  <si>
    <t>Santa Ana</t>
  </si>
  <si>
    <t>Chincha</t>
  </si>
  <si>
    <t>Chincha Alta</t>
  </si>
  <si>
    <t>Nazca</t>
  </si>
  <si>
    <t>Pisco</t>
  </si>
  <si>
    <t>Victor Larco Herrera</t>
  </si>
  <si>
    <t>Pacasmayo</t>
  </si>
  <si>
    <t>Motupe</t>
  </si>
  <si>
    <t>Ferreñafe</t>
  </si>
  <si>
    <t>Pueblo Nuevo</t>
  </si>
  <si>
    <t>Barranca</t>
  </si>
  <si>
    <t>San Vicente de Cañete</t>
  </si>
  <si>
    <t>Huaral</t>
  </si>
  <si>
    <t>Chancay</t>
  </si>
  <si>
    <t>Comas</t>
  </si>
  <si>
    <t>Miraflores</t>
  </si>
  <si>
    <t>Puente Piedra</t>
  </si>
  <si>
    <t>San Juan de Miraflores</t>
  </si>
  <si>
    <t>Santiago de Surco</t>
  </si>
  <si>
    <t>Surquillo</t>
  </si>
  <si>
    <t>Talara</t>
  </si>
  <si>
    <t>Mancora</t>
  </si>
  <si>
    <t>Pariñas</t>
  </si>
  <si>
    <t>Mariscal Caceres</t>
  </si>
  <si>
    <t>Juanjui</t>
  </si>
  <si>
    <t>Tocache</t>
  </si>
  <si>
    <t>Zarumilla</t>
  </si>
  <si>
    <t>Aguas Verdes</t>
  </si>
  <si>
    <t>FINANCIERA QAPAQ</t>
  </si>
  <si>
    <t>El Tambo</t>
  </si>
  <si>
    <t>Mala</t>
  </si>
  <si>
    <t>Jesus Maria</t>
  </si>
  <si>
    <t>La Molina</t>
  </si>
  <si>
    <t>San Borja</t>
  </si>
  <si>
    <t>Magdalena del Mar</t>
  </si>
  <si>
    <t>FINANC. PROEMPRESA</t>
  </si>
  <si>
    <t>Chincheros</t>
  </si>
  <si>
    <t>Anco-Huallo</t>
  </si>
  <si>
    <t>Paucarpata</t>
  </si>
  <si>
    <t>Yura</t>
  </si>
  <si>
    <t>Orcopampa</t>
  </si>
  <si>
    <t>La Mar</t>
  </si>
  <si>
    <t>Ayna</t>
  </si>
  <si>
    <t>Lucanas</t>
  </si>
  <si>
    <t>Puquio</t>
  </si>
  <si>
    <t>Sucre</t>
  </si>
  <si>
    <t>Querobamba</t>
  </si>
  <si>
    <t>Bellavista</t>
  </si>
  <si>
    <t>Pichari</t>
  </si>
  <si>
    <t>Acobamba</t>
  </si>
  <si>
    <t>Paucara</t>
  </si>
  <si>
    <t>Mazamari</t>
  </si>
  <si>
    <t>Canta</t>
  </si>
  <si>
    <t>MITSUI AUTO FINANCE</t>
  </si>
  <si>
    <t>FINANCIERA SURGIR</t>
  </si>
  <si>
    <t>INFINANCE XP</t>
  </si>
  <si>
    <t>Yanahuara</t>
  </si>
  <si>
    <t>Barranco</t>
  </si>
  <si>
    <t>Pueblo Libre (Magdalena Vieja)</t>
  </si>
  <si>
    <t>Veintiséis de Octubre</t>
  </si>
  <si>
    <t>Morales</t>
  </si>
  <si>
    <t>Yarinacocha</t>
  </si>
  <si>
    <t>Total general</t>
  </si>
  <si>
    <t>Número de Tarjetas de Crédito por Tipo de Crédito y Empresa Financiera</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</si>
  <si>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</si>
  <si>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</si>
  <si>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</si>
  <si>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</si>
  <si>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</si>
  <si>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</si>
  <si>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</si>
  <si>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</si>
  <si>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</si>
  <si>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</si>
  <si>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Ranking de Créditos, Depósitos y Patrimonio</t>
  </si>
  <si>
    <t>Monto</t>
  </si>
  <si>
    <t>Participación</t>
  </si>
  <si>
    <t>Porcentaje</t>
  </si>
  <si>
    <t>( % )</t>
  </si>
  <si>
    <t>Acumulado</t>
  </si>
  <si>
    <t>Patrimonio</t>
  </si>
  <si>
    <t>Fuente: Balance de comprobación.</t>
  </si>
  <si>
    <t>Ranking de Créditos Directos por Tipo de Crédito</t>
  </si>
  <si>
    <t>Créditos Corporativos</t>
  </si>
  <si>
    <t>Créditos a Medianas Empresas</t>
  </si>
  <si>
    <t>Participación                           (%)</t>
  </si>
  <si>
    <t>Porcentaje                        Acumulado</t>
  </si>
  <si>
    <t>%</t>
  </si>
  <si>
    <t>ACUMULADO</t>
  </si>
  <si>
    <t>Créditos a Microempresas</t>
  </si>
  <si>
    <t>Créditos Hipotecarios para Vivienda</t>
  </si>
  <si>
    <t>Consumo Revolvente</t>
  </si>
  <si>
    <t>Consumo no Revolvente</t>
  </si>
  <si>
    <t>Fuente: Balance de Comprobación. Incluye cartera vigente, refinanciada, reestructurada, vencida, en cobranza judicial.</t>
  </si>
  <si>
    <t>Ranking de Principales Modalidades de Créditos Directos</t>
  </si>
  <si>
    <t>Descuentos</t>
  </si>
  <si>
    <t>Participación                         (%)</t>
  </si>
  <si>
    <t>Porcentaje                      Acumulado</t>
  </si>
  <si>
    <t>Tarjetas de Crédito</t>
  </si>
  <si>
    <t>Préstamos</t>
  </si>
  <si>
    <t xml:space="preserve">Arrendamiento Financiero </t>
  </si>
  <si>
    <t>Fuente: Balance de Comprobación. Incluye la cartera vigente, refinanciada, reestructurada, vencida y en cobranza judicial.</t>
  </si>
  <si>
    <t>Ranking de Depósitos por Tipo</t>
  </si>
  <si>
    <t>Porcentaje                           Acumulado</t>
  </si>
  <si>
    <t>Depósitos a Plazo*</t>
  </si>
  <si>
    <t>Fuente: Balance de Comprobación.</t>
  </si>
  <si>
    <t xml:space="preserve">           Incluye Depósitos del Público y del Sistema Financiero y Organismos Internacionales.</t>
  </si>
  <si>
    <t xml:space="preserve">       *  No incluye depósitos restringidos</t>
  </si>
  <si>
    <r>
      <t>Nuevos créditos corporativos, a grandes, medianas, pequeñas y a micro empresas por sector económico</t>
    </r>
    <r>
      <rPr>
        <vertAlign val="superscript"/>
        <sz val="22"/>
        <rFont val="Times New Roman"/>
        <family val="1"/>
      </rPr>
      <t>1/</t>
    </r>
    <r>
      <rPr>
        <sz val="22"/>
        <rFont val="Times New Roman"/>
        <family val="1"/>
      </rPr>
      <t xml:space="preserve"> y Empresa Financiera</t>
    </r>
  </si>
  <si>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</si>
  <si>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</si>
  <si>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</si>
  <si>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</si>
  <si>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</si>
  <si>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</si>
  <si>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</si>
  <si>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</si>
  <si>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Fuente: Anexo  N° 3 Flujo Crediticio por Tipo de Crédito.</t>
  </si>
  <si>
    <t>1/  A partir de julio del 2024, se modificó el Anexo 3 para que considere las secciones y divisiones adoptadas por INEI en la revisión 4 del CIIU, por lo que la lista de sectores y su agrupamiento han variado.</t>
  </si>
  <si>
    <t>Estructura de los Depósitos por Departamento y Empresa Financiera</t>
  </si>
  <si>
    <t>TOTAL (en miles de   soles)</t>
  </si>
  <si>
    <t>Número de tarjetas de débito por Empresa Financiera</t>
  </si>
  <si>
    <t>N° Tarjetas de débito</t>
  </si>
  <si>
    <t>Fuente: Anexo N° 11 Movimiento de los Depósitos según Monto y Número de Cuentas.</t>
  </si>
  <si>
    <t xml:space="preserve">Nota: Información obtenida del Reporte 30 - Cajeros Automáticos, Establecimientos de Operaciones Básicas y Cajeros Corresponsales </t>
  </si>
  <si>
    <t>Cajeros  Automáticos por Empresa Financiera</t>
  </si>
  <si>
    <t>La información a nivel de entidad representa la oferta de cajeros automáticos de cada entidad. La agregación de estos cajeros no representa la infraestrutura disponible ya que muchos de estos cajeros atienden a clientes de más de una entidad financiera.</t>
  </si>
  <si>
    <t>Cajeros Automáticos</t>
  </si>
  <si>
    <t>Bagua</t>
  </si>
  <si>
    <t>Utcubamba</t>
  </si>
  <si>
    <t>Bagua Grande</t>
  </si>
  <si>
    <t>Lonya Grande</t>
  </si>
  <si>
    <t>Bongará</t>
  </si>
  <si>
    <t>Jazan</t>
  </si>
  <si>
    <t>Florida</t>
  </si>
  <si>
    <t>Rodríguez de Mendoza</t>
  </si>
  <si>
    <t>San Nicolás</t>
  </si>
  <si>
    <t>Áncash</t>
  </si>
  <si>
    <t>Huaylas</t>
  </si>
  <si>
    <t>Caraz</t>
  </si>
  <si>
    <t>Curahuasi</t>
  </si>
  <si>
    <t>Cotabambas</t>
  </si>
  <si>
    <t>Challhuahuacho</t>
  </si>
  <si>
    <t>Aymaraes</t>
  </si>
  <si>
    <t>Chalhuanca</t>
  </si>
  <si>
    <t>Jacobo Hunter</t>
  </si>
  <si>
    <t>José Luis Bustamante Y Rivero</t>
  </si>
  <si>
    <t>Mariano Melgar</t>
  </si>
  <si>
    <t>Socabaya</t>
  </si>
  <si>
    <t>Alto Selva Alegre</t>
  </si>
  <si>
    <t>Camaná</t>
  </si>
  <si>
    <t>Caravelí</t>
  </si>
  <si>
    <t>Chala</t>
  </si>
  <si>
    <t>Atico</t>
  </si>
  <si>
    <t>La Uniòn</t>
  </si>
  <si>
    <t>Cotahuasi</t>
  </si>
  <si>
    <t>Los Baños del Inca</t>
  </si>
  <si>
    <t>Tacabamba</t>
  </si>
  <si>
    <t>Jaén</t>
  </si>
  <si>
    <t>Socota</t>
  </si>
  <si>
    <t>Celendín</t>
  </si>
  <si>
    <t>San Ignacio</t>
  </si>
  <si>
    <t>Pedro Gálvez</t>
  </si>
  <si>
    <t>Santa Cruz</t>
  </si>
  <si>
    <t>La Perla</t>
  </si>
  <si>
    <t>Canchis</t>
  </si>
  <si>
    <t>Sicuani</t>
  </si>
  <si>
    <t>San Jerónimo</t>
  </si>
  <si>
    <t>Santiago</t>
  </si>
  <si>
    <t>Wanchaq</t>
  </si>
  <si>
    <t>Espinar</t>
  </si>
  <si>
    <t>La Convención</t>
  </si>
  <si>
    <t>Echarate</t>
  </si>
  <si>
    <t>Machupicchu</t>
  </si>
  <si>
    <t>Ocongate</t>
  </si>
  <si>
    <t>Oropesa</t>
  </si>
  <si>
    <t>Angaraes</t>
  </si>
  <si>
    <t>Lircay</t>
  </si>
  <si>
    <t>José Crespo y Castillo</t>
  </si>
  <si>
    <t xml:space="preserve">Chincha </t>
  </si>
  <si>
    <t xml:space="preserve">Ica </t>
  </si>
  <si>
    <t>Parcona</t>
  </si>
  <si>
    <t>Salas</t>
  </si>
  <si>
    <t xml:space="preserve">Nasca </t>
  </si>
  <si>
    <t xml:space="preserve">Pisco </t>
  </si>
  <si>
    <t xml:space="preserve">Palpa </t>
  </si>
  <si>
    <t>Palpa</t>
  </si>
  <si>
    <t xml:space="preserve">Chanchamayo </t>
  </si>
  <si>
    <t xml:space="preserve">Chupaca </t>
  </si>
  <si>
    <t xml:space="preserve">Huancayo </t>
  </si>
  <si>
    <t>San Agustín</t>
  </si>
  <si>
    <t xml:space="preserve">Jauja </t>
  </si>
  <si>
    <t xml:space="preserve">Tarma </t>
  </si>
  <si>
    <t xml:space="preserve">Yauli </t>
  </si>
  <si>
    <t xml:space="preserve">Satipo </t>
  </si>
  <si>
    <t xml:space="preserve">Chepén </t>
  </si>
  <si>
    <t xml:space="preserve">Pacasmayo </t>
  </si>
  <si>
    <t xml:space="preserve">Trujillo </t>
  </si>
  <si>
    <t xml:space="preserve">Virú </t>
  </si>
  <si>
    <t xml:space="preserve">Sánchez Carrión </t>
  </si>
  <si>
    <t xml:space="preserve">Ascope </t>
  </si>
  <si>
    <t xml:space="preserve">Otuzco </t>
  </si>
  <si>
    <t xml:space="preserve">Chiclayo </t>
  </si>
  <si>
    <t>José Leonardo Ortiz</t>
  </si>
  <si>
    <t>La Victoria</t>
  </si>
  <si>
    <t>Chongoyape</t>
  </si>
  <si>
    <t>Oyotun</t>
  </si>
  <si>
    <t xml:space="preserve">Ferreñafe </t>
  </si>
  <si>
    <t xml:space="preserve">Lambayeque </t>
  </si>
  <si>
    <t xml:space="preserve">Barranca </t>
  </si>
  <si>
    <t xml:space="preserve">Cañete </t>
  </si>
  <si>
    <t xml:space="preserve">Huaral </t>
  </si>
  <si>
    <t xml:space="preserve">Huaura </t>
  </si>
  <si>
    <t xml:space="preserve">Lima </t>
  </si>
  <si>
    <t>Breña</t>
  </si>
  <si>
    <t>El Agustino</t>
  </si>
  <si>
    <t>Jesús María</t>
  </si>
  <si>
    <t>Lince</t>
  </si>
  <si>
    <t>Pueblo Libre</t>
  </si>
  <si>
    <t>Rímac</t>
  </si>
  <si>
    <t>San Martín de Porres</t>
  </si>
  <si>
    <t>Villa María del Triunfo</t>
  </si>
  <si>
    <t xml:space="preserve">Maynas </t>
  </si>
  <si>
    <t xml:space="preserve">Alto Amazonas </t>
  </si>
  <si>
    <t xml:space="preserve">Tambopata </t>
  </si>
  <si>
    <t>Inambari</t>
  </si>
  <si>
    <t xml:space="preserve">Ilo </t>
  </si>
  <si>
    <t xml:space="preserve">Mariscal Nieto </t>
  </si>
  <si>
    <t>San Antonio</t>
  </si>
  <si>
    <t xml:space="preserve">General Sánchez Cerro </t>
  </si>
  <si>
    <t>Omate</t>
  </si>
  <si>
    <t xml:space="preserve">Oxapampa </t>
  </si>
  <si>
    <t>Constitución</t>
  </si>
  <si>
    <t xml:space="preserve">Pasco </t>
  </si>
  <si>
    <t>Yanacancha</t>
  </si>
  <si>
    <t xml:space="preserve">Paita </t>
  </si>
  <si>
    <t xml:space="preserve">Piura </t>
  </si>
  <si>
    <t>Veintiseis de Octubre</t>
  </si>
  <si>
    <t>Catacaos</t>
  </si>
  <si>
    <t>La Unión</t>
  </si>
  <si>
    <t>Las Lomas</t>
  </si>
  <si>
    <t xml:space="preserve">Sullana </t>
  </si>
  <si>
    <t>Ignacio Escudero</t>
  </si>
  <si>
    <t xml:space="preserve">Talara </t>
  </si>
  <si>
    <t xml:space="preserve">Ayabaca </t>
  </si>
  <si>
    <t>Paimas</t>
  </si>
  <si>
    <t>Pacaipampa</t>
  </si>
  <si>
    <t xml:space="preserve">Morropón </t>
  </si>
  <si>
    <t>Salitral</t>
  </si>
  <si>
    <t xml:space="preserve">Sechura </t>
  </si>
  <si>
    <t>Vice</t>
  </si>
  <si>
    <t xml:space="preserve">Huancabamba </t>
  </si>
  <si>
    <t xml:space="preserve">Melgar </t>
  </si>
  <si>
    <t>Ayaviri</t>
  </si>
  <si>
    <t xml:space="preserve">Puno </t>
  </si>
  <si>
    <t xml:space="preserve">San Román </t>
  </si>
  <si>
    <t xml:space="preserve">Chucuito </t>
  </si>
  <si>
    <t>Desaguadero</t>
  </si>
  <si>
    <t xml:space="preserve">Azángaro </t>
  </si>
  <si>
    <t>Azángaro</t>
  </si>
  <si>
    <t xml:space="preserve">Huancané </t>
  </si>
  <si>
    <t>Huancane</t>
  </si>
  <si>
    <t xml:space="preserve">El Collao </t>
  </si>
  <si>
    <t>Ilave</t>
  </si>
  <si>
    <t xml:space="preserve">Carabaya </t>
  </si>
  <si>
    <t>Macusani</t>
  </si>
  <si>
    <t xml:space="preserve">Sandia </t>
  </si>
  <si>
    <t>Sandia</t>
  </si>
  <si>
    <t xml:space="preserve">Moyobamba </t>
  </si>
  <si>
    <t>Soritor</t>
  </si>
  <si>
    <t xml:space="preserve">San Martín </t>
  </si>
  <si>
    <t xml:space="preserve">Tocache </t>
  </si>
  <si>
    <t>Uchiza</t>
  </si>
  <si>
    <t>Nuevo Progreso</t>
  </si>
  <si>
    <t xml:space="preserve">Mariscal Cáceres </t>
  </si>
  <si>
    <t>Juanjuí</t>
  </si>
  <si>
    <t xml:space="preserve">Rioja </t>
  </si>
  <si>
    <t xml:space="preserve">Bellavista </t>
  </si>
  <si>
    <t xml:space="preserve">Huallaga </t>
  </si>
  <si>
    <t>Saposoa</t>
  </si>
  <si>
    <t xml:space="preserve">Picota </t>
  </si>
  <si>
    <t>Picota</t>
  </si>
  <si>
    <t xml:space="preserve">Tacna </t>
  </si>
  <si>
    <t>Coronel Gregorio Albarracín Lanchipa</t>
  </si>
  <si>
    <t>Ciudad Nueva</t>
  </si>
  <si>
    <t>Alto de la Alianza</t>
  </si>
  <si>
    <t xml:space="preserve">Tumbes </t>
  </si>
  <si>
    <t>Corrales</t>
  </si>
  <si>
    <t xml:space="preserve">Zarumilla </t>
  </si>
  <si>
    <t xml:space="preserve">Contralmirante Villar </t>
  </si>
  <si>
    <t>Zorritos</t>
  </si>
  <si>
    <t xml:space="preserve">Coronel Portillo </t>
  </si>
  <si>
    <t>Calleria</t>
  </si>
  <si>
    <t xml:space="preserve">Padre Abad </t>
  </si>
  <si>
    <t xml:space="preserve">Atalaya </t>
  </si>
  <si>
    <t xml:space="preserve">Yunguyo </t>
  </si>
  <si>
    <t>Yunguyo</t>
  </si>
  <si>
    <t>Cajeros  Corresponsales por Empresa Financiera</t>
  </si>
  <si>
    <t>*Cajeros Corresponsales: puntos de atención que funcionan en establecimientos diferentes a los de la empresa del SF. Ofrecen determinadas operaciones en representación y bajo la responsabilidad de la empresa del SF.</t>
  </si>
  <si>
    <t>La información a nivel de entidad representa la oferta de cajeros corresponsales y de establecimientos con cajero corresponsal de cada entidad. La agregación de estos cajeros no representa la infraestrutura disponible ya que muchos de estos cajeros atienden a clientes de más de una entidad financiera.</t>
  </si>
  <si>
    <t>Establecimientos con Cajeros Corresponsales</t>
  </si>
  <si>
    <t>Cajeros Corresponsales*</t>
  </si>
  <si>
    <t>Aramango</t>
  </si>
  <si>
    <t>La Peca</t>
  </si>
  <si>
    <t>Imaza</t>
  </si>
  <si>
    <t>Yambrasbamba</t>
  </si>
  <si>
    <t>Jumbilla</t>
  </si>
  <si>
    <t>Corosha</t>
  </si>
  <si>
    <t>Shipasbamba</t>
  </si>
  <si>
    <t>La Jalca</t>
  </si>
  <si>
    <t>Leimebamba</t>
  </si>
  <si>
    <t>Levanto</t>
  </si>
  <si>
    <t>Cheto</t>
  </si>
  <si>
    <t>Condorcanqui</t>
  </si>
  <si>
    <t>Nieva</t>
  </si>
  <si>
    <t>El Cenepa</t>
  </si>
  <si>
    <t>Río Santiago</t>
  </si>
  <si>
    <t>Luya</t>
  </si>
  <si>
    <t>Colcamar</t>
  </si>
  <si>
    <t>Lamud</t>
  </si>
  <si>
    <t>Huambo</t>
  </si>
  <si>
    <t>Omia</t>
  </si>
  <si>
    <t>Longar</t>
  </si>
  <si>
    <t>Mariscal Benavides</t>
  </si>
  <si>
    <t>Chirimoto</t>
  </si>
  <si>
    <t>Cajaruro</t>
  </si>
  <si>
    <t>Cumba</t>
  </si>
  <si>
    <t>Bolognesi</t>
  </si>
  <si>
    <t>Chiquian</t>
  </si>
  <si>
    <t>Huallanca</t>
  </si>
  <si>
    <t>Colquioc</t>
  </si>
  <si>
    <t>Huasta</t>
  </si>
  <si>
    <t>Carhuaz</t>
  </si>
  <si>
    <t>Pariahuanca</t>
  </si>
  <si>
    <t>Acopampa</t>
  </si>
  <si>
    <t>Yungar</t>
  </si>
  <si>
    <t>Marcara</t>
  </si>
  <si>
    <t>Carlos Fermín Fitzcarrald</t>
  </si>
  <si>
    <t>San Luis</t>
  </si>
  <si>
    <t>Yautan</t>
  </si>
  <si>
    <t>Jangas</t>
  </si>
  <si>
    <t>Huari</t>
  </si>
  <si>
    <t>Chavin de Huantar</t>
  </si>
  <si>
    <t>Masin</t>
  </si>
  <si>
    <t>Huarmey</t>
  </si>
  <si>
    <t>Culebras</t>
  </si>
  <si>
    <t>Recuay</t>
  </si>
  <si>
    <t>Catac</t>
  </si>
  <si>
    <t>Ticapampa</t>
  </si>
  <si>
    <t>Coishco</t>
  </si>
  <si>
    <t>Nepeña</t>
  </si>
  <si>
    <t>Samanco</t>
  </si>
  <si>
    <t>Cáceres del Perú</t>
  </si>
  <si>
    <t>Sihuas</t>
  </si>
  <si>
    <t>San Juan</t>
  </si>
  <si>
    <t>Yungay</t>
  </si>
  <si>
    <t>Mancos</t>
  </si>
  <si>
    <t>Ranrahirca</t>
  </si>
  <si>
    <t>Yanama</t>
  </si>
  <si>
    <t>Antonio Raymondi</t>
  </si>
  <si>
    <t>Llamellin</t>
  </si>
  <si>
    <t>Asunción</t>
  </si>
  <si>
    <t>Chacas</t>
  </si>
  <si>
    <t>Acochaca</t>
  </si>
  <si>
    <t>Mariscal Luzuriaga</t>
  </si>
  <si>
    <t>Piscobamba</t>
  </si>
  <si>
    <t>Pallasca</t>
  </si>
  <si>
    <t>Cabana</t>
  </si>
  <si>
    <t>Pomabamba</t>
  </si>
  <si>
    <t>Circa</t>
  </si>
  <si>
    <t>Huanipaca</t>
  </si>
  <si>
    <t>San Pedro de Cachora</t>
  </si>
  <si>
    <t>Tamburco</t>
  </si>
  <si>
    <t>Huancarama</t>
  </si>
  <si>
    <t>Kishuara</t>
  </si>
  <si>
    <t>Talavera</t>
  </si>
  <si>
    <t>Pacucha</t>
  </si>
  <si>
    <t>Santa María de Chicmo</t>
  </si>
  <si>
    <t>José María Arguedas</t>
  </si>
  <si>
    <t>Tintay</t>
  </si>
  <si>
    <t>Anco_Huallo</t>
  </si>
  <si>
    <t>Rocchacc</t>
  </si>
  <si>
    <t>Huaccana</t>
  </si>
  <si>
    <t>Tambobamba</t>
  </si>
  <si>
    <t>Haquira</t>
  </si>
  <si>
    <t>Coyllurqui</t>
  </si>
  <si>
    <t>Mara</t>
  </si>
  <si>
    <t>Grau</t>
  </si>
  <si>
    <t>Vilcabamba</t>
  </si>
  <si>
    <t>Chuquibambilla</t>
  </si>
  <si>
    <t>Pataypampa</t>
  </si>
  <si>
    <t>Characato</t>
  </si>
  <si>
    <t>Sachaca</t>
  </si>
  <si>
    <t>Santa Rita de Siguas</t>
  </si>
  <si>
    <t>Tiabaya</t>
  </si>
  <si>
    <t>Uchumayo</t>
  </si>
  <si>
    <t>Yarabamba</t>
  </si>
  <si>
    <t>Vitor</t>
  </si>
  <si>
    <t>Chiguata</t>
  </si>
  <si>
    <t>Polobaya</t>
  </si>
  <si>
    <t>San Juan de Siguas</t>
  </si>
  <si>
    <t>Quequeña</t>
  </si>
  <si>
    <t>José María Quimper</t>
  </si>
  <si>
    <t>Mariano Nicolás Valcárcel</t>
  </si>
  <si>
    <t>Mariscal Cáceres</t>
  </si>
  <si>
    <t>Nicolás de Pierola</t>
  </si>
  <si>
    <t>Samuel Pastor</t>
  </si>
  <si>
    <t>Acarí</t>
  </si>
  <si>
    <t>Chaparra</t>
  </si>
  <si>
    <t>Jaqui</t>
  </si>
  <si>
    <t>Lomas</t>
  </si>
  <si>
    <t>Yauca</t>
  </si>
  <si>
    <t>Bella Unión</t>
  </si>
  <si>
    <t>Quicacha</t>
  </si>
  <si>
    <t>Huanuhuanu</t>
  </si>
  <si>
    <t>Aplao</t>
  </si>
  <si>
    <t>Pampacolca</t>
  </si>
  <si>
    <t>Viraco</t>
  </si>
  <si>
    <t>Ichupampa</t>
  </si>
  <si>
    <t>Lari</t>
  </si>
  <si>
    <t>Maca</t>
  </si>
  <si>
    <t>Yanaquihua</t>
  </si>
  <si>
    <t>Andaray</t>
  </si>
  <si>
    <t>Iray</t>
  </si>
  <si>
    <t>Río Grande</t>
  </si>
  <si>
    <t>Dean Valdivia</t>
  </si>
  <si>
    <t>Mejia</t>
  </si>
  <si>
    <t>Punta de Bombón</t>
  </si>
  <si>
    <t>Cangallo</t>
  </si>
  <si>
    <t>Los Morochucos</t>
  </si>
  <si>
    <t>Chuschi</t>
  </si>
  <si>
    <t>María Parado de Bellido</t>
  </si>
  <si>
    <t>Andrés Avelino Cáceres Dorregaray</t>
  </si>
  <si>
    <t>Carmen Alto</t>
  </si>
  <si>
    <t>Jesús Nazareno</t>
  </si>
  <si>
    <t>Quinua</t>
  </si>
  <si>
    <t>Pacaycasa</t>
  </si>
  <si>
    <t>Tambillo</t>
  </si>
  <si>
    <t>Ayahuanco</t>
  </si>
  <si>
    <t>Llochegua</t>
  </si>
  <si>
    <t>Luricocha</t>
  </si>
  <si>
    <t>Sivia</t>
  </si>
  <si>
    <t>Canayre</t>
  </si>
  <si>
    <t>Huamanguilla</t>
  </si>
  <si>
    <t>Chaca</t>
  </si>
  <si>
    <t>Anchihuay</t>
  </si>
  <si>
    <t>Anco</t>
  </si>
  <si>
    <t>Santa Rosa</t>
  </si>
  <si>
    <t>Tambo</t>
  </si>
  <si>
    <t>Chungui</t>
  </si>
  <si>
    <t>Samugari</t>
  </si>
  <si>
    <t>Sancos</t>
  </si>
  <si>
    <t>Chipao</t>
  </si>
  <si>
    <t>Chaviña</t>
  </si>
  <si>
    <t>Parinacochas</t>
  </si>
  <si>
    <t>Coracora</t>
  </si>
  <si>
    <t>Pullo</t>
  </si>
  <si>
    <t>Víctor Fajardo</t>
  </si>
  <si>
    <t>Hualla</t>
  </si>
  <si>
    <t>Vilcas Huamán</t>
  </si>
  <si>
    <t>Vilcas Huaman</t>
  </si>
  <si>
    <t>Huanca Sancos</t>
  </si>
  <si>
    <t>Pàucar del Sara Sara</t>
  </si>
  <si>
    <t>Pausa</t>
  </si>
  <si>
    <t>Sara Sara</t>
  </si>
  <si>
    <t>Condebamba</t>
  </si>
  <si>
    <t>Cachachi</t>
  </si>
  <si>
    <t>Sitacocha</t>
  </si>
  <si>
    <t>Jesús</t>
  </si>
  <si>
    <t>Magdalena</t>
  </si>
  <si>
    <t>Encañada</t>
  </si>
  <si>
    <t>Matara</t>
  </si>
  <si>
    <t>Namora</t>
  </si>
  <si>
    <t>Cospan</t>
  </si>
  <si>
    <t>Cortegana</t>
  </si>
  <si>
    <t>Huasmin</t>
  </si>
  <si>
    <t>Lajas</t>
  </si>
  <si>
    <t>Cochabamba</t>
  </si>
  <si>
    <t>Anguia</t>
  </si>
  <si>
    <t>Chadin</t>
  </si>
  <si>
    <t>Chiguirip</t>
  </si>
  <si>
    <t>Paccha</t>
  </si>
  <si>
    <t>Querocoto</t>
  </si>
  <si>
    <t>Chalamarca</t>
  </si>
  <si>
    <t>Contumazá</t>
  </si>
  <si>
    <t>Chilete</t>
  </si>
  <si>
    <t>Yonan</t>
  </si>
  <si>
    <t>Contumaza</t>
  </si>
  <si>
    <t>Guzmango</t>
  </si>
  <si>
    <t>San Benito</t>
  </si>
  <si>
    <t>Callayuc</t>
  </si>
  <si>
    <t>Santo Domingo de la Capilla</t>
  </si>
  <si>
    <t>La Ramada</t>
  </si>
  <si>
    <t>Querocotillo</t>
  </si>
  <si>
    <t>San Andrés de Cutervo</t>
  </si>
  <si>
    <t>San Juan de Cutervo</t>
  </si>
  <si>
    <t>Las Pirias</t>
  </si>
  <si>
    <t>Pomahuaca</t>
  </si>
  <si>
    <t>Pucara</t>
  </si>
  <si>
    <t>San José del Alto</t>
  </si>
  <si>
    <t>Colasay</t>
  </si>
  <si>
    <t>Huabal</t>
  </si>
  <si>
    <t>Sallique</t>
  </si>
  <si>
    <t>San Felipe</t>
  </si>
  <si>
    <t>Chirinos</t>
  </si>
  <si>
    <t>Huarango</t>
  </si>
  <si>
    <t>La Coipa</t>
  </si>
  <si>
    <t>San José de Lourdes</t>
  </si>
  <si>
    <t>Tabaconas</t>
  </si>
  <si>
    <t>Namballe</t>
  </si>
  <si>
    <t>José Sabogal</t>
  </si>
  <si>
    <t>Eduardo Villanueva</t>
  </si>
  <si>
    <t>Unión Agua Blanca</t>
  </si>
  <si>
    <t>Llapa</t>
  </si>
  <si>
    <t>El Prado</t>
  </si>
  <si>
    <t>Catilluc</t>
  </si>
  <si>
    <t>San Silvestre de Cochan</t>
  </si>
  <si>
    <t>La Florida</t>
  </si>
  <si>
    <t>Tongod</t>
  </si>
  <si>
    <t>San Pablo</t>
  </si>
  <si>
    <t>Chancaybaños</t>
  </si>
  <si>
    <t>Pulan</t>
  </si>
  <si>
    <t>Uticyacu</t>
  </si>
  <si>
    <t>Carmen de la Legua Reynoso</t>
  </si>
  <si>
    <t>Mi Perú</t>
  </si>
  <si>
    <t>Acomayo</t>
  </si>
  <si>
    <t>Pomacanchi</t>
  </si>
  <si>
    <t>Sangarara</t>
  </si>
  <si>
    <t>Ancahuasi</t>
  </si>
  <si>
    <t>Cachimayo</t>
  </si>
  <si>
    <t>Huarocondo</t>
  </si>
  <si>
    <t>Limatambo</t>
  </si>
  <si>
    <t>Mollepata</t>
  </si>
  <si>
    <t>Pucyura</t>
  </si>
  <si>
    <t>Zurite</t>
  </si>
  <si>
    <t>Coya</t>
  </si>
  <si>
    <t>Lamay</t>
  </si>
  <si>
    <t>Lares</t>
  </si>
  <si>
    <t>San Salvador</t>
  </si>
  <si>
    <t>Yanatile</t>
  </si>
  <si>
    <t>Taray</t>
  </si>
  <si>
    <t>Combapata</t>
  </si>
  <si>
    <t>San Pedro</t>
  </si>
  <si>
    <t>Checacupe</t>
  </si>
  <si>
    <t>Marangani</t>
  </si>
  <si>
    <t>Pitumarca</t>
  </si>
  <si>
    <t>Tinta</t>
  </si>
  <si>
    <t>Chumbivilcas</t>
  </si>
  <si>
    <t>Livitaca</t>
  </si>
  <si>
    <t>Santo Tomas</t>
  </si>
  <si>
    <t>Velille</t>
  </si>
  <si>
    <t>Capacmarca</t>
  </si>
  <si>
    <t>Chamaca</t>
  </si>
  <si>
    <t>Colquemarca</t>
  </si>
  <si>
    <t>Llusco</t>
  </si>
  <si>
    <t>Quiñota</t>
  </si>
  <si>
    <t>Poroy</t>
  </si>
  <si>
    <t>Saylla</t>
  </si>
  <si>
    <t>Pallpata</t>
  </si>
  <si>
    <t>Ocoruro</t>
  </si>
  <si>
    <t>Kimbiri</t>
  </si>
  <si>
    <t>Maranura</t>
  </si>
  <si>
    <t>Santa Teresa</t>
  </si>
  <si>
    <t>Ocobamba</t>
  </si>
  <si>
    <t>Huayopata</t>
  </si>
  <si>
    <t>Quellouno</t>
  </si>
  <si>
    <t>Villa Virgen</t>
  </si>
  <si>
    <t>Villa Kintiarina</t>
  </si>
  <si>
    <t>Megantoni</t>
  </si>
  <si>
    <t>Cielo Punco</t>
  </si>
  <si>
    <t>Manitea</t>
  </si>
  <si>
    <t>Unión Ashaninka</t>
  </si>
  <si>
    <t>Kumpirushiato</t>
  </si>
  <si>
    <t>Paruro</t>
  </si>
  <si>
    <t>Accha</t>
  </si>
  <si>
    <t>Huanoquite</t>
  </si>
  <si>
    <t>Omacha</t>
  </si>
  <si>
    <t>Paucartambo</t>
  </si>
  <si>
    <t>Huancarani</t>
  </si>
  <si>
    <t>Kosñipata</t>
  </si>
  <si>
    <t>Challabamba</t>
  </si>
  <si>
    <t>Colquepata</t>
  </si>
  <si>
    <t>Andahuaylillas</t>
  </si>
  <si>
    <t>Ccatca</t>
  </si>
  <si>
    <t>Lucre</t>
  </si>
  <si>
    <t>Camanti</t>
  </si>
  <si>
    <t>Cusipata</t>
  </si>
  <si>
    <t>Huaro</t>
  </si>
  <si>
    <t>Marcapata</t>
  </si>
  <si>
    <t>Quiquijana</t>
  </si>
  <si>
    <t>Ollantaytambo</t>
  </si>
  <si>
    <t>Huayllabamba</t>
  </si>
  <si>
    <t>Maras</t>
  </si>
  <si>
    <t>Checca</t>
  </si>
  <si>
    <t>Kunturkanki</t>
  </si>
  <si>
    <t>Layo</t>
  </si>
  <si>
    <t>Langui</t>
  </si>
  <si>
    <t>Pomacocha</t>
  </si>
  <si>
    <t>Caja</t>
  </si>
  <si>
    <t>Rosario</t>
  </si>
  <si>
    <t>Ccochaccasa</t>
  </si>
  <si>
    <t>Congalla</t>
  </si>
  <si>
    <t>Secclla</t>
  </si>
  <si>
    <t>Anchonga</t>
  </si>
  <si>
    <t>Castrovirreyna</t>
  </si>
  <si>
    <t>Ticrapo</t>
  </si>
  <si>
    <t>Churcampa</t>
  </si>
  <si>
    <t>El Carmen</t>
  </si>
  <si>
    <t>Paucarbamba</t>
  </si>
  <si>
    <t>San Pedro de Coris</t>
  </si>
  <si>
    <t>Chinchihuasi</t>
  </si>
  <si>
    <t>Locroja</t>
  </si>
  <si>
    <t>Cosme</t>
  </si>
  <si>
    <t>Acoria</t>
  </si>
  <si>
    <t>Ascensión</t>
  </si>
  <si>
    <t>Huando</t>
  </si>
  <si>
    <t>Nuevo Occoro</t>
  </si>
  <si>
    <t>Izcuchaca</t>
  </si>
  <si>
    <t>Acostambo</t>
  </si>
  <si>
    <t>Colcabamba</t>
  </si>
  <si>
    <t>Quichuas</t>
  </si>
  <si>
    <t>Acraquia</t>
  </si>
  <si>
    <t>Ahuaycha</t>
  </si>
  <si>
    <t>Daniel Hernández</t>
  </si>
  <si>
    <t>Huaribamba</t>
  </si>
  <si>
    <t>Ñahuimpuquio</t>
  </si>
  <si>
    <t>Pazos</t>
  </si>
  <si>
    <t>Salcabamba</t>
  </si>
  <si>
    <t>Salcahuasi</t>
  </si>
  <si>
    <t>Surcubamba</t>
  </si>
  <si>
    <t>Tintay Puncu</t>
  </si>
  <si>
    <t>Pichos</t>
  </si>
  <si>
    <t>Andaymarca</t>
  </si>
  <si>
    <t>Roble</t>
  </si>
  <si>
    <t>Huaytará</t>
  </si>
  <si>
    <t>Huaytara</t>
  </si>
  <si>
    <t>Pilpichaca</t>
  </si>
  <si>
    <t>Ambo</t>
  </si>
  <si>
    <t>San Rafael</t>
  </si>
  <si>
    <t>Tomay Kichwa</t>
  </si>
  <si>
    <t>Dos de Mayo</t>
  </si>
  <si>
    <t>Pachas</t>
  </si>
  <si>
    <t>Chuquis</t>
  </si>
  <si>
    <t>Quivilla</t>
  </si>
  <si>
    <t>Yanas</t>
  </si>
  <si>
    <t>Huamalíes</t>
  </si>
  <si>
    <t>Llata</t>
  </si>
  <si>
    <t>Monzón</t>
  </si>
  <si>
    <t>Chavín de Pariarca</t>
  </si>
  <si>
    <t>Jacas Grande</t>
  </si>
  <si>
    <t>Punchao</t>
  </si>
  <si>
    <t>Singa</t>
  </si>
  <si>
    <t>Amarilis</t>
  </si>
  <si>
    <t>Chinchao</t>
  </si>
  <si>
    <t>Pillco Marca</t>
  </si>
  <si>
    <t>Santa María del Valle</t>
  </si>
  <si>
    <t>Churubamba</t>
  </si>
  <si>
    <t>Margos</t>
  </si>
  <si>
    <t>Yarumayo</t>
  </si>
  <si>
    <t xml:space="preserve">Lauricocha </t>
  </si>
  <si>
    <t>Baños</t>
  </si>
  <si>
    <t>Rondos</t>
  </si>
  <si>
    <t>Daniel Alomía Robles</t>
  </si>
  <si>
    <t>Luyando</t>
  </si>
  <si>
    <t>Mariano Damaso Beraun</t>
  </si>
  <si>
    <t>Castillo Grande</t>
  </si>
  <si>
    <t>Pucayacu</t>
  </si>
  <si>
    <t>Santo Domingo de Anda</t>
  </si>
  <si>
    <t>Marañón</t>
  </si>
  <si>
    <t>Cholon</t>
  </si>
  <si>
    <t>Huacrachuco</t>
  </si>
  <si>
    <t>La Morada</t>
  </si>
  <si>
    <t>Santa Rosa de Alto Yanajanca</t>
  </si>
  <si>
    <t>Chaglla</t>
  </si>
  <si>
    <t>Molino</t>
  </si>
  <si>
    <t>Umari</t>
  </si>
  <si>
    <t>Puerto Inca</t>
  </si>
  <si>
    <t>Codo del Pozuzo</t>
  </si>
  <si>
    <t>Honoria</t>
  </si>
  <si>
    <t>Tournavista</t>
  </si>
  <si>
    <t>Yuyapichis</t>
  </si>
  <si>
    <t xml:space="preserve">Yarowilca </t>
  </si>
  <si>
    <t>Chavinillo</t>
  </si>
  <si>
    <t>Cahuac</t>
  </si>
  <si>
    <t>Aparicio Pomares</t>
  </si>
  <si>
    <t>Obas</t>
  </si>
  <si>
    <t>Huacaybamba</t>
  </si>
  <si>
    <t>Pinra</t>
  </si>
  <si>
    <t>Chincha Baja</t>
  </si>
  <si>
    <t>Grocio Prado</t>
  </si>
  <si>
    <t>Sunampe</t>
  </si>
  <si>
    <t>Alto Laran</t>
  </si>
  <si>
    <t>La Tinguiña</t>
  </si>
  <si>
    <t>Los Aquijes</t>
  </si>
  <si>
    <t>Ocucaje</t>
  </si>
  <si>
    <t>Pachacutec</t>
  </si>
  <si>
    <t>San José de Los Molinos</t>
  </si>
  <si>
    <t>Subtanjalla</t>
  </si>
  <si>
    <t>Tate</t>
  </si>
  <si>
    <t>El Ingenio</t>
  </si>
  <si>
    <t>Marcona</t>
  </si>
  <si>
    <t>Nasca</t>
  </si>
  <si>
    <t>Vista Alegre</t>
  </si>
  <si>
    <t>Llipata</t>
  </si>
  <si>
    <t>Humay</t>
  </si>
  <si>
    <t>Paracas</t>
  </si>
  <si>
    <t>San Andrés</t>
  </si>
  <si>
    <t>San Clemente</t>
  </si>
  <si>
    <t>Tupac Amaru Inca</t>
  </si>
  <si>
    <t>San Ramón</t>
  </si>
  <si>
    <t>San Luis de Shuaro</t>
  </si>
  <si>
    <t>Chongos Bajo</t>
  </si>
  <si>
    <t>Huachac</t>
  </si>
  <si>
    <t>Huamancaca Chico</t>
  </si>
  <si>
    <t>Tres de Diciembre</t>
  </si>
  <si>
    <t>Ahuac</t>
  </si>
  <si>
    <t>San Juan de Jarpa</t>
  </si>
  <si>
    <t>San Juan de Iscos</t>
  </si>
  <si>
    <t xml:space="preserve">Concepción </t>
  </si>
  <si>
    <t>Concepción</t>
  </si>
  <si>
    <t>Matahuasi</t>
  </si>
  <si>
    <t>Orcotuna</t>
  </si>
  <si>
    <t>Nueve de Julio</t>
  </si>
  <si>
    <t>Aco</t>
  </si>
  <si>
    <t>Andamarca</t>
  </si>
  <si>
    <t>Chambara</t>
  </si>
  <si>
    <t>Manzanares</t>
  </si>
  <si>
    <t>Mito</t>
  </si>
  <si>
    <t>San José de Quero</t>
  </si>
  <si>
    <t>Santa Rosa de Ocopa</t>
  </si>
  <si>
    <t>Chupuro</t>
  </si>
  <si>
    <t>Huancan</t>
  </si>
  <si>
    <t>Huayucachi</t>
  </si>
  <si>
    <t>Pilcomayo</t>
  </si>
  <si>
    <t>Quilcas</t>
  </si>
  <si>
    <t>San Jerónimo de Tunan</t>
  </si>
  <si>
    <t>Saño</t>
  </si>
  <si>
    <t>Sapallanga</t>
  </si>
  <si>
    <t>Sicaya</t>
  </si>
  <si>
    <t>Viques</t>
  </si>
  <si>
    <t>Hualhuas</t>
  </si>
  <si>
    <t>Colca</t>
  </si>
  <si>
    <t>Quichuay</t>
  </si>
  <si>
    <t>Huacrapuquio</t>
  </si>
  <si>
    <t>Acolla</t>
  </si>
  <si>
    <t>San Lorenzo</t>
  </si>
  <si>
    <t>Yauyos</t>
  </si>
  <si>
    <t>Apata</t>
  </si>
  <si>
    <t>Sausa</t>
  </si>
  <si>
    <t>Curicaca</t>
  </si>
  <si>
    <t>Sincos</t>
  </si>
  <si>
    <t>Muquiyauyo</t>
  </si>
  <si>
    <t>Huertas</t>
  </si>
  <si>
    <t>Masma</t>
  </si>
  <si>
    <t>Huamali</t>
  </si>
  <si>
    <t>Parco</t>
  </si>
  <si>
    <t>El Mantaro</t>
  </si>
  <si>
    <t>Leonor Ordóñez</t>
  </si>
  <si>
    <t>Molinos</t>
  </si>
  <si>
    <t>Muqui</t>
  </si>
  <si>
    <t xml:space="preserve">Junín </t>
  </si>
  <si>
    <t>Carhuamayo</t>
  </si>
  <si>
    <t>Ondores</t>
  </si>
  <si>
    <t>Ulcumayo</t>
  </si>
  <si>
    <t>Río Negro</t>
  </si>
  <si>
    <t>Río Tambo</t>
  </si>
  <si>
    <t>Coviriali</t>
  </si>
  <si>
    <t>Llaylla</t>
  </si>
  <si>
    <t>Vizcatán del Ene</t>
  </si>
  <si>
    <t>Palca</t>
  </si>
  <si>
    <t>San Pedro de Cajas</t>
  </si>
  <si>
    <t>Huasahuasi</t>
  </si>
  <si>
    <t>Palcamayo</t>
  </si>
  <si>
    <t>Tapo</t>
  </si>
  <si>
    <t>Huaricolca</t>
  </si>
  <si>
    <t>La Oroya</t>
  </si>
  <si>
    <t>Morococha</t>
  </si>
  <si>
    <t>Santa Bárbara de Carhuacayan</t>
  </si>
  <si>
    <t>Huay-Huay</t>
  </si>
  <si>
    <t>Suitucancha</t>
  </si>
  <si>
    <t>Casa Grande</t>
  </si>
  <si>
    <t>Chicama</t>
  </si>
  <si>
    <t>Paijan</t>
  </si>
  <si>
    <t>Rázuri</t>
  </si>
  <si>
    <t>Santiago de Cao</t>
  </si>
  <si>
    <t>Magdalena de Cao</t>
  </si>
  <si>
    <t>Pacanga</t>
  </si>
  <si>
    <t xml:space="preserve">Gran Chimú </t>
  </si>
  <si>
    <t xml:space="preserve">Julcán </t>
  </si>
  <si>
    <t>Julcan</t>
  </si>
  <si>
    <t>Carabamba</t>
  </si>
  <si>
    <t>Charat</t>
  </si>
  <si>
    <t>Usquil</t>
  </si>
  <si>
    <t>Agallpampa</t>
  </si>
  <si>
    <t>Huaranchal</t>
  </si>
  <si>
    <t>Mache</t>
  </si>
  <si>
    <t>Salpo</t>
  </si>
  <si>
    <t>Guadalupe</t>
  </si>
  <si>
    <t>San José</t>
  </si>
  <si>
    <t>San Pedro de Lloc</t>
  </si>
  <si>
    <t xml:space="preserve">Pataz </t>
  </si>
  <si>
    <t>Chillia</t>
  </si>
  <si>
    <t>Buldibuyo</t>
  </si>
  <si>
    <t>Huancaspata</t>
  </si>
  <si>
    <t>Chugay</t>
  </si>
  <si>
    <t>Sarin</t>
  </si>
  <si>
    <t>Curgos</t>
  </si>
  <si>
    <t>Sartimbamba</t>
  </si>
  <si>
    <t>Cochorco</t>
  </si>
  <si>
    <t>Marcabal</t>
  </si>
  <si>
    <t xml:space="preserve">Santiago de Chuco </t>
  </si>
  <si>
    <t>Angasmarca</t>
  </si>
  <si>
    <t>Cachicadan</t>
  </si>
  <si>
    <t>Quiruvilca</t>
  </si>
  <si>
    <t>Santa Cruz de Chuca</t>
  </si>
  <si>
    <t>Florencia de Mora</t>
  </si>
  <si>
    <t>Huanchaco</t>
  </si>
  <si>
    <t>Laredo</t>
  </si>
  <si>
    <t>Moche</t>
  </si>
  <si>
    <t>Poroto</t>
  </si>
  <si>
    <t>Salaverry</t>
  </si>
  <si>
    <t>Simbal</t>
  </si>
  <si>
    <t>Alto Trujillo</t>
  </si>
  <si>
    <t>Chao</t>
  </si>
  <si>
    <t>Guadalupito</t>
  </si>
  <si>
    <t xml:space="preserve">Bolívar </t>
  </si>
  <si>
    <t>Longotea</t>
  </si>
  <si>
    <t>Cayalti</t>
  </si>
  <si>
    <t>Eten</t>
  </si>
  <si>
    <t>Lagunas</t>
  </si>
  <si>
    <t>Monsefu</t>
  </si>
  <si>
    <t>Nueva Arica</t>
  </si>
  <si>
    <t>Patapo</t>
  </si>
  <si>
    <t>Picsi</t>
  </si>
  <si>
    <t>Pimentel</t>
  </si>
  <si>
    <t>Pomalca</t>
  </si>
  <si>
    <t>Pucala</t>
  </si>
  <si>
    <t>Reque</t>
  </si>
  <si>
    <t>Saña</t>
  </si>
  <si>
    <t>Tuman</t>
  </si>
  <si>
    <t>Pitipo</t>
  </si>
  <si>
    <t>Manuel Antonio Mesones Muro</t>
  </si>
  <si>
    <t>Cañaris</t>
  </si>
  <si>
    <t>Incahuasi</t>
  </si>
  <si>
    <t>Illimo</t>
  </si>
  <si>
    <t>Jayanca</t>
  </si>
  <si>
    <t>Mochumi</t>
  </si>
  <si>
    <t>Morrope</t>
  </si>
  <si>
    <t>Pacora</t>
  </si>
  <si>
    <t>Paramonga</t>
  </si>
  <si>
    <t>Pativilca</t>
  </si>
  <si>
    <t>Supe</t>
  </si>
  <si>
    <t>Supe Puerto</t>
  </si>
  <si>
    <t xml:space="preserve">Canta </t>
  </si>
  <si>
    <t>Santa Rosa de Quives</t>
  </si>
  <si>
    <t>Asia</t>
  </si>
  <si>
    <t>Cerro Azul</t>
  </si>
  <si>
    <t>Lunahuana</t>
  </si>
  <si>
    <t>Nuevo Imperial</t>
  </si>
  <si>
    <t>Quilmana</t>
  </si>
  <si>
    <t>Zúñiga</t>
  </si>
  <si>
    <t>Aucallama</t>
  </si>
  <si>
    <t xml:space="preserve">Huarochirí </t>
  </si>
  <si>
    <t>Chicla</t>
  </si>
  <si>
    <t>Huarochiri</t>
  </si>
  <si>
    <t>Matucana</t>
  </si>
  <si>
    <t>San Mateo</t>
  </si>
  <si>
    <t>Santa Cruz de Cocachacra</t>
  </si>
  <si>
    <t>Santa Eulalia</t>
  </si>
  <si>
    <t>Ricardo Palma</t>
  </si>
  <si>
    <t>Surco</t>
  </si>
  <si>
    <t>San Bartolomé</t>
  </si>
  <si>
    <t>San Damian</t>
  </si>
  <si>
    <t>Santo Domingo de Los Olleros</t>
  </si>
  <si>
    <t>Caleta de Carquin</t>
  </si>
  <si>
    <t>Hualmay</t>
  </si>
  <si>
    <t>Santa María</t>
  </si>
  <si>
    <t>Sayan</t>
  </si>
  <si>
    <t>Vegueta</t>
  </si>
  <si>
    <t>Ancón</t>
  </si>
  <si>
    <t>Chaclacayo</t>
  </si>
  <si>
    <t>Cieneguilla</t>
  </si>
  <si>
    <t>Pucusana</t>
  </si>
  <si>
    <t>Punta Hermosa</t>
  </si>
  <si>
    <t>Punta Negra</t>
  </si>
  <si>
    <t>San Bartolo</t>
  </si>
  <si>
    <t>Santa María del Mar</t>
  </si>
  <si>
    <t xml:space="preserve">Oyón </t>
  </si>
  <si>
    <t>Oyon</t>
  </si>
  <si>
    <t>Pachangara</t>
  </si>
  <si>
    <t xml:space="preserve">Yauyos </t>
  </si>
  <si>
    <t>Catahuasi</t>
  </si>
  <si>
    <t xml:space="preserve">Datem del Marañón </t>
  </si>
  <si>
    <t>Manseriche</t>
  </si>
  <si>
    <t>Andoas</t>
  </si>
  <si>
    <t>Morona</t>
  </si>
  <si>
    <t>Pastaza</t>
  </si>
  <si>
    <t xml:space="preserve">Loreto </t>
  </si>
  <si>
    <t>Nauta</t>
  </si>
  <si>
    <t>Tigre</t>
  </si>
  <si>
    <t xml:space="preserve">Mariscal Ramón Castilla </t>
  </si>
  <si>
    <t>Ramón Castilla</t>
  </si>
  <si>
    <t>Pebas</t>
  </si>
  <si>
    <t>Yavari</t>
  </si>
  <si>
    <t>Belén</t>
  </si>
  <si>
    <t>Fernando Lores</t>
  </si>
  <si>
    <t>Punchana</t>
  </si>
  <si>
    <t>Mazan</t>
  </si>
  <si>
    <t>Indiana</t>
  </si>
  <si>
    <t xml:space="preserve">Requena </t>
  </si>
  <si>
    <t>Requena</t>
  </si>
  <si>
    <t>Puinahua</t>
  </si>
  <si>
    <t xml:space="preserve">Ucayali </t>
  </si>
  <si>
    <t>Contamana</t>
  </si>
  <si>
    <t>Vargas Guerra</t>
  </si>
  <si>
    <t xml:space="preserve">Manu </t>
  </si>
  <si>
    <t>Huepetuhe</t>
  </si>
  <si>
    <t>Manu</t>
  </si>
  <si>
    <t>Fitzcarrald</t>
  </si>
  <si>
    <t xml:space="preserve">Tahuamanu </t>
  </si>
  <si>
    <t>Iberia</t>
  </si>
  <si>
    <t>Tahuamanu</t>
  </si>
  <si>
    <t>Laberinto</t>
  </si>
  <si>
    <t>Las Piedras</t>
  </si>
  <si>
    <t>Ichuña</t>
  </si>
  <si>
    <t>Coalaque</t>
  </si>
  <si>
    <t>Pacocha</t>
  </si>
  <si>
    <t>El Algarrobal</t>
  </si>
  <si>
    <t>Samegua</t>
  </si>
  <si>
    <t xml:space="preserve">Daniel Alcides Carrión </t>
  </si>
  <si>
    <t>Yanahuanca</t>
  </si>
  <si>
    <t>Chacayan</t>
  </si>
  <si>
    <t>Santa Ana de Tusi</t>
  </si>
  <si>
    <t>Palcazu</t>
  </si>
  <si>
    <t>Puerto Bermúdez</t>
  </si>
  <si>
    <t>Pozuzo</t>
  </si>
  <si>
    <t>Chontabamba</t>
  </si>
  <si>
    <t>Huariaca</t>
  </si>
  <si>
    <t>Huayllay</t>
  </si>
  <si>
    <t>Simon Bolívar</t>
  </si>
  <si>
    <t>Ticlacayan</t>
  </si>
  <si>
    <t>Tinyahuarco</t>
  </si>
  <si>
    <t>Huachon</t>
  </si>
  <si>
    <t>Ninacaca</t>
  </si>
  <si>
    <t>Vicco</t>
  </si>
  <si>
    <t>Sapillica</t>
  </si>
  <si>
    <t>Frias</t>
  </si>
  <si>
    <t>Jilili</t>
  </si>
  <si>
    <t>Sicchez</t>
  </si>
  <si>
    <t>Suyo</t>
  </si>
  <si>
    <t>Canchaque</t>
  </si>
  <si>
    <t>Sondorillo</t>
  </si>
  <si>
    <t>El Carmen de la Frontera</t>
  </si>
  <si>
    <t>San Miguel de El Faique</t>
  </si>
  <si>
    <t>Sondor</t>
  </si>
  <si>
    <t>Buenos Aires</t>
  </si>
  <si>
    <t>La Matanza</t>
  </si>
  <si>
    <t>San Juan de Bigote</t>
  </si>
  <si>
    <t>Yamango</t>
  </si>
  <si>
    <t>Amotape</t>
  </si>
  <si>
    <t>Colan</t>
  </si>
  <si>
    <t>La Huaca</t>
  </si>
  <si>
    <t>Vichayal</t>
  </si>
  <si>
    <t>Arenal</t>
  </si>
  <si>
    <t>Tamarindo</t>
  </si>
  <si>
    <t>Cura Mori</t>
  </si>
  <si>
    <t>La Arena</t>
  </si>
  <si>
    <t>El Tallan</t>
  </si>
  <si>
    <t>Bellavista de la Unión</t>
  </si>
  <si>
    <t>Bernal</t>
  </si>
  <si>
    <t>Cristo Nos Valga</t>
  </si>
  <si>
    <t>Rinconada Llicuar</t>
  </si>
  <si>
    <t>Lancones</t>
  </si>
  <si>
    <t>Marcavelica</t>
  </si>
  <si>
    <t>Miguel Checa</t>
  </si>
  <si>
    <t>Querecotillo</t>
  </si>
  <si>
    <t>El Alto</t>
  </si>
  <si>
    <t>Los Organos</t>
  </si>
  <si>
    <t>La Brea</t>
  </si>
  <si>
    <t>Muñani</t>
  </si>
  <si>
    <t>San Anton</t>
  </si>
  <si>
    <t>Arapa</t>
  </si>
  <si>
    <t>Asillo</t>
  </si>
  <si>
    <t>José Domingo Choquehuanca</t>
  </si>
  <si>
    <t>Saman</t>
  </si>
  <si>
    <t>Ollachea</t>
  </si>
  <si>
    <t>San Gaban</t>
  </si>
  <si>
    <t>Ayapata</t>
  </si>
  <si>
    <t>Coasa</t>
  </si>
  <si>
    <t>Crucero</t>
  </si>
  <si>
    <t>Usicayos</t>
  </si>
  <si>
    <t>Juli</t>
  </si>
  <si>
    <t>Pomata</t>
  </si>
  <si>
    <t>Kelluyo</t>
  </si>
  <si>
    <t>Pisacoma</t>
  </si>
  <si>
    <t>Zepita</t>
  </si>
  <si>
    <t>Pilcuyo</t>
  </si>
  <si>
    <t xml:space="preserve">Lampa </t>
  </si>
  <si>
    <t>Cabanilla</t>
  </si>
  <si>
    <t>Santa Lucia</t>
  </si>
  <si>
    <t>Nicasio</t>
  </si>
  <si>
    <t>Antauta</t>
  </si>
  <si>
    <t>Macari</t>
  </si>
  <si>
    <t>Llalli</t>
  </si>
  <si>
    <t>Orurillo</t>
  </si>
  <si>
    <t>Acora</t>
  </si>
  <si>
    <t>Huata</t>
  </si>
  <si>
    <t>Amantani</t>
  </si>
  <si>
    <t>Atuncolla</t>
  </si>
  <si>
    <t>Coata</t>
  </si>
  <si>
    <t>Mañazo</t>
  </si>
  <si>
    <t>Paucarcolla</t>
  </si>
  <si>
    <t>Pichacani</t>
  </si>
  <si>
    <t>Vilque</t>
  </si>
  <si>
    <t xml:space="preserve">San Antonio de Putina </t>
  </si>
  <si>
    <t>Ananea</t>
  </si>
  <si>
    <t>Putina</t>
  </si>
  <si>
    <t>Sina</t>
  </si>
  <si>
    <t>Cabanillas</t>
  </si>
  <si>
    <t>Alto Inambari</t>
  </si>
  <si>
    <t>Phara</t>
  </si>
  <si>
    <t>Cuyocuyo</t>
  </si>
  <si>
    <t>Limbani</t>
  </si>
  <si>
    <t>San Juan del Oro</t>
  </si>
  <si>
    <t>Yanahuaya</t>
  </si>
  <si>
    <t>San Pedro de Putina Punco</t>
  </si>
  <si>
    <t xml:space="preserve">Moho </t>
  </si>
  <si>
    <t>Moho</t>
  </si>
  <si>
    <t>Taraco</t>
  </si>
  <si>
    <t>Alto Biavo</t>
  </si>
  <si>
    <t>Bajo Biavo</t>
  </si>
  <si>
    <t>Huallaga</t>
  </si>
  <si>
    <t xml:space="preserve">El Dorado </t>
  </si>
  <si>
    <t>San José de Sisa</t>
  </si>
  <si>
    <t>Agua Blanca</t>
  </si>
  <si>
    <t>Shatoja</t>
  </si>
  <si>
    <t>Sacanche</t>
  </si>
  <si>
    <t xml:space="preserve">Lamas </t>
  </si>
  <si>
    <t>Alonso de Alvarado</t>
  </si>
  <si>
    <t>Barranquita</t>
  </si>
  <si>
    <t>Caynarachi</t>
  </si>
  <si>
    <t>Lamas</t>
  </si>
  <si>
    <t>Shanao</t>
  </si>
  <si>
    <t>Cuñumbuqui</t>
  </si>
  <si>
    <t>Tabalosos</t>
  </si>
  <si>
    <t>Campanilla</t>
  </si>
  <si>
    <t>Huicungo</t>
  </si>
  <si>
    <t>Pajarillo</t>
  </si>
  <si>
    <t>Calzada</t>
  </si>
  <si>
    <t>Jepelacio</t>
  </si>
  <si>
    <t>Habana</t>
  </si>
  <si>
    <t>San Hilarión</t>
  </si>
  <si>
    <t>Shamboyacu</t>
  </si>
  <si>
    <t>Tres Unidos</t>
  </si>
  <si>
    <t>Caspisapa</t>
  </si>
  <si>
    <t>Pucacaca</t>
  </si>
  <si>
    <t>Tingo de Ponasa</t>
  </si>
  <si>
    <t>Elías Soplin Vargas</t>
  </si>
  <si>
    <t>Pardo Miguel</t>
  </si>
  <si>
    <t>Yuracyacu</t>
  </si>
  <si>
    <t>San Fernando</t>
  </si>
  <si>
    <t>Awajun</t>
  </si>
  <si>
    <t>Posic</t>
  </si>
  <si>
    <t>Cacatachi</t>
  </si>
  <si>
    <t>Chazuta</t>
  </si>
  <si>
    <t>Juan Guerra</t>
  </si>
  <si>
    <t>La Banda de Shilcayo</t>
  </si>
  <si>
    <t>Sauce</t>
  </si>
  <si>
    <t>Shapaja</t>
  </si>
  <si>
    <t>Chipurana</t>
  </si>
  <si>
    <t>Papaplaya</t>
  </si>
  <si>
    <t>Polvora</t>
  </si>
  <si>
    <t>Shunte</t>
  </si>
  <si>
    <t xml:space="preserve">Jorge Basadre </t>
  </si>
  <si>
    <t>Ilabaya</t>
  </si>
  <si>
    <t>Ite</t>
  </si>
  <si>
    <t>Pocollay</t>
  </si>
  <si>
    <t>Sama</t>
  </si>
  <si>
    <t>La Yarada los Palos</t>
  </si>
  <si>
    <t>Inclan</t>
  </si>
  <si>
    <t xml:space="preserve">Tarata </t>
  </si>
  <si>
    <t>Ticaco</t>
  </si>
  <si>
    <t xml:space="preserve">Candarave </t>
  </si>
  <si>
    <t>Cairani</t>
  </si>
  <si>
    <t>Huanuara</t>
  </si>
  <si>
    <t>Canoas de Punta Sal</t>
  </si>
  <si>
    <t>Casitas</t>
  </si>
  <si>
    <t>La Cruz</t>
  </si>
  <si>
    <t>San Jacinto</t>
  </si>
  <si>
    <t>San Juan de la Virgen</t>
  </si>
  <si>
    <t>Pampas de Hospital</t>
  </si>
  <si>
    <t>Papayal</t>
  </si>
  <si>
    <t>Matapalo</t>
  </si>
  <si>
    <t>Sepahua</t>
  </si>
  <si>
    <t>Tahuania</t>
  </si>
  <si>
    <t>Manantay</t>
  </si>
  <si>
    <t>Nueva Requena</t>
  </si>
  <si>
    <t>Masisea</t>
  </si>
  <si>
    <t>Iparia</t>
  </si>
  <si>
    <t>Curimana</t>
  </si>
  <si>
    <t>Irazola</t>
  </si>
  <si>
    <t>Neshuya</t>
  </si>
  <si>
    <t>Alexander Von Humboldt</t>
  </si>
  <si>
    <t>Huipoca</t>
  </si>
  <si>
    <t>Boqueron</t>
  </si>
  <si>
    <t>FINANCIERA OH S A</t>
  </si>
  <si>
    <t>Chetilla</t>
  </si>
  <si>
    <t>La Punta</t>
  </si>
  <si>
    <t>Chochope</t>
  </si>
  <si>
    <t>Establecimientos de Operaciones Básicas por Empresa Financiera</t>
  </si>
  <si>
    <t>Número de Establecimientos de Operaciones Básicas</t>
  </si>
  <si>
    <t>Balance General por Empresa Financiera</t>
  </si>
  <si>
    <t xml:space="preserve">(En miles de soles)  </t>
  </si>
  <si>
    <t>Activo</t>
  </si>
  <si>
    <t xml:space="preserve">Financiera Efectiva </t>
  </si>
  <si>
    <t xml:space="preserve">Mitsui Auto Finance </t>
  </si>
  <si>
    <t xml:space="preserve">Financiera Proempresa </t>
  </si>
  <si>
    <t>Total Empresas Financieras</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</si>
  <si>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</si>
  <si>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</si>
  <si>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</si>
  <si>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</si>
  <si>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</si>
  <si>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</si>
  <si>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</si>
  <si>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</si>
  <si>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</si>
  <si>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</si>
  <si>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</si>
  <si>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</si>
  <si>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</si>
  <si>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</si>
  <si>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</si>
  <si>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</si>
  <si>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</si>
  <si>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</si>
  <si>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</si>
  <si>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</si>
  <si>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</si>
  <si>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</si>
  <si>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</si>
  <si>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</si>
  <si>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</si>
  <si>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</si>
  <si>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</si>
  <si>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</si>
  <si>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</si>
  <si>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</si>
  <si>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</si>
  <si>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</si>
  <si>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</si>
  <si>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</si>
  <si>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</si>
  <si>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</si>
  <si>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</si>
  <si>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</si>
  <si>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</si>
  <si>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</si>
  <si>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BIENES REALIZABLES. RECIBIDOS EN PAGO Y ADJUDICADOS NETOS</t>
  </si>
  <si>
    <t>INMUEBLES, MOBILIARIO Y EQUIPO NETO</t>
  </si>
  <si>
    <t>OTROS  ACTIVOS</t>
  </si>
  <si>
    <t>TOTAL ACTIVO</t>
  </si>
  <si>
    <t>Tipo de Cambio Contable:  S/ 3.491</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</si>
  <si>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</si>
  <si>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</si>
  <si>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</si>
  <si>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</si>
  <si>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</si>
  <si>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</si>
  <si>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</si>
  <si>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</si>
  <si>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</si>
  <si>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</si>
  <si>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</si>
  <si>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</si>
  <si>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</si>
  <si>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</si>
  <si>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</si>
  <si>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</si>
  <si>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</si>
  <si>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</si>
  <si>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</si>
  <si>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</si>
  <si>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</si>
  <si>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</si>
  <si>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</si>
  <si>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</si>
  <si>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</si>
  <si>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</si>
  <si>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</si>
  <si>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</si>
  <si>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</si>
  <si>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</si>
  <si>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</si>
  <si>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</si>
  <si>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</si>
  <si>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</si>
  <si>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</si>
  <si>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</si>
  <si>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</si>
  <si>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</si>
  <si>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</si>
  <si>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</si>
  <si>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</si>
  <si>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</si>
  <si>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</si>
  <si>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</si>
  <si>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</si>
  <si>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</si>
  <si>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</si>
  <si>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</si>
  <si>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</si>
  <si>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</si>
  <si>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</si>
  <si>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</si>
  <si>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Empresa Financiera</t>
  </si>
  <si>
    <t xml:space="preserve">Financiera Qapaq </t>
  </si>
  <si>
    <t>InFinance XP</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</si>
  <si>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</si>
  <si>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</si>
  <si>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</si>
  <si>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</si>
  <si>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</si>
  <si>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</si>
  <si>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</si>
  <si>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</si>
  <si>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</si>
  <si>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</si>
  <si>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</si>
  <si>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</si>
  <si>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</si>
  <si>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</si>
  <si>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</si>
  <si>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</si>
  <si>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</si>
  <si>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</si>
  <si>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</si>
  <si>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</si>
  <si>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</si>
  <si>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</si>
  <si>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</si>
  <si>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</si>
  <si>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</si>
  <si>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</si>
  <si>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</si>
  <si>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</si>
  <si>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</si>
  <si>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</si>
  <si>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</si>
  <si>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</si>
  <si>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</si>
  <si>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</si>
  <si>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</si>
  <si>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</si>
  <si>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</si>
  <si>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</si>
  <si>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</si>
  <si>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</si>
  <si>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</si>
  <si>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</si>
  <si>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</si>
  <si>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</si>
  <si>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</si>
  <si>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</si>
  <si>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</si>
  <si>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</si>
  <si>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</si>
  <si>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</si>
  <si>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</si>
  <si>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</si>
  <si>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</si>
  <si>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</si>
  <si>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Financiera</t>
  </si>
  <si>
    <t>( En porcentaje )</t>
  </si>
  <si>
    <r>
      <t>InFinance XP</t>
    </r>
    <r>
      <rPr>
        <vertAlign val="superscript"/>
        <sz val="10"/>
        <rFont val="Arial Narrow"/>
        <family val="2"/>
      </rPr>
      <t>2/</t>
    </r>
  </si>
  <si>
    <r>
      <t>Total Empresas Financieras</t>
    </r>
    <r>
      <rPr>
        <b/>
        <vertAlign val="superscript"/>
        <sz val="10"/>
        <rFont val="Arial Narrow"/>
        <family val="2"/>
      </rPr>
      <t>1/</t>
    </r>
  </si>
  <si>
    <t>SOLVENCIA</t>
  </si>
  <si>
    <t>Ratio de Capital Global (al 28/02/2026)</t>
  </si>
  <si>
    <t>Pasivo Total / Capital Social y Reservas (N° de veces)</t>
  </si>
  <si>
    <t>CALIDAD DE ACTIVOS</t>
  </si>
  <si>
    <t>Créditos Atrasados (criterio SBS)* / Créditos Directos</t>
  </si>
  <si>
    <t>Créditos Atrasados con más de 90 días de atraso / Créditos Directos</t>
  </si>
  <si>
    <t>Créditos Refinanciados y Reestructurados / Créditos Directos</t>
  </si>
  <si>
    <t xml:space="preserve">Provisiones / Créditos Atrasados </t>
  </si>
  <si>
    <t>Cartera Atrasada Ajustada **</t>
  </si>
  <si>
    <t>Cartera de Alto Riesgo Ajustada ***</t>
  </si>
  <si>
    <t>EFICIENCIA Y GESTIÓN</t>
  </si>
  <si>
    <t>Gastos de Administración Anualizado / Activo Productivo Promedio</t>
  </si>
  <si>
    <t>Gastos de Operación / Margen Financiero Total</t>
  </si>
  <si>
    <t>Ingresos Financieros / Ingresos Totales</t>
  </si>
  <si>
    <t>Ingresos Financieros Anualizados / Activo Productivo Promedio</t>
  </si>
  <si>
    <t>Créditos Directos / Personal (S/ Miles)</t>
  </si>
  <si>
    <t>Depósitos / Número de Oficinas (S/ Miles)</t>
  </si>
  <si>
    <t>RENTABILIDAD</t>
  </si>
  <si>
    <t>Utilidad Anualizada / Patrimonio Promedio</t>
  </si>
  <si>
    <t>Utilidad Anualizada / Activo Promedio</t>
  </si>
  <si>
    <t>LIQUIDEZ</t>
  </si>
  <si>
    <t>Ratio de Liquidez MN (Promedio de saldos del mes)</t>
  </si>
  <si>
    <t>Ratio de Liquidez ME (Promedio de saldos del mes)</t>
  </si>
  <si>
    <t>Nota: La definición de los Indicadores se encuentra en el Glosario de Términos e Indicadores.</t>
  </si>
  <si>
    <t>Los valores anualizados se obtienen de la siguiente manera: valor del mes + valor a diciembre del año anterior - valor del mismo mes del año anterior. El promedio corresponde a los últimos doce meses.</t>
  </si>
  <si>
    <t>* Para los créditos corporativos, a grandes y a medianas empresas cuando el atraso supera los 15 días; para los créditos a pequeñas y microempresas los 30 días; y para los créditos hipotecarios y de consumo, a los 30 días de atraso se considera la cuota como vencida y a los 90 días el saldo total.</t>
  </si>
  <si>
    <t>**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t>
  </si>
  <si>
    <t>*** La cartera de alto riesgo considera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</si>
  <si>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</si>
  <si>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2/ Mediante la Resolución SBS N° 332-2026, del 03.02.2026, se autorizó a Financiera Oh! S.A. la modificación de su denominación social de “Financiera Oh! S.A.” a “InFinance XP S.A.”</t>
  </si>
  <si>
    <t>Financiera TFC S.A.</t>
  </si>
  <si>
    <t>Financiera Edyficar</t>
  </si>
  <si>
    <t xml:space="preserve">Financiera Universal </t>
  </si>
  <si>
    <t xml:space="preserve">Financiera UNO </t>
  </si>
  <si>
    <t xml:space="preserve">Amérika Financiera </t>
  </si>
  <si>
    <t>Estructura del Activo por Empresa Financiera</t>
  </si>
  <si>
    <t>Inversiones
Netas</t>
  </si>
  <si>
    <t>Créditos
Netos</t>
  </si>
  <si>
    <t>Cuentas por Cobrar Netas y Rendimientos Devengados</t>
  </si>
  <si>
    <r>
      <t xml:space="preserve">Bienes Realiz., Recib. en Pago, Adjud. Netos </t>
    </r>
    <r>
      <rPr>
        <vertAlign val="superscript"/>
        <sz val="10"/>
        <rFont val="Arial Narrow"/>
        <family val="2"/>
      </rPr>
      <t>1/</t>
    </r>
  </si>
  <si>
    <t>Activo Fijo
Neto</t>
  </si>
  <si>
    <r>
      <t xml:space="preserve">Otros
Activos </t>
    </r>
    <r>
      <rPr>
        <vertAlign val="superscript"/>
        <sz val="10"/>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</si>
  <si>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</si>
  <si>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</si>
  <si>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</si>
  <si>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Financiera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</si>
  <si>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</si>
  <si>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</si>
  <si>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</si>
  <si>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</si>
  <si>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</si>
  <si>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</si>
  <si>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t>Total Pasivo
(En miles de soles)</t>
  </si>
  <si>
    <t>Del Público</t>
  </si>
  <si>
    <t>Del Sistema
Financiero y Org.
Internacionales</t>
  </si>
  <si>
    <t>1/ Incluye sobrante de caja, operaciones en trámite, impuestos corrientes y diferidos, otras obligaciones con el público y reclasificaciones de instrumentos que clasifiquen como pasivo financiero.</t>
  </si>
  <si>
    <t>Estructura de los Ingresos Financieros por Empresa Financiera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</si>
  <si>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</si>
  <si>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</si>
  <si>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</si>
  <si>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</si>
  <si>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</si>
  <si>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</si>
  <si>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</si>
  <si>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</si>
  <si>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</si>
  <si>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</si>
  <si>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Financiera</t>
  </si>
  <si>
    <t xml:space="preserve"> (En porcentaje)</t>
  </si>
  <si>
    <t>Remuneración a
Trabajadores</t>
  </si>
  <si>
    <r>
      <t xml:space="preserve">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</si>
  <si>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</si>
  <si>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</si>
  <si>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</si>
  <si>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</si>
  <si>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Administrativos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</si>
  <si>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</si>
  <si>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</si>
  <si>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</si>
  <si>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Estructura de los créditos directos según tipo y modalidad por Empresa Financiera</t>
  </si>
  <si>
    <t>Concepto</t>
  </si>
  <si>
    <t>Créditos corporativos</t>
  </si>
  <si>
    <t>Tarjetas de crédito</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</si>
  <si>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</si>
  <si>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</si>
  <si>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</si>
  <si>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</si>
  <si>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</si>
  <si>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</si>
  <si>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</si>
  <si>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</si>
  <si>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</si>
  <si>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</si>
  <si>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</si>
  <si>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</si>
  <si>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</si>
  <si>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</si>
  <si>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</si>
  <si>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</si>
  <si>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</si>
  <si>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Estructura de los Créditos Directos por Modalidad y Empresa Financiera</t>
  </si>
  <si>
    <t>Cuentas Corrientes</t>
  </si>
  <si>
    <r>
      <t xml:space="preserve">Descuentos </t>
    </r>
    <r>
      <rPr>
        <vertAlign val="superscript"/>
        <sz val="10"/>
        <rFont val="Arial Narrow"/>
        <family val="2"/>
      </rPr>
      <t>1/</t>
    </r>
  </si>
  <si>
    <t>Hipotecarios para Vivienda</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</si>
  <si>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</si>
  <si>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</si>
  <si>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</si>
  <si>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</si>
  <si>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</si>
  <si>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</si>
  <si>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</si>
  <si>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</si>
  <si>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Estructura de los Créditos Indirectos por Empresa Financiera</t>
  </si>
  <si>
    <t>Avales</t>
  </si>
  <si>
    <t>Cartas Fianzas</t>
  </si>
  <si>
    <t>Cartas de Crédito</t>
  </si>
  <si>
    <t>Aceptaciones  Financieras</t>
  </si>
  <si>
    <t>Lineas de Crédito no utilizadas y Créditos concedidos no desembolsados</t>
  </si>
  <si>
    <t xml:space="preserve">Total Créditos Indirectos*
(En miles de soles) </t>
  </si>
  <si>
    <t>InFinance XP**</t>
  </si>
  <si>
    <t>Fuente: Balance del Comprobación.</t>
  </si>
  <si>
    <t>* De acuerdo a la definición de créditos indirectos del Reglamento para la Evaluación y Clasificación del deudor y la exigencia de provisiones. Res. SBS 11356-2008.</t>
  </si>
  <si>
    <t>** Mediante la Resolución SBS N° 332-2026, del 03.02.2026, se autorizó a Financiera Oh! S.A. la modificación de su denominación social de “Financiera Oh! S.A.” a “InFinance XP S.A.”</t>
  </si>
  <si>
    <t>Estructura de los Depósitos por Tipo y Empresa Financiera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</si>
  <si>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</si>
  <si>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</si>
  <si>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</si>
  <si>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</si>
  <si>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</si>
  <si>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</si>
  <si>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</si>
  <si>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</si>
  <si>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Adeudos y Obligaciones Financieras por Empresa Financiera</t>
  </si>
  <si>
    <t>Instituciones del País</t>
  </si>
  <si>
    <t>Instituciones del Exterior y Organismos Internacionales</t>
  </si>
  <si>
    <t>Total Adeudos y                                                        Obligaciones Financieras                                                             (En miles de soles)</t>
  </si>
  <si>
    <t>Corto Plazo</t>
  </si>
  <si>
    <t>Largo Plazo</t>
  </si>
  <si>
    <t>Fideicomisos y Comisiones de Confianza por Empresa Financiera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</si>
  <si>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</si>
  <si>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</si>
  <si>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</si>
  <si>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</si>
  <si>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</si>
  <si>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</si>
  <si>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</si>
  <si>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</si>
  <si>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</si>
  <si>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Mitsui Auto Finance*</t>
  </si>
  <si>
    <t>Patrimonio Efectivo</t>
  </si>
  <si>
    <t>ENTIDAD</t>
  </si>
  <si>
    <t>Patrimonio Efectivo de Nivel 1</t>
  </si>
  <si>
    <t>Patrimonio Efectivo de Nivel 2</t>
  </si>
  <si>
    <t>Patrimonio Efectivo Total</t>
  </si>
  <si>
    <t>Capital Ordinario de Nivel 1</t>
  </si>
  <si>
    <t>Capital Adicional de Nivel 1</t>
  </si>
  <si>
    <t xml:space="preserve"> TOTAL EMPRESAS FINANCIERAS*</t>
  </si>
  <si>
    <t>Fuente: Reporte N°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</si>
  <si>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</si>
  <si>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los Gastos Financieros por Empresa Financiera</t>
  </si>
  <si>
    <t>Primas al Fondo de Seguro de Depósitos</t>
  </si>
  <si>
    <t>Total  Gastos Financieros                           (En miles de soles)</t>
  </si>
  <si>
    <t>Obligaciones con el Público</t>
  </si>
  <si>
    <t>Depósitos del Sistema Financiero y Org. Internacionales</t>
  </si>
  <si>
    <t>Adeudos y Obligaciones Financieras</t>
  </si>
  <si>
    <t>Obligaciones en Circulación no Subordinadas</t>
  </si>
  <si>
    <t>Obligaciones en Circulación Subordinadas</t>
  </si>
  <si>
    <t xml:space="preserve">Requerimiento de Patrimonio Efectivo y Ratio de Capital Global </t>
  </si>
  <si>
    <t>por Empresa Financiera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</si>
  <si>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</si>
  <si>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</si>
  <si>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</si>
  <si>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</si>
  <si>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</si>
  <si>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</si>
  <si>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</si>
  <si>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</si>
  <si>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</si>
  <si>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</si>
  <si>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</si>
  <si>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</si>
  <si>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</si>
  <si>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</si>
  <si>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</si>
  <si>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</si>
  <si>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</si>
  <si>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</si>
  <si>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</si>
  <si>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</si>
  <si>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</si>
  <si>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 xml:space="preserve">InFinance XP </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</si>
  <si>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</si>
  <si>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</si>
  <si>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</si>
  <si>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</si>
  <si>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</si>
  <si>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</si>
  <si>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</si>
  <si>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</si>
  <si>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Personal Según Categoría Laboral por Empresa Financiera</t>
  </si>
  <si>
    <t>(En número de personas)</t>
  </si>
  <si>
    <t>Gerentes</t>
  </si>
  <si>
    <t>Funcionarios</t>
  </si>
  <si>
    <t>Empleados</t>
  </si>
  <si>
    <t>Créditos Directos y Número de Deudores de las Empresas Financieras</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</si>
  <si>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</si>
  <si>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</si>
  <si>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</si>
  <si>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</si>
  <si>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</si>
  <si>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</si>
  <si>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r>
      <t>CRÉDITOS CORPORATIVOS, GRANDES, MEDIANAS, PEQUEÑAS Y A MICROEMPRESAS</t>
    </r>
    <r>
      <rPr>
        <b/>
        <vertAlign val="superscript"/>
        <sz val="8"/>
        <rFont val="Arial Narrow"/>
        <family val="2"/>
      </rPr>
      <t>2/</t>
    </r>
  </si>
  <si>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</si>
  <si>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</si>
  <si>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</si>
  <si>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</si>
  <si>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</si>
  <si>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</si>
  <si>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</si>
  <si>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</si>
  <si>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</si>
  <si>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</si>
  <si>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</si>
  <si>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</si>
  <si>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</si>
  <si>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</si>
  <si>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</si>
  <si>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</si>
  <si>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</si>
  <si>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</si>
  <si>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</si>
  <si>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</si>
  <si>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</si>
  <si>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</si>
  <si>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</si>
  <si>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</si>
  <si>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</si>
  <si>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</si>
  <si>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</si>
  <si>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</si>
  <si>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</si>
  <si>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</si>
  <si>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</si>
  <si>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</si>
  <si>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</si>
  <si>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</si>
  <si>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</si>
  <si>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</si>
  <si>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</si>
  <si>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</si>
  <si>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1/  Corresponde a la suma de deudores de cada empresa. Por lo tanto, si un deudor tiene obligaciones con más de un banco, éste se considera tantas veces como el número de bancos con las que mantiene deuda.</t>
  </si>
  <si>
    <t>2/  A partir de julio del 2024, se modificó el Anexo 3 para que considere las secciones y divisiones adoptadas por INEI en la revisión 4 del CIIU, por lo que la lista de sectores y su agrupamiento han variado.</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</si>
  <si>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</si>
  <si>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</si>
  <si>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</si>
  <si>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</si>
  <si>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</si>
  <si>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</si>
  <si>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</si>
  <si>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</si>
  <si>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</si>
  <si>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</si>
  <si>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</si>
  <si>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</si>
  <si>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</si>
  <si>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</si>
  <si>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</si>
  <si>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</si>
  <si>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</si>
  <si>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</si>
  <si>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</si>
  <si>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</si>
  <si>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</si>
  <si>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</si>
  <si>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</si>
  <si>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</si>
  <si>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</si>
  <si>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</si>
  <si>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</si>
  <si>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</si>
  <si>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</si>
  <si>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Depósitos de Empresas Financieras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</si>
  <si>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</si>
  <si>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</si>
  <si>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</si>
  <si>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</si>
  <si>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</si>
  <si>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</si>
  <si>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</si>
  <si>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</si>
  <si>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</si>
  <si>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</si>
  <si>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</si>
  <si>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</si>
  <si>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</si>
  <si>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 13 Depósitos según Escala de Montos.</t>
  </si>
  <si>
    <t>Activos y Contingentes Ponderados por Riesgo de Crédito por Empresa Financiera</t>
  </si>
  <si>
    <t>ACT.Y  CONTING. POND. POR RIESGO DE CRÉDITO3/</t>
  </si>
  <si>
    <t>ACTIVOS Y CONTINGENTES PONDERADOS  POR  RIESGO DE CRÉDITO 1/</t>
  </si>
  <si>
    <t>Total Exposiciones ajustadas ponderadas por riesgo de crédito</t>
  </si>
  <si>
    <t>Provisiones genéricas no consideradas en Patrimonio Efectivo2/</t>
  </si>
  <si>
    <t>Ponderador</t>
  </si>
  <si>
    <t>Ponderador soberano de ME</t>
  </si>
  <si>
    <t>Ponderador certifcados de particip. en fondos mutuos</t>
  </si>
  <si>
    <t>Ponderador certificados de particip. en fondos de inversión</t>
  </si>
  <si>
    <t>Ponderador derivados crediticios</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</si>
  <si>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</si>
  <si>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</si>
  <si>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</si>
  <si>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</si>
  <si>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</si>
  <si>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según Categoría de Riesgo del Deudor
por Empresa Financiera</t>
  </si>
  <si>
    <t>Normal
(0)</t>
  </si>
  <si>
    <t>Con Problemas
Potenciales
(1)</t>
  </si>
  <si>
    <t>Deficiente
(2)</t>
  </si>
  <si>
    <t>Dudoso
(3)</t>
  </si>
  <si>
    <t>Pérdida
(4)</t>
  </si>
  <si>
    <r>
      <t xml:space="preserve">Total Créditos Directos e Indirectos </t>
    </r>
    <r>
      <rPr>
        <b/>
        <vertAlign val="superscript"/>
        <sz val="10"/>
        <rFont val="Arial Narrow"/>
        <family val="2"/>
      </rPr>
      <t>1/</t>
    </r>
    <r>
      <rPr>
        <b/>
        <sz val="10"/>
        <rFont val="Arial Narrow"/>
        <family val="2"/>
      </rPr>
      <t xml:space="preserve">                             (En miles
de soles)</t>
    </r>
  </si>
  <si>
    <t>Mitsui Financiera</t>
  </si>
  <si>
    <t>Fuente: Anexo N° 5 Informe de Clasificación de  Deudores y Provisiones.</t>
  </si>
  <si>
    <t xml:space="preserve">1/  En el caso de operaciones de arrendamiento financiero considera sólo el monto del principal del crédito y en el caso de los créditos indirectos considera sólo el equivalente a riesgo crediticio. </t>
  </si>
  <si>
    <t>(Ver los factores de conversión crediticia en la Resolución SBS 11356-2008)</t>
  </si>
  <si>
    <t>Créditos Directos según Situación por Empresa Financiera</t>
  </si>
  <si>
    <t>Vigentes</t>
  </si>
  <si>
    <t>Reestructurados</t>
  </si>
  <si>
    <t>Refinanciados</t>
  </si>
  <si>
    <t>Vencidos</t>
  </si>
  <si>
    <t>En Cobranza Judicial</t>
  </si>
  <si>
    <t>Total Créditos Directos</t>
  </si>
  <si>
    <t>Fuente: Anexo N° 2 Créditos Directos e Indirectos por Tipo de Garantía.</t>
  </si>
  <si>
    <t>Créditos Directos según Tipo de Crédito y Situación por Empresa Financiera</t>
  </si>
  <si>
    <t>Grandes Empresas</t>
  </si>
  <si>
    <t>Medianas Empresas</t>
  </si>
  <si>
    <t>Pequeñas Empresas</t>
  </si>
  <si>
    <t>Revolventes</t>
  </si>
  <si>
    <t>No Revolventes</t>
  </si>
  <si>
    <t>Refinanc. y Reestruct.</t>
  </si>
  <si>
    <t>Atrasados</t>
  </si>
  <si>
    <t>Fuente: Balance de Comprobación</t>
  </si>
  <si>
    <t>Créditos Directos Corporativos, a Grandes, Medianas, Pequeñas y a Microempresas por Sector Económico y Empresa Financiera</t>
  </si>
  <si>
    <t>Sector Económico</t>
  </si>
  <si>
    <t>Total
(En miles de
soles)</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</si>
  <si>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</si>
  <si>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</si>
  <si>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</si>
  <si>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</si>
  <si>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</si>
  <si>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</si>
  <si>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</si>
  <si>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</si>
  <si>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</si>
  <si>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</si>
  <si>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</si>
  <si>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</si>
  <si>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</si>
  <si>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</si>
  <si>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</si>
  <si>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</si>
  <si>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</si>
  <si>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Stock y Flujo Crediticio por Tipo de Crédito y Sector Económico.</t>
  </si>
  <si>
    <t>Ratios de Morosidad según días de incumplimiento por Empresa Financiera</t>
  </si>
  <si>
    <t>Porcentaje de créditos con</t>
  </si>
  <si>
    <r>
      <t>Morosidad según criterio contable SBS</t>
    </r>
    <r>
      <rPr>
        <b/>
        <vertAlign val="superscript"/>
        <sz val="10"/>
        <rFont val="Arial Narrow"/>
        <family val="2"/>
      </rPr>
      <t>2/</t>
    </r>
  </si>
  <si>
    <t>Más de 30 días de incumplimiento</t>
  </si>
  <si>
    <t>Más de 60 días de incumplimiento</t>
  </si>
  <si>
    <r>
      <t>Más de 90 días de incumplimiento</t>
    </r>
    <r>
      <rPr>
        <vertAlign val="superscript"/>
        <sz val="10"/>
        <rFont val="Arial Narrow"/>
        <family val="2"/>
      </rPr>
      <t>1/</t>
    </r>
  </si>
  <si>
    <t>Más de 120 días de incumplimiento</t>
  </si>
  <si>
    <t>Fuente: Reporte N° 14 Créditos según días de incumplimiento.</t>
  </si>
  <si>
    <t>1/  Morosidad acorde con estándares internacionales. Corresponde a la definición de créditos vencidos establecida en Basilea II.</t>
  </si>
  <si>
    <t>2/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</si>
  <si>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</si>
  <si>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Flujo de Créditos Castigados por Tipo de Crédito y Empresa Financiera</t>
  </si>
  <si>
    <t>en el mes de Marzo de 2026</t>
  </si>
  <si>
    <t>( En miles de Soles )</t>
  </si>
  <si>
    <t xml:space="preserve">Flujo Mensual de castigos </t>
  </si>
  <si>
    <t>Corporativos</t>
  </si>
  <si>
    <t xml:space="preserve">Grandes Empresas </t>
  </si>
  <si>
    <t xml:space="preserve">Consumo </t>
  </si>
  <si>
    <t>Hipotecarios</t>
  </si>
  <si>
    <t>TOTAL EMPRESA FINANCIERA</t>
  </si>
  <si>
    <t>Fuente: Reporte N° 25 Información de Castigos y Condonaciones de Créditos.</t>
  </si>
  <si>
    <t>Morosidad según tipo y modalidad de crédito por Empresa Financiera</t>
  </si>
  <si>
    <t xml:space="preserve">   Préstamos revolventes</t>
  </si>
  <si>
    <t xml:space="preserve">   Préstamos no revolventes</t>
  </si>
  <si>
    <t xml:space="preserve">     Préstamos autos</t>
  </si>
  <si>
    <t xml:space="preserve">Total Créditos Directos                          </t>
  </si>
  <si>
    <t>Estructura de Créditos Directos e Indirectos por Tipo de Crédito y Categoría de Riesgo del Deudor por Empresa Financiera</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</si>
  <si>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</si>
  <si>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</si>
  <si>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</si>
  <si>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</si>
  <si>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Detalle de créditos por tipo, modalidad y moneda por Empresa Financiera</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</si>
  <si>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</si>
  <si>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</si>
  <si>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</si>
  <si>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</si>
  <si>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</si>
  <si>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</si>
  <si>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</si>
  <si>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</si>
  <si>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</si>
  <si>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</si>
  <si>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</si>
  <si>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</si>
  <si>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</si>
  <si>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</si>
  <si>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</si>
  <si>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</si>
  <si>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</si>
  <si>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</si>
  <si>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</si>
  <si>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</si>
  <si>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</si>
  <si>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</si>
  <si>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</si>
  <si>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</si>
  <si>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Créditos Directos por Tipo de Garantía por Empresa Financiera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</si>
  <si>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</si>
  <si>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</si>
  <si>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</si>
  <si>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</si>
  <si>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</si>
  <si>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</si>
  <si>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t>
  </si>
  <si>
    <t>Autoliquidables</t>
  </si>
  <si>
    <t>De muy rápida realización</t>
  </si>
  <si>
    <t>Primera hipoteca sobre inmuebles</t>
  </si>
  <si>
    <t>Otras garantías preferidas</t>
  </si>
  <si>
    <t>Fuente: Anexo N° 2: Créditos directos e indirectos según tipo de garantía.</t>
  </si>
  <si>
    <t>Movimiento de los Depósitos Totales en Moneda Nacional por Empresa Financiera</t>
  </si>
  <si>
    <t>Número de
Cuentas</t>
  </si>
  <si>
    <t>Saldo
Anterior</t>
  </si>
  <si>
    <t>Abonos</t>
  </si>
  <si>
    <t>Intereses
Capitalizados</t>
  </si>
  <si>
    <t>Retiros y
Cargos</t>
  </si>
  <si>
    <t>Saldo Final</t>
  </si>
  <si>
    <t>Fuente: Anexo 11 Movimiento de los Depósitos según Monto y Número de Cuentas.</t>
  </si>
  <si>
    <t>Movimiento de los Depósitos Totales en Moneda Extranjera por Empresa Financiera</t>
  </si>
  <si>
    <t>Ratios de Liquidez en Moneda Nacional y Moneda Extranjera por Empresa Financiera</t>
  </si>
  <si>
    <t xml:space="preserve">Liquidez en Moneda Nacional                                                                                                 </t>
  </si>
  <si>
    <t xml:space="preserve">Liquidez en Moneda Extranjera                                                                                                                   </t>
  </si>
  <si>
    <t>Activos Líquidos                     (a)                                            (En miles de soles)</t>
  </si>
  <si>
    <t>Pasivos de Corto                               Plazo                                         (b)                                                (En miles de soles)</t>
  </si>
  <si>
    <t>Ratio de Liquidez                                                                                                                                 (a)/(b)                                                                ( En porcentaje)</t>
  </si>
  <si>
    <t>Activos Líquidos                           (c)                                        (En miles de dólares)</t>
  </si>
  <si>
    <t>Pasivos de Corto                                    Plazo                                         (d)                                            (En miles de dólares)</t>
  </si>
  <si>
    <t>Ratio de Liquidez                                                               (c)/(d)                                                              (En porcentaje)</t>
  </si>
  <si>
    <t>Fuente: Anexo N° 15-C Posición Mensual de Liquidez.</t>
  </si>
  <si>
    <t>Depósitos del público en Moneda Nacional por Empresa Financiera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</si>
  <si>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</si>
  <si>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</si>
  <si>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</si>
  <si>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</si>
  <si>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</si>
  <si>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</si>
  <si>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</si>
  <si>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</si>
  <si>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</si>
  <si>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Financiera</t>
  </si>
  <si>
    <t>(En miles de dólares)</t>
  </si>
  <si>
    <t>Requerimiento de Patrimonio Efectivo por Riesgo de Mercado por Empresa Financiera</t>
  </si>
  <si>
    <t>Requerimiento de Patrimonio Efectivo</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</si>
  <si>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</si>
  <si>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</si>
  <si>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</si>
  <si>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</si>
  <si>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</si>
  <si>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</si>
  <si>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Posición Global en Moneda Extranjera por Empresa Financiera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</si>
  <si>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</si>
  <si>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</si>
  <si>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</si>
  <si>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</si>
  <si>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</si>
  <si>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xml:space="preserve">* Las posiciones para cada divisa, se registran por el importe equivalente al valor presente. (Ver Resolución SBSN° 6328-2009)
</t>
  </si>
  <si>
    <t>Ganancias en Riesgo y Valor Patrimonial en Riesgo por Empresa Financiera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</si>
  <si>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</si>
  <si>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</si>
  <si>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</si>
  <si>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</si>
  <si>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</si>
  <si>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</si>
  <si>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</si>
  <si>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</si>
  <si>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 xml:space="preserve">     Requerimiento de Patrimonio Efectivo por Riesgo Operacional                                       por Empresa Financiera</t>
  </si>
  <si>
    <t>Requerimiento según Método del Indicador Básico</t>
  </si>
  <si>
    <t>Requerimiento según Método Estándar Alternativo</t>
  </si>
  <si>
    <t>Requerimiento
Adicional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</si>
  <si>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</si>
  <si>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</si>
  <si>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Ratio de Cobertura de Liquidez</t>
  </si>
  <si>
    <t xml:space="preserve"> Saldos y ratio promedio diario de octubre a diciembre de 2025 (4)</t>
  </si>
  <si>
    <t>MONEDA NACIONAL
(En miles de soles)</t>
  </si>
  <si>
    <t>MONEDA EXTRANJERA
(En miles de dólares)</t>
  </si>
  <si>
    <t>TOTAL
(En miles de soles)</t>
  </si>
  <si>
    <t>Importe Base
(promedio)</t>
  </si>
  <si>
    <t>Importe Ajustado (promedio)</t>
  </si>
  <si>
    <t xml:space="preserve">ACTIVOS LÍQUIDOS DE ALTA CALIDAD </t>
  </si>
  <si>
    <t>ALAC nivel 1</t>
  </si>
  <si>
    <t>ALAC nivel 2A</t>
  </si>
  <si>
    <t>ALAC nivel 2B</t>
  </si>
  <si>
    <t xml:space="preserve">FLUJOS ENTRANTES 30 DÍAS </t>
  </si>
  <si>
    <t>Fondos disponibles en empresas del sistema financiero del país</t>
  </si>
  <si>
    <t>Otros Flujos Entrantes</t>
  </si>
  <si>
    <t xml:space="preserve">FLUJOS SALIENTES 30 DÍAS </t>
  </si>
  <si>
    <t>Financiación Minorista</t>
  </si>
  <si>
    <t xml:space="preserve">Financiación estable - personas naturales </t>
  </si>
  <si>
    <t xml:space="preserve">Financiación menos estable - personas naturales </t>
  </si>
  <si>
    <t>Financiación Mayorista</t>
  </si>
  <si>
    <t>Depósitos operacionales (todas las contrapartes)</t>
  </si>
  <si>
    <t>Depósitos no operacionales (todas las contrapartes)</t>
  </si>
  <si>
    <t>Adeudos y obligaciones financieras, y Valores, títulos y obligaciones en circulación  ≤ 30 d</t>
  </si>
  <si>
    <t>Otros financiamientos mayoristas</t>
  </si>
  <si>
    <t>Operaciones de Reporte</t>
  </si>
  <si>
    <t>Otros Flujos Salientes</t>
  </si>
  <si>
    <t>Obligaciones Contingentes</t>
  </si>
  <si>
    <t>Líneas de crédito no utilizadas</t>
  </si>
  <si>
    <t>Otras obligaciones contingentes</t>
  </si>
  <si>
    <t>RESUMEN</t>
  </si>
  <si>
    <t xml:space="preserve">Total ALAC  </t>
  </si>
  <si>
    <t xml:space="preserve">Total Flujos Entrantes 30 días </t>
  </si>
  <si>
    <t xml:space="preserve">Total Flujos Salientes 30 días </t>
  </si>
  <si>
    <t>RATIO DE COBERTURA DE LIQUIDEZ (%) (2)</t>
  </si>
  <si>
    <t>Fuente: Anexo N° 15-B Ratio de Cobertura de Liquidez - Resolución SBS N° 4221-2023</t>
  </si>
  <si>
    <t>Notas:</t>
  </si>
  <si>
    <t>1. Se registra el saldo promedio simple diario del trimestre reportado. Solo se consideran los días hábiles</t>
  </si>
  <si>
    <t>2. Se registra el promedio simple de los ratios diarios del trimestre reportado. Sólo se consideran los días hábiles</t>
  </si>
  <si>
    <t>Financiera Oh!</t>
  </si>
  <si>
    <t>CONSOLIDADO EF</t>
  </si>
  <si>
    <t>Ratio de Financiación Neta Estable</t>
  </si>
  <si>
    <t>VALOR NO PONDERADO POR VENCIMIENTO RESIDUAL (En miles de Soles)</t>
  </si>
  <si>
    <t>VALOR PONDERADO
(En miles de Soles)</t>
  </si>
  <si>
    <t>Sin Vencimiento</t>
  </si>
  <si>
    <t>Menos de 6 Meses</t>
  </si>
  <si>
    <t>6 Meses a 1 Año</t>
  </si>
  <si>
    <t>Más de Un Año</t>
  </si>
  <si>
    <t>FINANCIACIÓN ESTABLE DISPONIBLE</t>
  </si>
  <si>
    <t>Patrimonio Efectivo de Nivel 1 y 2</t>
  </si>
  <si>
    <t>Financiación minorista</t>
  </si>
  <si>
    <t>Financiación mayorista</t>
  </si>
  <si>
    <t>Depósitos operacionales</t>
  </si>
  <si>
    <t>Depósitos no operacionales</t>
  </si>
  <si>
    <t>Adeudos</t>
  </si>
  <si>
    <t>Operaciones de reporte (enajenante)</t>
  </si>
  <si>
    <t>Valores, títulos y obligaciones en circulación</t>
  </si>
  <si>
    <t>Pasivos interdependientes</t>
  </si>
  <si>
    <t>Otros pasivos</t>
  </si>
  <si>
    <t>Posición neta pasiva en derivados</t>
  </si>
  <si>
    <t xml:space="preserve">Otros pasivos </t>
  </si>
  <si>
    <t>Todas las demás cuentas del pasivos y patrimonio no incluidas en las anteriores categorías</t>
  </si>
  <si>
    <t>FINANCIACIÓN ESTABLE REQUERIDA</t>
  </si>
  <si>
    <t>Valores representativos de deuda emitidos por el BCRP</t>
  </si>
  <si>
    <t>Valores representativos de deuda emitidos por el Gobierno Central</t>
  </si>
  <si>
    <t>Valores representativos de deuda emitidos por Gobiernos del Exterior, Bancos Centrales del Exterior y Bancos Multilaterales de Desarrollo</t>
  </si>
  <si>
    <t>Bonos Corporativos considerados Activos Líquidos de Alta Calidad</t>
  </si>
  <si>
    <t>Acciones comunes que forman parte de índices bursátiles</t>
  </si>
  <si>
    <t>Otros instrumentos de capital negociados en mecanismos centralizados de negociación</t>
  </si>
  <si>
    <t>Otros valores (más commodities)</t>
  </si>
  <si>
    <t>Créditos - deudores no minoristas</t>
  </si>
  <si>
    <t>Créditos - pequeñas empresas y micro-empresas</t>
  </si>
  <si>
    <t>Créditos - Consumo</t>
  </si>
  <si>
    <t>Créditos - hipótecarios para vivienda</t>
  </si>
  <si>
    <t>Créditos - Empresas del Sistema Financiero e Intermediarios de Valores</t>
  </si>
  <si>
    <t>Créditos - Bancos Multilaterales de Desarrollo, Soberanos y Entidades del sector público</t>
  </si>
  <si>
    <t>Créditos reestructurados, refinanciados, vencidos y en cobranza judicial</t>
  </si>
  <si>
    <t>Operaciones de reporte (adquiriente)</t>
  </si>
  <si>
    <t>Activos interdependientes</t>
  </si>
  <si>
    <t>Otros activos</t>
  </si>
  <si>
    <t>Posición neta activa en derivados</t>
  </si>
  <si>
    <t>Todos los demás activos no incluidos en las categorías anteriores</t>
  </si>
  <si>
    <t>Obligaciones contingentes</t>
  </si>
  <si>
    <t>Total Financiación Estable Disponible</t>
  </si>
  <si>
    <t>Total Financiación Estable Requerida</t>
  </si>
  <si>
    <t>RATIO DE FINANCIACIÓN NETA ESTABLE (%)</t>
  </si>
  <si>
    <t>Fuente: Anexo N° 16-C Ratio de Financiación Neta Estable</t>
  </si>
  <si>
    <t>Es  la suma de las filas 1, 2, 3, 4 y 5 de este formato</t>
  </si>
  <si>
    <t>Es  la suma de las filas 6, 7, 8, 9, 10, 11 y 12 de este formato</t>
  </si>
  <si>
    <t>Es la división de la Financiación Estable Disponible (13) entre el Total de Financiación Estable Requerida (14)</t>
  </si>
  <si>
    <t>Financiera InFinance XP</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</si>
  <si>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</si>
  <si>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</si>
  <si>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</si>
  <si>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</si>
  <si>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</si>
  <si>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</si>
  <si>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</si>
  <si>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</si>
  <si>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</si>
  <si>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</si>
  <si>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</si>
  <si>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</si>
  <si>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</si>
  <si>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</si>
  <si>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</si>
  <si>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</si>
  <si>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</si>
  <si>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</si>
  <si>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</si>
  <si>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</si>
  <si>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</si>
  <si>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</si>
  <si>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</si>
  <si>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</si>
  <si>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</si>
  <si>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</si>
  <si>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</si>
  <si>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</si>
  <si>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</si>
  <si>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</si>
  <si>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</si>
  <si>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</si>
  <si>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</si>
  <si>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</si>
  <si>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</si>
  <si>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</si>
  <si>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</si>
  <si>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</si>
  <si>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</si>
  <si>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</si>
  <si>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</si>
  <si>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</si>
  <si>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</si>
  <si>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</si>
  <si>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</si>
  <si>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</si>
  <si>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</si>
  <si>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</si>
  <si>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</si>
  <si>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</si>
  <si>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</si>
  <si>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</si>
  <si>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</si>
  <si>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</si>
  <si>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</si>
  <si>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</si>
  <si>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</si>
  <si>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</si>
  <si>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</si>
  <si>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</si>
  <si>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</si>
  <si>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</si>
  <si>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</si>
  <si>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</si>
  <si>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</si>
  <si>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</si>
  <si>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</si>
  <si>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</si>
  <si>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</si>
  <si>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</si>
  <si>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</si>
  <si>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</si>
  <si>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</si>
  <si>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</si>
  <si>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</si>
  <si>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</si>
  <si>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</si>
  <si>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</si>
  <si>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</si>
  <si>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</si>
  <si>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</si>
  <si>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</si>
  <si>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</si>
  <si>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</si>
  <si>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</si>
  <si>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</si>
  <si>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</si>
  <si>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</si>
  <si>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</si>
  <si>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</si>
  <si>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</si>
  <si>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</si>
  <si>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</si>
  <si>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</si>
  <si>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</si>
  <si>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</si>
  <si>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</si>
  <si>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</si>
  <si>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</si>
  <si>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</si>
  <si>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</si>
  <si>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</si>
  <si>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</si>
  <si>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</si>
  <si>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</si>
  <si>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</si>
  <si>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</si>
  <si>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</si>
  <si>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</si>
  <si>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</si>
  <si>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</si>
  <si>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</si>
  <si>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</si>
  <si>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</si>
  <si>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</si>
  <si>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</si>
  <si>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</si>
  <si>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</si>
  <si>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</si>
  <si>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</si>
  <si>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</si>
  <si>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</si>
  <si>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</si>
  <si>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</si>
  <si>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</si>
  <si>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</si>
  <si>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</si>
  <si>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</si>
  <si>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</si>
  <si>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</si>
  <si>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</si>
  <si>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</si>
  <si>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</si>
  <si>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</si>
  <si>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</si>
  <si>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</si>
  <si>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</si>
  <si>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</si>
  <si>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</si>
  <si>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</si>
  <si>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</si>
  <si>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</si>
  <si>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</si>
  <si>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</si>
  <si>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</si>
  <si>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</si>
  <si>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</si>
  <si>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</si>
  <si>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</si>
  <si>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</si>
  <si>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</si>
  <si>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</si>
  <si>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</si>
  <si>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</si>
  <si>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</si>
  <si>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</si>
  <si>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</si>
  <si>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</si>
  <si>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</si>
  <si>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</si>
  <si>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</si>
  <si>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</si>
  <si>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</si>
  <si>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</si>
  <si>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</si>
  <si>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</si>
  <si>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</si>
  <si>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</si>
  <si>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</si>
  <si>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</si>
  <si>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</si>
  <si>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</si>
  <si>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</si>
  <si>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</si>
  <si>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</si>
  <si>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</si>
  <si>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</si>
  <si>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</si>
  <si>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</si>
  <si>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</si>
  <si>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</si>
  <si>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</si>
  <si>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</si>
  <si>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</si>
  <si>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</si>
  <si>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</si>
  <si>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</si>
  <si>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</si>
  <si>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</si>
  <si>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</si>
  <si>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</si>
  <si>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</si>
  <si>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</si>
  <si>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</si>
  <si>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</si>
  <si>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</si>
  <si>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</si>
  <si>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</si>
  <si>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</si>
  <si>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</si>
  <si>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</si>
  <si>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</si>
  <si>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</si>
  <si>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</si>
  <si>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</si>
  <si>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</si>
  <si>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</si>
  <si>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</si>
  <si>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</si>
  <si>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</si>
  <si>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</si>
  <si>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</si>
  <si>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</si>
  <si>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</si>
  <si>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</si>
  <si>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</si>
  <si>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</si>
  <si>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</si>
  <si>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</si>
  <si>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</si>
  <si>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</si>
  <si>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</si>
  <si>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</si>
  <si>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</si>
  <si>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</si>
  <si>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</si>
  <si>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</si>
  <si>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</si>
  <si>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</si>
  <si>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</si>
  <si>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</si>
  <si>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</si>
  <si>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</si>
  <si>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</si>
  <si>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</si>
  <si>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</si>
  <si>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</si>
  <si>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</si>
  <si>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</si>
  <si>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</si>
  <si>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</si>
  <si>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</si>
  <si>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</si>
  <si>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</si>
  <si>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</si>
  <si>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</si>
  <si>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</si>
  <si>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</si>
  <si>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</si>
  <si>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</si>
  <si>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</si>
  <si>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</si>
  <si>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</si>
  <si>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</si>
  <si>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</si>
  <si>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</si>
  <si>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</si>
  <si>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</si>
  <si>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</si>
  <si>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</si>
  <si>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</si>
  <si>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</si>
  <si>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</si>
  <si>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</si>
  <si>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</si>
  <si>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</si>
  <si>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</si>
  <si>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</si>
  <si>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</si>
  <si>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</si>
  <si>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</si>
  <si>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</si>
  <si>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</si>
  <si>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</si>
  <si>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</si>
  <si>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</si>
  <si>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</si>
  <si>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</si>
  <si>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</si>
  <si>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</si>
  <si>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</si>
  <si>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</si>
  <si>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</si>
  <si>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</si>
  <si>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</si>
  <si>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</si>
  <si>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</si>
  <si>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</si>
  <si>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</si>
  <si>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</si>
  <si>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</si>
  <si>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</si>
  <si>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</si>
  <si>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</si>
  <si>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</si>
  <si>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</si>
  <si>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</si>
  <si>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</si>
  <si>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</si>
  <si>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</si>
  <si>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</si>
  <si>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</si>
  <si>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</si>
  <si>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</si>
  <si>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</si>
  <si>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</si>
  <si>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</si>
  <si>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</si>
  <si>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</si>
  <si>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</si>
  <si>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</si>
  <si>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</si>
  <si>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</si>
  <si>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</si>
  <si>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</si>
  <si>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</si>
  <si>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</si>
  <si>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</si>
  <si>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</si>
  <si>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</si>
  <si>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</si>
  <si>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</si>
  <si>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</si>
  <si>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</si>
  <si>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</si>
  <si>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</si>
  <si>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</si>
  <si>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</si>
  <si>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</si>
  <si>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</si>
  <si>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</si>
  <si>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</si>
  <si>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</si>
  <si>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</si>
  <si>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</si>
  <si>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</si>
  <si>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</si>
  <si>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</si>
  <si>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</si>
  <si>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</si>
  <si>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</si>
  <si>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</si>
  <si>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</si>
  <si>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</si>
  <si>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</si>
  <si>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</si>
  <si>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</si>
  <si>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</si>
  <si>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</si>
  <si>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</si>
  <si>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</si>
  <si>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</si>
  <si>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</si>
  <si>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</si>
  <si>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</si>
  <si>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</si>
  <si>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</si>
  <si>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</si>
  <si>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</si>
  <si>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</si>
  <si>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</si>
  <si>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</si>
  <si>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</si>
  <si>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</si>
  <si>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</si>
  <si>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</si>
  <si>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</si>
  <si>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</si>
  <si>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Boletín Informativo Mensual de las Empresas Financieras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</si>
</sst>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3" formatCode="_(* #,##0.00_);_(* \(#,##0.00\);_(* &quot;-&quot;??_);_(@_)"/>
    <numFmt numFmtId="164" formatCode="\A\l\ dd\ &quot;de&quot;\ mmmm\ &quot; de&quot;\ yyyy"/>
    <numFmt numFmtId="165" formatCode="* #\ ###\ ###___ ;\ * #\ ###\ ###\_\ __\ ;* &quot;-&quot;?,_ ;_(@_)"/>
    <numFmt numFmtId="166" formatCode="_([$€-2]\ * #,##0.00_);_([$€-2]\ * \(#,##0.00\);_([$€-2]\ * &quot;-&quot;??_)"/>
    <numFmt numFmtId="167" formatCode="\A\l\ dd\ &quot;de&quot;\ mmmm\ &quot;de&quot;\ yyyy"/>
    <numFmt numFmtId="168" formatCode="_(* #,##0_________);_(* \(#,##0\);_(* &quot;-&quot;????_);_(@_)"/>
    <numFmt numFmtId="169" formatCode="&quot;Tipo de Cambio Contable:&quot;\ #.###"/>
    <numFmt numFmtId="170" formatCode="_ * #,##0.00_ ;_ * \-#,##0.00_ ;_ * &quot;-&quot;??_ ;_ @_ "/>
    <numFmt numFmtId="171" formatCode="_ * #,##0_ ;_ * \-#,##0_ ;_ * &quot;-&quot;_ ;_ @_ "/>
    <numFmt numFmtId="172" formatCode="_-* #,##0\ _P_t_a_-;\-* #,##0\ _P_t_a_-;_-* &quot;-&quot;\ _P_t_a_-;_-@_-"/>
    <numFmt numFmtId="173" formatCode="_-* #,##0.00\ _P_t_a_-;\-* #,##0.00\ _P_t_a_-;_-* &quot;-&quot;\ _P_t_a_-;_-@_-"/>
    <numFmt numFmtId="174" formatCode="_(* #,##0_);_(* \(#,##0\);_(* &quot;-&quot;??_);_(@_)"/>
    <numFmt numFmtId="175" formatCode="_(* #,##0.00000_);_(* \(#,##0.00000\);_(* &quot;-&quot;??_);_(@_)"/>
    <numFmt numFmtId="176" formatCode="\D\e\s\e\m\b\o\l\s\a\d\o\s\ \e\n\ \e\l\ \m\e\s\ &quot;de&quot;\ mmmm\ &quot;de&quot;\ yyyy"/>
    <numFmt numFmtId="177" formatCode="\(\A\l\ dd\ &quot;de&quot;\ mmmm\ &quot;de&quot;\ yyyy\)"/>
    <numFmt numFmtId="178" formatCode="_ * #,##0_________________ ;_ * \-#,##0_______________ ;_ * &quot;-&quot;????????_ ;_ @_ "/>
    <numFmt numFmtId="179" formatCode="_ * #,##0_____________________ ;_ * \-#,##0_______________ ;_ * &quot;-&quot;????????_ ;_ @_ "/>
    <numFmt numFmtId="180" formatCode="_ * #,##0_______________ ;_ * \-#,##0_______________ ;_ * &quot;-&quot;????????_ ;_ @_ "/>
    <numFmt numFmtId="181" formatCode="_ * #,##0____________\ ;_ * \-#,##0____________\ ;_ * &quot;-&quot;??????_ ;_ @_ "/>
    <numFmt numFmtId="182" formatCode="_ * #,##0_________________________ ;_ * \-#,##0_________________________ ;_ * &quot;-&quot;?????????????_ ;_ @_ "/>
    <numFmt numFmtId="183" formatCode="_(* #,##0_________________________);_(* \(#,##0\);_(* &quot;-&quot;????????????_);_(@_)"/>
    <numFmt numFmtId="184" formatCode="_(* #,###,##0_________)\ ;_(* \(#,###,##0\)\ __\ _____ ;* &quot;-&quot;??????;_(@_)"/>
    <numFmt numFmtId="185" formatCode="&quot;Al &quot;dd&quot; de &quot;mmmm&quot; de &quot;yyyy"/>
    <numFmt numFmtId="186" formatCode="_(* #\ ###\ ##0_);_(* \(#\ ###\ ##0\)__;* &quot;-&quot;??;_(@_)"/>
    <numFmt numFmtId="187" formatCode="_(* #,###,##0_________)\ ;_(* \(#,###,##0\)\ ;* &quot;-&quot;??????;_(@_)"/>
    <numFmt numFmtId="188" formatCode="_(* #,###,##0.000000_________)\ ;_(* \(#,###,##0.000000\)\ ;* &quot;-&quot;??????;_(@_)"/>
    <numFmt numFmtId="189" formatCode="_(* #,###,##0.00_________)\ ;_(* \(#,###,##0.00\)\ __\ _____ ;* &quot;-&quot;??????;_(@_)"/>
    <numFmt numFmtId="190" formatCode="_(* #,##0.00_____________);_(* \(#,##0.00\)_____________ ;_(* &quot;-&quot;???????_);_(@_)"/>
    <numFmt numFmtId="191" formatCode="_(* #\ #,###,##0.00___________________);_(* \(#\ ###\ ###\);_(* &quot;-&quot;?????????_);_(@_)"/>
    <numFmt numFmtId="192" formatCode="_(* #,##0_____________);_(* \(#,##0\)_____________ ;_(* &quot;-&quot;???????,_);_(@_)"/>
    <numFmt numFmtId="193" formatCode="_(* #,##0_____________);_(* \(#,##0\)_____________ ;_(* &quot;-&quot;???????_);_(@_)"/>
    <numFmt numFmtId="194" formatCode="_-* #,##0.00\ _______-;_-\(#,##0.00\)\ _______-;_-* &quot;-&quot;\ ??????_-;_-@_-"/>
    <numFmt numFmtId="195" formatCode="_-* #,##0.00\ _______________-;_-\(#,##0.00\)\ _______________-;_-* &quot;-&quot;\ ????????_-;_-@_-"/>
    <numFmt numFmtId="196" formatCode="_(* #,###,##0_____________)\ ;_(* \(#,###,##0\)\ ;* &quot;-&quot;????????;_(@_)"/>
    <numFmt numFmtId="197" formatCode="_-* #,##0.00\ _______________-;_-\(#,##0.00\)\ _______________-;_-* &quot;-&quot;\ ???????_-;_-@_-"/>
    <numFmt numFmtId="198" formatCode="_(* #,###,##0_____________)\ ;_(* \(#,###,##0\)\ ;* &quot;-&quot;??????;_(@_)"/>
    <numFmt numFmtId="199" formatCode="_-* #,##0.00\ _________-;_-\(#,##0.00\)\ _________-;_-* &quot;-&quot;\ ????_-;_-@_-"/>
    <numFmt numFmtId="200" formatCode="_(* #,###,##0_______________)\ ;_(* \(#,###,##0\)\ ;* &quot;-&quot;??????;_(@_)"/>
    <numFmt numFmtId="201" formatCode="_-* #,##0.00\ ___________________-;_-\(#,##0.00\)\ ___________________-;_-* &quot;-&quot;\ ????????????_-;_-@_-"/>
    <numFmt numFmtId="202" formatCode="_(* #,###,##0_________________)\ ;_(* \(#,###,##0\)\ ;* &quot;-&quot;????????;_(@_)"/>
    <numFmt numFmtId="203" formatCode="&quot;Al&quot;\ dd\ &quot;de&quot;\ mmmm\ &quot;de&quot;\ yyyy"/>
    <numFmt numFmtId="204" formatCode="0.00000"/>
    <numFmt numFmtId="205" formatCode="_(* #\ #,###,##0.00___________________________);_(* \(#\ ###\ ###\);_(* &quot;-&quot;?????????????_);_(@_)"/>
    <numFmt numFmtId="206" formatCode="_(* #,\ ###,###_______________________);_(* \(#\ ###\ ###\);_(* &quot;-&quot;??????_);_(@_)"/>
    <numFmt numFmtId="207" formatCode="_(* #,##0.00_________________);_(* \(#,##0.00\);_(* &quot;-&quot;????????_);_(@_)"/>
    <numFmt numFmtId="208" formatCode="_-* #,##0.00\ _P_t_a_-;\-* #,##0.00\ _P_t_a_-;_-* &quot;-&quot;??\ _P_t_a_-;_-@_-"/>
    <numFmt numFmtId="209" formatCode="_(* #,\ ###,###_______________);_(* \(#\ ###\ ###\);_(* &quot;-&quot;??_);_(@_)"/>
    <numFmt numFmtId="210" formatCode="_(* #,##0_________________);_(* \(#,##0\);_(* &quot;-&quot;????????_);_(@_)"/>
    <numFmt numFmtId="211" formatCode="_(* ##,#00_____________________);_(* \(#,##0.00\);_(* &quot;-&quot;??????????_);_(@_)"/>
    <numFmt numFmtId="212" formatCode="&quot;Publicado el&quot;\ dd/mm/yyyy"/>
    <numFmt numFmtId="213" formatCode="* #\ ###\ ###____________;\ * #\ ###\ ###\____________ ;* &quot;-&quot;?????;_(@_)"/>
    <numFmt numFmtId="214" formatCode="0.00_);\(0.00\)"/>
    <numFmt numFmtId="215" formatCode="* #\ ###\ ###__________________;\ * #\ ###\ ###\________________________ ;* &quot;-&quot;???????????;_(@_)"/>
    <numFmt numFmtId="216" formatCode="_(* #\ ###\ ###_);_(* \(#\ ###\ ###\);_(* &quot;-&quot;??_);_(@_)"/>
    <numFmt numFmtId="217" formatCode="_(* ###,##0_______);_(* \(###,##0\)\ ;* &quot;-&quot;?????;_(@_)"/>
    <numFmt numFmtId="218" formatCode="_(* #\ ###\ ##0___________);_(* \(#\ ###\ ##0\)\ ;* &quot;-&quot;??????;_(@_)"/>
    <numFmt numFmtId="219" formatCode="_(* #,##0_);_(* \(#,##0\);_(* &quot;-&quot;?_);_(@_)"/>
    <numFmt numFmtId="220" formatCode="_(* #,###,##0_________________)\ ;_(* \(#,###,##0\)\ ;* &quot;-&quot;??????????;_(@_)"/>
    <numFmt numFmtId="221" formatCode="d\-m\-yy;@"/>
    <numFmt numFmtId="222" formatCode="#,##0_ ;[Red]\-#,##0\ "/>
    <numFmt numFmtId="223" formatCode="0.000000000000"/>
    <numFmt numFmtId="224" formatCode="0.00000000000000000"/>
    <numFmt numFmtId="225" formatCode="_(* #\ ##0.00_);_(* \(#\ ##0.00\);_(* &quot;-&quot;??_);_(@_)"/>
    <numFmt numFmtId="226" formatCode="_(* #,##0.000_);_(* \(#,##0.000\);_(* &quot;-&quot;??_);_(@_)"/>
    <numFmt numFmtId="227" formatCode="[$-C0A]d\ &quot;de&quot;\ mmmm\ &quot;de&quot;\ yyyy;@"/>
    <numFmt numFmtId="228" formatCode="_(* #,##0.00_);_(* \(#,##0.00\);_(* &quot;-&quot;?_);_(@_)"/>
    <numFmt numFmtId="229" formatCode="_(* #,###,##0_____________________)\ ;_(* \(#,###,##0\)\ ;* &quot;-&quot;????????????;_(@_)"/>
    <numFmt numFmtId="230" formatCode="_-* #,##0.0\ _-;_-\(#,##0.0\)\ _-;_-* &quot;-&quot;\ _-;_-@_-"/>
    <numFmt numFmtId="231" formatCode="&quot;Promedio de Saldos Diarios a &quot;mmmm&quot; de &quot;yyyy"/>
    <numFmt numFmtId="232" formatCode="&quot;Publicado el&quot;\ dd\-mm\-yyyy"/>
    <numFmt numFmtId="233" formatCode="_(* #,##0___________);_(* \(#,##0\)__________;_(* &quot;-&quot;??????_);_(@_)"/>
    <numFmt numFmtId="234" formatCode="_-* #,##0___________________-;\-* #,##0___________________-;_ &quot;-&quot;_??????????;_-@_-"/>
    <numFmt numFmtId="235" formatCode="_-* #,##0_-;\-* #,##0_-;_-* &quot;-&quot;??_-;_-@_-"/>
  </numFmts>
  <fonts count="170">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sz val="8"/>
      <name val="Arial"/>
      <family val="2"/>
    </font>
    <font>
      <i/>
      <sz val="8"/>
      <name val="Arial Narrow"/>
      <family val="2"/>
    </font>
    <font>
      <sz val="6"/>
      <name val="Arial"/>
      <family val="2"/>
    </font>
    <font>
      <b/>
      <sz val="8"/>
      <name val="Arial"/>
      <family val="2"/>
    </font>
    <font>
      <b/>
      <sz val="10"/>
      <name val="Times New Roman"/>
      <family val="1"/>
    </font>
    <font>
      <b/>
      <sz val="22"/>
      <name val="Times New Roman"/>
      <family val="1"/>
    </font>
    <font>
      <sz val="14"/>
      <name val="Arial"/>
      <family val="2"/>
    </font>
    <font>
      <sz val="11"/>
      <name val="Times New Roman"/>
      <family val="1"/>
    </font>
    <font>
      <b/>
      <sz val="9"/>
      <name val="Arial"/>
      <family val="2"/>
    </font>
    <font>
      <sz val="10"/>
      <name val="Segoe UI"/>
      <family val="2"/>
    </font>
    <font>
      <b/>
      <sz val="9"/>
      <color rgb="FF0070C0"/>
      <name val="Arial"/>
      <family val="2"/>
    </font>
    <font>
      <b/>
      <vertAlign val="superscript"/>
      <sz val="10"/>
      <name val="Arial Narrow"/>
      <family val="2"/>
    </font>
    <font>
      <sz val="8.6"/>
      <name val="Arial"/>
      <family val="2"/>
    </font>
    <font>
      <b/>
      <sz val="10.5"/>
      <name val="Times New Roman"/>
      <family val="1"/>
    </font>
    <font>
      <b/>
      <sz val="8.6"/>
      <name val="Arial"/>
      <family val="2"/>
    </font>
    <font>
      <sz val="11"/>
      <color theme="1"/>
      <name val="Calibri"/>
      <family val="2"/>
    </font>
    <font>
      <b/>
      <vertAlign val="superscript"/>
      <sz val="8"/>
      <name val="Arial Narrow"/>
      <family val="2"/>
    </font>
    <font>
      <b/>
      <sz val="7"/>
      <name val="Arial"/>
      <family val="2"/>
    </font>
    <font>
      <sz val="7"/>
      <name val="Arial"/>
      <family val="2"/>
    </font>
    <font>
      <sz val="22"/>
      <name val="Arial"/>
      <family val="2"/>
    </font>
    <font>
      <sz val="13"/>
      <name val="Times New Roman"/>
      <family val="1"/>
    </font>
    <font>
      <b/>
      <sz val="15"/>
      <name val="Arial Narrow"/>
      <family val="2"/>
    </font>
    <font>
      <sz val="10"/>
      <name val="Times New Roman"/>
      <family val="1"/>
    </font>
    <font>
      <b/>
      <sz val="10"/>
      <color indexed="12"/>
      <name val="Arial"/>
      <family val="2"/>
    </font>
    <font>
      <i/>
      <sz val="7"/>
      <name val="Arial"/>
      <family val="2"/>
    </font>
    <font>
      <sz val="14"/>
      <name val="Times New Roman"/>
      <family val="1"/>
    </font>
    <font>
      <i/>
      <sz val="7"/>
      <name val="Arial Narrow"/>
      <family val="2"/>
    </font>
    <font>
      <b/>
      <sz val="10"/>
      <color indexed="12"/>
      <name val="Times New Roman"/>
      <family val="1"/>
    </font>
    <font>
      <sz val="11"/>
      <name val="Arial Narrow"/>
      <family val="2"/>
    </font>
    <font>
      <sz val="8"/>
      <color theme="1"/>
      <name val="Arial Narrow"/>
      <family val="2"/>
    </font>
    <font>
      <b/>
      <sz val="9"/>
      <color rgb="FF0033CC"/>
      <name val="Arial Narrow"/>
      <family val="2"/>
    </font>
    <font>
      <b/>
      <sz val="8"/>
      <color theme="1"/>
      <name val="Arial Narrow"/>
      <family val="2"/>
    </font>
    <font>
      <b/>
      <sz val="10.5"/>
      <name val="Arial Narrow"/>
      <family val="2"/>
    </font>
    <font>
      <sz val="8.6"/>
      <name val="Arial Narrow"/>
      <family val="2"/>
    </font>
    <font>
      <b/>
      <sz val="8.6"/>
      <name val="Arial Narrow"/>
      <family val="2"/>
    </font>
    <font>
      <b/>
      <sz val="15"/>
      <name val="Times New Roman"/>
      <family val="1"/>
    </font>
    <font>
      <sz val="21.25"/>
      <name val="Times New Roman"/>
      <family val="1"/>
    </font>
    <font>
      <b/>
      <sz val="14"/>
      <name val="Arial"/>
      <family val="2"/>
    </font>
    <font>
      <sz val="13"/>
      <name val="Arial"/>
      <family val="2"/>
    </font>
    <font>
      <sz val="8"/>
      <color indexed="9"/>
      <name val="Arial Narrow"/>
      <family val="2"/>
    </font>
    <font>
      <sz val="8.5"/>
      <name val="Arial Narrow"/>
      <family val="2"/>
    </font>
    <font>
      <sz val="24"/>
      <name val="Times New Roman"/>
      <family val="1"/>
    </font>
    <font>
      <sz val="15.5"/>
      <name val="Times New Roman"/>
      <family val="1"/>
    </font>
    <font>
      <sz val="14.5"/>
      <name val="Times New Roman"/>
      <family val="1"/>
    </font>
    <font>
      <sz val="9"/>
      <name val="Arial Narrow"/>
      <family val="2"/>
    </font>
    <font>
      <sz val="10.5"/>
      <name val="Arial Narrow"/>
      <family val="2"/>
    </font>
    <font>
      <b/>
      <sz val="9"/>
      <name val="Arial Narrow"/>
      <family val="2"/>
    </font>
    <font>
      <b/>
      <sz val="9"/>
      <color indexed="9"/>
      <name val="Arial Narrow"/>
      <family val="2"/>
    </font>
    <font>
      <b/>
      <sz val="8"/>
      <color indexed="9"/>
      <name val="Arial Narrow"/>
      <family val="2"/>
    </font>
    <font>
      <sz val="8.5"/>
      <name val="Arial"/>
      <family val="2"/>
    </font>
    <font>
      <b/>
      <sz val="13.8"/>
      <name val="Times New Roman"/>
      <family val="1"/>
    </font>
    <font>
      <sz val="9.6"/>
      <name val="Arial Narrow"/>
      <family val="2"/>
    </font>
    <font>
      <b/>
      <sz val="8.5"/>
      <name val="Arial Narrow"/>
      <family val="2"/>
    </font>
    <font>
      <sz val="9.5"/>
      <name val="Arial Narrow"/>
      <family val="2"/>
    </font>
    <font>
      <sz val="8"/>
      <color indexed="10"/>
      <name val="Arial Narrow"/>
      <family val="2"/>
    </font>
    <font>
      <sz val="7.5"/>
      <name val="Arial"/>
      <family val="2"/>
    </font>
    <font>
      <i/>
      <sz val="8"/>
      <color theme="1"/>
      <name val="Arial Narrow"/>
      <family val="2"/>
    </font>
    <font>
      <vertAlign val="superscript"/>
      <sz val="22"/>
      <name val="Times New Roman"/>
      <family val="1"/>
    </font>
    <font>
      <sz val="10"/>
      <color indexed="9"/>
      <name val="Arial Narrow"/>
      <family val="2"/>
    </font>
    <font>
      <b/>
      <sz val="10"/>
      <color theme="1"/>
      <name val="Arial Narrow"/>
      <family val="2"/>
    </font>
    <font>
      <sz val="10"/>
      <color theme="1"/>
      <name val="Arial Narrow"/>
      <family val="2"/>
    </font>
    <font>
      <i/>
      <sz val="8"/>
      <name val="Arial"/>
      <family val="2"/>
    </font>
    <font>
      <i/>
      <sz val="10"/>
      <color theme="1"/>
      <name val="Arial Narrow"/>
      <family val="2"/>
    </font>
    <font>
      <sz val="20"/>
      <name val="Times New Roman"/>
      <family val="1"/>
    </font>
    <font>
      <i/>
      <sz val="8"/>
      <color theme="1"/>
      <name val="Arial"/>
      <family val="2"/>
    </font>
    <font>
      <sz val="8"/>
      <color theme="1"/>
      <name val="Arial"/>
      <family val="2"/>
    </font>
    <font>
      <sz val="25.5"/>
      <name val="Times New Roman"/>
      <family val="1"/>
    </font>
    <font>
      <b/>
      <sz val="16"/>
      <name val="Times New Roman"/>
      <family val="1"/>
    </font>
    <font>
      <b/>
      <sz val="12"/>
      <name val="Arial Narrow"/>
      <family val="2"/>
    </font>
    <font>
      <b/>
      <u/>
      <sz val="8"/>
      <name val="Arial Narrow"/>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i/>
      <sz val="10"/>
      <name val="Arial"/>
      <family val="2"/>
    </font>
    <font>
      <b/>
      <sz val="10"/>
      <color rgb="FF0000FF"/>
      <name val="Arial Narrow"/>
      <family val="2"/>
    </font>
    <font>
      <vertAlign val="superscript"/>
      <sz val="10"/>
      <name val="Arial Narrow"/>
      <family val="2"/>
    </font>
    <font>
      <sz val="9"/>
      <name val="Arial"/>
      <family val="2"/>
    </font>
    <font>
      <sz val="10"/>
      <color indexed="14"/>
      <name val="Arial Narrow"/>
      <family val="2"/>
    </font>
    <font>
      <sz val="7"/>
      <name val="Arial Narrow"/>
      <family val="2"/>
    </font>
    <font>
      <sz val="10"/>
      <color indexed="10"/>
      <name val="Arial"/>
      <family val="2"/>
    </font>
    <font>
      <sz val="9"/>
      <color indexed="10"/>
      <name val="Arial Narrow"/>
      <family val="2"/>
    </font>
    <font>
      <b/>
      <sz val="10"/>
      <color indexed="10"/>
      <name val="Arial"/>
      <family val="2"/>
    </font>
    <font>
      <i/>
      <sz val="10"/>
      <name val="Arial Narrow"/>
      <family val="2"/>
    </font>
    <font>
      <b/>
      <sz val="14.55"/>
      <name val="Times New Roman"/>
      <family val="1"/>
    </font>
    <font>
      <sz val="14.55"/>
      <name val="Times New Roman"/>
      <family val="1"/>
    </font>
    <font>
      <b/>
      <sz val="10.55"/>
      <name val="Arial Narrow"/>
      <family val="2"/>
    </font>
    <font>
      <sz val="8.25"/>
      <name val="Arial Narrow"/>
      <family val="2"/>
    </font>
    <font>
      <b/>
      <sz val="8.25"/>
      <name val="Arial Narrow"/>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b/>
      <sz val="11"/>
      <name val="Arial"/>
      <family val="2"/>
    </font>
    <font>
      <b/>
      <sz val="12"/>
      <name val="Arial"/>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sz val="11"/>
      <color indexed="9"/>
      <name val="Arial Narrow"/>
      <family val="2"/>
    </font>
    <font>
      <b/>
      <sz val="8"/>
      <color indexed="9"/>
      <name val="Arial"/>
      <family val="2"/>
    </font>
    <font>
      <b/>
      <sz val="8"/>
      <color indexed="12"/>
      <name val="Arial Narrow"/>
      <family val="2"/>
    </font>
    <font>
      <b/>
      <sz val="8"/>
      <color indexed="10"/>
      <name val="Arial Narrow"/>
      <family val="2"/>
    </font>
    <font>
      <sz val="8"/>
      <name val="Arial MT"/>
    </font>
    <font>
      <b/>
      <sz val="10"/>
      <color indexed="9"/>
      <name val="Arial Narrow"/>
      <family val="2"/>
    </font>
    <font>
      <sz val="16"/>
      <name val="Times New Roman"/>
      <family val="1"/>
    </font>
    <font>
      <b/>
      <sz val="12"/>
      <name val="Times New Roman"/>
      <family val="1"/>
    </font>
    <font>
      <b/>
      <sz val="13.5"/>
      <name val="Times New Roman"/>
      <family val="1"/>
    </font>
    <font>
      <sz val="7.2"/>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21"/>
      <name val="Times New Roman"/>
      <family val="1"/>
    </font>
    <font>
      <b/>
      <sz val="13"/>
      <color indexed="9"/>
      <name val="Arial Narrow"/>
      <family val="2"/>
    </font>
    <font>
      <b/>
      <u/>
      <sz val="10"/>
      <name val="Arial Narrow"/>
      <family val="2"/>
    </font>
    <font>
      <sz val="9"/>
      <color indexed="8"/>
      <name val="Arial Narrow"/>
      <family val="2"/>
    </font>
    <font>
      <b/>
      <sz val="9"/>
      <color indexed="8"/>
      <name val="Arial Narrow"/>
      <family val="2"/>
    </font>
    <font>
      <sz val="13"/>
      <name val="Arial Narrow"/>
      <family val="2"/>
    </font>
    <font>
      <sz val="10"/>
      <color indexed="8"/>
      <name val="Arial"/>
      <family val="2"/>
    </font>
    <font>
      <sz val="7"/>
      <color indexed="8"/>
      <name val="Arial"/>
      <family val="2"/>
    </font>
    <font>
      <b/>
      <sz val="13.5"/>
      <name val="Arial Narrow"/>
      <family val="2"/>
    </font>
    <font>
      <b/>
      <sz val="9"/>
      <color indexed="12"/>
      <name val="Arial"/>
      <family val="2"/>
    </font>
    <font>
      <b/>
      <sz val="8"/>
      <color indexed="12"/>
      <name val="Arial"/>
      <family val="2"/>
    </font>
    <font>
      <sz val="7.5"/>
      <name val="Arial Narrow"/>
      <family val="2"/>
    </font>
    <font>
      <b/>
      <sz val="7.5"/>
      <name val="Arial Narrow"/>
      <family val="2"/>
    </font>
    <font>
      <b/>
      <sz val="10"/>
      <color indexed="14"/>
      <name val="Arial"/>
      <family val="2"/>
    </font>
    <font>
      <sz val="12"/>
      <name val="Arial Narrow"/>
      <family val="2"/>
    </font>
    <font>
      <sz val="12.5"/>
      <name val="Arial Narrow"/>
      <family val="2"/>
    </font>
    <font>
      <sz val="10"/>
      <color theme="0"/>
      <name val="Arial Narrow"/>
      <family val="2"/>
    </font>
    <font>
      <b/>
      <sz val="8"/>
      <color theme="0"/>
      <name val="Arial Narrow"/>
      <family val="2"/>
    </font>
    <font>
      <sz val="10"/>
      <color theme="1"/>
      <name val="Aptos Narrow"/>
      <family val="2"/>
      <scheme val="minor"/>
    </font>
    <font>
      <b/>
      <sz val="10"/>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bgColor indexed="64"/>
      </patternFill>
    </fill>
    <fill>
      <patternFill patternType="solid">
        <fgColor rgb="FFFFFFFF"/>
        <bgColor indexed="64"/>
      </patternFill>
    </fill>
  </fills>
  <borders count="55">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medium">
        <color indexed="64"/>
      </top>
      <bottom style="hair">
        <color indexed="64"/>
      </bottom>
      <diagonal/>
    </border>
    <border>
      <left/>
      <right/>
      <top style="thin">
        <color indexed="64"/>
      </top>
      <bottom/>
      <diagonal/>
    </border>
    <border>
      <left style="thin">
        <color indexed="64"/>
      </left>
      <right style="thin">
        <color indexed="64"/>
      </right>
      <top/>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indexed="65"/>
      </left>
      <right/>
      <top style="thin">
        <color rgb="FF999999"/>
      </top>
      <bottom/>
      <diagonal/>
    </border>
    <border>
      <left style="thin">
        <color rgb="FF999999"/>
      </left>
      <right/>
      <top style="thin">
        <color indexed="65"/>
      </top>
      <bottom style="thin">
        <color rgb="FF999999"/>
      </bottom>
      <diagonal/>
    </border>
    <border>
      <left style="thin">
        <color rgb="FF999999"/>
      </left>
      <right style="thin">
        <color rgb="FF999999"/>
      </right>
      <top style="thin">
        <color rgb="FF999999"/>
      </top>
      <bottom style="thin">
        <color rgb="FF999999"/>
      </bottom>
      <diagonal/>
    </border>
    <border>
      <left style="thin">
        <color rgb="FF999999"/>
      </left>
      <right/>
      <top/>
      <bottom style="thin">
        <color rgb="FF999999"/>
      </bottom>
      <diagonal/>
    </border>
    <border>
      <left/>
      <right style="thin">
        <color rgb="FF999999"/>
      </right>
      <top/>
      <bottom style="thin">
        <color rgb="FF999999"/>
      </bottom>
      <diagonal/>
    </border>
    <border>
      <left/>
      <right/>
      <top style="thick">
        <color indexed="64"/>
      </top>
      <bottom/>
      <diagonal/>
    </border>
    <border>
      <left/>
      <right/>
      <top style="thick">
        <color indexed="64"/>
      </top>
      <bottom style="thin">
        <color indexed="64"/>
      </bottom>
      <diagonal/>
    </border>
    <border>
      <left/>
      <right/>
      <top style="hair">
        <color indexed="64"/>
      </top>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auto="1"/>
      </right>
      <top/>
      <bottom style="medium">
        <color auto="1"/>
      </bottom>
      <diagonal/>
    </border>
    <border>
      <left/>
      <right/>
      <top style="thick">
        <color indexed="18"/>
      </top>
      <bottom/>
      <diagonal/>
    </border>
    <border>
      <left/>
      <right/>
      <top/>
      <bottom style="thick">
        <color theme="3"/>
      </bottom>
      <diagonal/>
    </border>
  </borders>
  <cellStyleXfs count="64">
    <xf numFmtId="0" fontId="0" fillId="0" borderId="0"/>
    <xf numFmtId="9" fontId="1" fillId="0" borderId="0" applyFont="0" applyFill="0" applyBorder="0" applyAlignment="0" applyProtection="0"/>
    <xf numFmtId="0" fontId="3" fillId="0" borderId="0"/>
    <xf numFmtId="166" fontId="3" fillId="0" borderId="0"/>
    <xf numFmtId="0" fontId="31" fillId="0" borderId="0"/>
    <xf numFmtId="166" fontId="3" fillId="0" borderId="0" applyFont="0" applyFill="0" applyBorder="0" applyAlignment="0" applyProtection="0"/>
    <xf numFmtId="166" fontId="3" fillId="0" borderId="0"/>
    <xf numFmtId="170" fontId="3" fillId="0" borderId="0" applyFont="0" applyFill="0" applyBorder="0" applyAlignment="0" applyProtection="0"/>
    <xf numFmtId="172"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0" fontId="44" fillId="0" borderId="0"/>
    <xf numFmtId="171" fontId="3" fillId="0" borderId="0" applyFont="0" applyFill="0" applyBorder="0" applyAlignment="0" applyProtection="0"/>
    <xf numFmtId="0" fontId="3" fillId="0" borderId="0"/>
    <xf numFmtId="0" fontId="3" fillId="0" borderId="0" applyFont="0" applyFill="0" applyBorder="0" applyAlignment="0" applyProtection="0"/>
    <xf numFmtId="0" fontId="3" fillId="0" borderId="0"/>
    <xf numFmtId="0" fontId="3" fillId="0" borderId="0"/>
    <xf numFmtId="170" fontId="3" fillId="0" borderId="0" applyFont="0" applyFill="0" applyBorder="0" applyAlignment="0" applyProtection="0"/>
    <xf numFmtId="0" fontId="3" fillId="0" borderId="0"/>
    <xf numFmtId="0" fontId="3" fillId="0" borderId="0" applyProtection="0">
      <protection locked="0"/>
    </xf>
    <xf numFmtId="9" fontId="3" fillId="0" borderId="0" applyFont="0" applyFill="0" applyBorder="0" applyAlignment="0" applyProtection="0"/>
    <xf numFmtId="0" fontId="3" fillId="0" borderId="0"/>
    <xf numFmtId="0" fontId="3" fillId="0" borderId="0" applyProtection="0">
      <protection locked="0"/>
    </xf>
    <xf numFmtId="17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08" fontId="3" fillId="0" borderId="0" applyFont="0" applyFill="0" applyBorder="0" applyAlignment="0" applyProtection="0"/>
    <xf numFmtId="0" fontId="108" fillId="0" borderId="0"/>
    <xf numFmtId="170" fontId="3" fillId="0" borderId="0" applyFont="0" applyFill="0" applyBorder="0" applyAlignment="0" applyProtection="0"/>
    <xf numFmtId="0" fontId="3" fillId="0" borderId="0" applyFont="0" applyFill="0" applyBorder="0" applyAlignment="0" applyProtection="0"/>
    <xf numFmtId="9" fontId="3" fillId="0" borderId="0"/>
    <xf numFmtId="171" fontId="3" fillId="0" borderId="0" applyFont="0" applyFill="0" applyBorder="0" applyAlignment="0" applyProtection="0"/>
    <xf numFmtId="0" fontId="44" fillId="0" borderId="0"/>
    <xf numFmtId="43" fontId="3" fillId="0" borderId="0" applyFont="0" applyFill="0" applyBorder="0" applyAlignment="0" applyProtection="0"/>
    <xf numFmtId="0" fontId="3"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170" fontId="1" fillId="0" borderId="0" applyFont="0" applyFill="0" applyBorder="0" applyAlignment="0" applyProtection="0"/>
    <xf numFmtId="171" fontId="3" fillId="0" borderId="0" applyFont="0" applyFill="0" applyBorder="0" applyAlignment="0" applyProtection="0"/>
    <xf numFmtId="43" fontId="12" fillId="0" borderId="0" applyFont="0" applyFill="0" applyBorder="0" applyAlignment="0" applyProtection="0"/>
    <xf numFmtId="0" fontId="132" fillId="0" borderId="0"/>
    <xf numFmtId="0" fontId="3" fillId="0" borderId="0"/>
    <xf numFmtId="208" fontId="3" fillId="0" borderId="0" applyFont="0" applyFill="0" applyBorder="0" applyAlignment="0" applyProtection="0"/>
    <xf numFmtId="0" fontId="3" fillId="0" borderId="0"/>
    <xf numFmtId="0" fontId="3" fillId="0" borderId="0" applyFont="0" applyFill="0" applyBorder="0" applyAlignment="0" applyProtection="0"/>
    <xf numFmtId="43" fontId="3" fillId="0" borderId="0"/>
    <xf numFmtId="0" fontId="12" fillId="0" borderId="0"/>
    <xf numFmtId="171" fontId="3" fillId="0" borderId="0"/>
    <xf numFmtId="170" fontId="3" fillId="0" borderId="0"/>
    <xf numFmtId="170" fontId="3" fillId="0" borderId="0"/>
    <xf numFmtId="170" fontId="3" fillId="0" borderId="0" applyFont="0" applyFill="0" applyBorder="0" applyAlignment="0" applyProtection="0"/>
    <xf numFmtId="43" fontId="1" fillId="0" borderId="0"/>
    <xf numFmtId="0" fontId="1" fillId="0" borderId="0"/>
    <xf numFmtId="0" fontId="161" fillId="0" borderId="0" applyNumberFormat="0" applyFill="0" applyBorder="0" applyAlignment="0" applyProtection="0"/>
    <xf numFmtId="0" fontId="1" fillId="0" borderId="0"/>
    <xf numFmtId="0" fontId="1" fillId="0" borderId="0"/>
    <xf numFmtId="170" fontId="1" fillId="0" borderId="0" applyFont="0" applyFill="0" applyBorder="0" applyAlignment="0" applyProtection="0"/>
  </cellStyleXfs>
  <cellXfs count="1498">
    <xf numFmtId="0" fontId="0" fillId="0" borderId="0" xfId="0"/>
    <xf numFmtId="0" fontId="4" fillId="0" borderId="0" xfId="2" applyFont="1"/>
    <xf numFmtId="0" fontId="5" fillId="0" borderId="0" xfId="2" applyFont="1"/>
    <xf numFmtId="0" fontId="6" fillId="0" borderId="0" xfId="2" applyFont="1" applyAlignment="1">
      <alignment horizontal="center"/>
    </xf>
    <xf numFmtId="0" fontId="7" fillId="0" borderId="0" xfId="2" applyFont="1"/>
    <xf numFmtId="164" fontId="8" fillId="0" borderId="0" xfId="2" applyNumberFormat="1" applyFont="1" applyAlignment="1">
      <alignment horizontal="center"/>
    </xf>
    <xf numFmtId="0" fontId="9" fillId="0" borderId="0" xfId="2" applyFont="1"/>
    <xf numFmtId="0" fontId="3" fillId="0" borderId="0" xfId="2"/>
    <xf numFmtId="0" fontId="10" fillId="0" borderId="0" xfId="2" applyFont="1"/>
    <xf numFmtId="0" fontId="11" fillId="0" borderId="1" xfId="2" applyFont="1" applyBorder="1" applyAlignment="1">
      <alignment horizontal="center" vertical="center"/>
    </xf>
    <xf numFmtId="0" fontId="12" fillId="0" borderId="1" xfId="2" applyFont="1" applyBorder="1" applyAlignment="1">
      <alignment textRotation="90"/>
    </xf>
    <xf numFmtId="0" fontId="11" fillId="0" borderId="1" xfId="2" applyFont="1" applyBorder="1" applyAlignment="1">
      <alignment textRotation="90"/>
    </xf>
    <xf numFmtId="0" fontId="13" fillId="0" borderId="2" xfId="2" applyFont="1" applyBorder="1" applyAlignment="1">
      <alignment horizontal="center" vertical="center"/>
    </xf>
    <xf numFmtId="0" fontId="14" fillId="0" borderId="2" xfId="2" applyFont="1" applyBorder="1" applyAlignment="1">
      <alignment textRotation="90"/>
    </xf>
    <xf numFmtId="0" fontId="15" fillId="0" borderId="2" xfId="2" applyFont="1" applyBorder="1" applyAlignment="1">
      <alignment textRotation="90"/>
    </xf>
    <xf numFmtId="0" fontId="14" fillId="0" borderId="0" xfId="2" applyFont="1"/>
    <xf numFmtId="0" fontId="15" fillId="0" borderId="0" xfId="2" applyFont="1"/>
    <xf numFmtId="0" fontId="14" fillId="0" borderId="0" xfId="2" quotePrefix="1" applyFont="1" applyAlignment="1">
      <alignment horizontal="left" vertical="center"/>
    </xf>
    <xf numFmtId="165" fontId="14" fillId="0" borderId="0" xfId="2" applyNumberFormat="1" applyFont="1" applyAlignment="1">
      <alignment horizontal="center" vertical="center"/>
    </xf>
    <xf numFmtId="165" fontId="15" fillId="0" borderId="0" xfId="2" applyNumberFormat="1" applyFont="1" applyAlignment="1">
      <alignment horizontal="center" vertical="center"/>
    </xf>
    <xf numFmtId="165" fontId="14" fillId="0" borderId="0" xfId="2" applyNumberFormat="1" applyFont="1" applyAlignment="1">
      <alignment vertical="center"/>
    </xf>
    <xf numFmtId="0" fontId="14" fillId="0" borderId="0" xfId="2" applyFont="1" applyAlignment="1">
      <alignment vertical="center"/>
    </xf>
    <xf numFmtId="0" fontId="15" fillId="0" borderId="0" xfId="2" quotePrefix="1" applyFont="1" applyAlignment="1">
      <alignment horizontal="left" vertical="center"/>
    </xf>
    <xf numFmtId="0" fontId="14" fillId="0" borderId="3" xfId="2" applyFont="1" applyBorder="1"/>
    <xf numFmtId="0" fontId="15" fillId="0" borderId="3" xfId="2" applyFont="1" applyBorder="1"/>
    <xf numFmtId="0" fontId="16" fillId="0" borderId="0" xfId="2" applyFont="1"/>
    <xf numFmtId="0" fontId="17" fillId="0" borderId="0" xfId="2" applyFont="1"/>
    <xf numFmtId="0" fontId="18" fillId="0" borderId="0" xfId="2" applyFont="1"/>
    <xf numFmtId="0" fontId="14" fillId="0" borderId="0" xfId="2" applyFont="1" applyAlignment="1">
      <alignment wrapText="1"/>
    </xf>
    <xf numFmtId="0" fontId="15" fillId="0" borderId="0" xfId="2" applyFont="1" applyAlignment="1">
      <alignment horizontal="center" vertical="center"/>
    </xf>
    <xf numFmtId="0" fontId="19" fillId="0" borderId="0" xfId="2" applyFont="1"/>
    <xf numFmtId="0" fontId="15" fillId="0" borderId="0" xfId="2" applyFont="1" applyAlignment="1">
      <alignment horizontal="center"/>
    </xf>
    <xf numFmtId="166" fontId="4" fillId="0" borderId="0" xfId="3" applyFont="1" applyAlignment="1">
      <alignment vertical="center"/>
    </xf>
    <xf numFmtId="166" fontId="20" fillId="0" borderId="0" xfId="3" applyFont="1" applyAlignment="1">
      <alignment vertical="center"/>
    </xf>
    <xf numFmtId="166" fontId="6" fillId="0" borderId="0" xfId="3" applyFont="1" applyAlignment="1">
      <alignment horizontal="center" wrapText="1"/>
    </xf>
    <xf numFmtId="166" fontId="21" fillId="0" borderId="0" xfId="3" applyFont="1" applyAlignment="1">
      <alignment vertical="center"/>
    </xf>
    <xf numFmtId="167" fontId="8" fillId="0" borderId="0" xfId="3" applyNumberFormat="1" applyFont="1" applyAlignment="1">
      <alignment horizontal="center" vertical="center"/>
    </xf>
    <xf numFmtId="166" fontId="22" fillId="0" borderId="0" xfId="3" applyFont="1" applyAlignment="1">
      <alignment vertical="center"/>
    </xf>
    <xf numFmtId="167" fontId="8" fillId="0" borderId="0" xfId="3" applyNumberFormat="1" applyFont="1" applyAlignment="1">
      <alignment horizontal="center" vertical="center"/>
    </xf>
    <xf numFmtId="1" fontId="8" fillId="0" borderId="0" xfId="3" applyNumberFormat="1" applyFont="1" applyAlignment="1">
      <alignment horizontal="center" vertical="center"/>
    </xf>
    <xf numFmtId="1" fontId="23" fillId="0" borderId="0" xfId="3" applyNumberFormat="1" applyFont="1" applyAlignment="1">
      <alignment horizontal="center" vertical="center"/>
    </xf>
    <xf numFmtId="166" fontId="24" fillId="0" borderId="0" xfId="3" applyFont="1" applyAlignment="1">
      <alignment horizontal="center" vertical="center"/>
    </xf>
    <xf numFmtId="166" fontId="25" fillId="0" borderId="0" xfId="3" applyFont="1"/>
    <xf numFmtId="166" fontId="3" fillId="0" borderId="0" xfId="3" applyAlignment="1">
      <alignment vertical="center"/>
    </xf>
    <xf numFmtId="166" fontId="26" fillId="0" borderId="0" xfId="3" applyFont="1" applyAlignment="1">
      <alignment horizontal="left" vertical="center"/>
    </xf>
    <xf numFmtId="166" fontId="5" fillId="0" borderId="1"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1" fillId="0" borderId="1" xfId="3" applyNumberFormat="1" applyFont="1" applyBorder="1" applyAlignment="1">
      <alignment horizontal="center" vertical="center" wrapText="1"/>
    </xf>
    <xf numFmtId="166" fontId="28" fillId="0" borderId="0" xfId="3" applyFont="1" applyAlignment="1">
      <alignment vertical="center"/>
    </xf>
    <xf numFmtId="166" fontId="5" fillId="0" borderId="2" xfId="3" applyFont="1" applyBorder="1" applyAlignment="1">
      <alignment horizontal="center" vertical="center" wrapText="1"/>
    </xf>
    <xf numFmtId="2" fontId="12" fillId="0" borderId="2" xfId="3" applyNumberFormat="1" applyFont="1" applyBorder="1" applyAlignment="1">
      <alignment horizontal="center" vertical="center" wrapText="1"/>
    </xf>
    <xf numFmtId="166" fontId="3" fillId="0" borderId="2" xfId="3" applyBorder="1" applyAlignment="1">
      <alignment horizontal="center"/>
    </xf>
    <xf numFmtId="166" fontId="29" fillId="0" borderId="0" xfId="3" applyFont="1" applyAlignment="1">
      <alignment horizontal="center" vertical="center" wrapText="1"/>
    </xf>
    <xf numFmtId="2" fontId="28" fillId="0" borderId="0" xfId="3" applyNumberFormat="1" applyFont="1" applyAlignment="1">
      <alignment horizontal="center" vertical="center" wrapText="1"/>
    </xf>
    <xf numFmtId="2" fontId="30" fillId="0" borderId="0" xfId="3" applyNumberFormat="1" applyFont="1" applyAlignment="1">
      <alignment horizontal="center" vertical="center" wrapText="1"/>
    </xf>
    <xf numFmtId="0" fontId="14" fillId="0" borderId="0" xfId="4" applyFont="1"/>
    <xf numFmtId="168" fontId="14" fillId="0" borderId="0" xfId="5" applyNumberFormat="1" applyFont="1" applyFill="1" applyBorder="1" applyAlignment="1">
      <alignment horizontal="center" vertical="center"/>
    </xf>
    <xf numFmtId="166" fontId="14" fillId="0" borderId="0" xfId="3" applyFont="1" applyAlignment="1">
      <alignment vertical="center"/>
    </xf>
    <xf numFmtId="166" fontId="15" fillId="0" borderId="3" xfId="3" applyFont="1" applyBorder="1" applyAlignment="1">
      <alignment horizontal="left" wrapText="1"/>
    </xf>
    <xf numFmtId="168" fontId="15" fillId="0" borderId="3" xfId="5" applyNumberFormat="1" applyFont="1" applyFill="1" applyBorder="1" applyAlignment="1">
      <alignment horizontal="center" vertical="center"/>
    </xf>
    <xf numFmtId="166" fontId="15" fillId="0" borderId="0" xfId="3" applyFont="1" applyAlignment="1">
      <alignment vertical="center"/>
    </xf>
    <xf numFmtId="166" fontId="15" fillId="0" borderId="0" xfId="3" applyFont="1" applyAlignment="1">
      <alignment horizontal="left" wrapText="1"/>
    </xf>
    <xf numFmtId="168" fontId="15" fillId="0" borderId="0" xfId="5" applyNumberFormat="1" applyFont="1" applyFill="1" applyBorder="1" applyAlignment="1">
      <alignment horizontal="center" vertical="center"/>
    </xf>
    <xf numFmtId="169" fontId="16" fillId="0" borderId="0" xfId="6" applyNumberFormat="1" applyFont="1" applyAlignment="1">
      <alignment horizontal="left" vertical="center"/>
    </xf>
    <xf numFmtId="166" fontId="33" fillId="0" borderId="0" xfId="3" applyFont="1" applyAlignment="1">
      <alignment vertical="center"/>
    </xf>
    <xf numFmtId="166" fontId="34" fillId="0" borderId="0" xfId="3" applyFont="1" applyAlignment="1">
      <alignment vertical="center"/>
    </xf>
    <xf numFmtId="166" fontId="3" fillId="0" borderId="0" xfId="3"/>
    <xf numFmtId="3" fontId="3" fillId="0" borderId="0" xfId="3" applyNumberFormat="1"/>
    <xf numFmtId="0" fontId="4" fillId="0" borderId="0" xfId="2" applyFont="1" applyAlignment="1">
      <alignment vertical="center"/>
    </xf>
    <xf numFmtId="0" fontId="7" fillId="0" borderId="0" xfId="2" applyFont="1" applyAlignment="1">
      <alignment vertical="center"/>
    </xf>
    <xf numFmtId="0" fontId="6" fillId="0" borderId="0" xfId="2" applyFont="1" applyAlignment="1">
      <alignment horizontal="center" vertical="center"/>
    </xf>
    <xf numFmtId="0" fontId="35" fillId="0" borderId="0" xfId="2" applyFont="1" applyAlignment="1">
      <alignment vertical="center"/>
    </xf>
    <xf numFmtId="167" fontId="8" fillId="0" borderId="0" xfId="2" applyNumberFormat="1" applyFont="1" applyAlignment="1">
      <alignment horizontal="center" vertical="center"/>
    </xf>
    <xf numFmtId="0" fontId="22" fillId="0" borderId="0" xfId="2" applyFont="1" applyAlignment="1">
      <alignment vertical="center"/>
    </xf>
    <xf numFmtId="0" fontId="36" fillId="0" borderId="0" xfId="2" applyFont="1" applyAlignment="1">
      <alignment horizontal="center" vertical="center"/>
    </xf>
    <xf numFmtId="0" fontId="36" fillId="0" borderId="0" xfId="2" applyFont="1" applyAlignment="1">
      <alignment vertical="center"/>
    </xf>
    <xf numFmtId="0" fontId="3" fillId="0" borderId="0" xfId="2" applyAlignment="1">
      <alignment vertical="center"/>
    </xf>
    <xf numFmtId="0" fontId="11" fillId="0" borderId="1" xfId="2" applyFont="1" applyBorder="1" applyAlignment="1">
      <alignment textRotation="90" wrapText="1"/>
    </xf>
    <xf numFmtId="0" fontId="12" fillId="0" borderId="0" xfId="2" applyFont="1" applyAlignment="1">
      <alignment vertical="center"/>
    </xf>
    <xf numFmtId="0" fontId="11" fillId="0" borderId="2" xfId="2" applyFont="1" applyBorder="1" applyAlignment="1">
      <alignment horizontal="center" vertical="center"/>
    </xf>
    <xf numFmtId="0" fontId="12" fillId="0" borderId="2" xfId="2" applyFont="1" applyBorder="1" applyAlignment="1">
      <alignment horizontal="center" vertical="center" textRotation="90"/>
    </xf>
    <xf numFmtId="0" fontId="11" fillId="0" borderId="2" xfId="2" applyFont="1" applyBorder="1" applyAlignment="1">
      <alignment horizontal="right" vertical="center" textRotation="90" wrapText="1"/>
    </xf>
    <xf numFmtId="0" fontId="37" fillId="0" borderId="0" xfId="2" applyFont="1" applyAlignment="1">
      <alignment horizontal="center" vertical="center"/>
    </xf>
    <xf numFmtId="0" fontId="14" fillId="0" borderId="0" xfId="2" applyFont="1" applyAlignment="1">
      <alignment horizontal="center" vertical="center" textRotation="90"/>
    </xf>
    <xf numFmtId="0" fontId="15" fillId="0" borderId="0" xfId="2" applyFont="1" applyAlignment="1">
      <alignment horizontal="right" vertical="center" textRotation="90" wrapText="1"/>
    </xf>
    <xf numFmtId="170" fontId="14" fillId="0" borderId="0" xfId="2" applyNumberFormat="1" applyFont="1" applyAlignment="1">
      <alignment horizontal="center" vertical="center"/>
    </xf>
    <xf numFmtId="171" fontId="15" fillId="0" borderId="0" xfId="2" applyNumberFormat="1" applyFont="1" applyAlignment="1">
      <alignment horizontal="center" vertical="center"/>
    </xf>
    <xf numFmtId="170" fontId="14" fillId="0" borderId="0" xfId="2" applyNumberFormat="1" applyFont="1" applyAlignment="1">
      <alignment vertical="center"/>
    </xf>
    <xf numFmtId="0" fontId="14" fillId="0" borderId="0" xfId="2" applyFont="1" applyAlignment="1">
      <alignment horizontal="left" vertical="center"/>
    </xf>
    <xf numFmtId="0" fontId="15" fillId="0" borderId="3" xfId="2" applyFont="1" applyBorder="1" applyAlignment="1">
      <alignment horizontal="left" vertical="center" wrapText="1"/>
    </xf>
    <xf numFmtId="170" fontId="15" fillId="0" borderId="3" xfId="2" applyNumberFormat="1" applyFont="1" applyBorder="1" applyAlignment="1">
      <alignment horizontal="center" vertical="center"/>
    </xf>
    <xf numFmtId="171" fontId="15" fillId="0" borderId="3" xfId="2" applyNumberFormat="1" applyFont="1" applyBorder="1" applyAlignment="1">
      <alignment horizontal="center" vertical="center"/>
    </xf>
    <xf numFmtId="0" fontId="15" fillId="0" borderId="0" xfId="2" applyFont="1" applyAlignment="1">
      <alignment vertical="center"/>
    </xf>
    <xf numFmtId="0" fontId="12" fillId="0" borderId="0" xfId="2" applyFont="1"/>
    <xf numFmtId="0" fontId="4" fillId="0" borderId="0" xfId="2" applyFont="1" applyAlignment="1">
      <alignment horizontal="center"/>
    </xf>
    <xf numFmtId="0" fontId="38" fillId="0" borderId="0" xfId="2" applyFont="1"/>
    <xf numFmtId="0" fontId="38" fillId="0" borderId="0" xfId="2" applyFont="1" applyAlignment="1">
      <alignment vertical="center"/>
    </xf>
    <xf numFmtId="167" fontId="8" fillId="0" borderId="0" xfId="2" applyNumberFormat="1" applyFont="1" applyAlignment="1">
      <alignment horizontal="centerContinuous" vertical="center"/>
    </xf>
    <xf numFmtId="167" fontId="36" fillId="0" borderId="0" xfId="2" applyNumberFormat="1" applyFont="1" applyAlignment="1">
      <alignment horizontal="center"/>
    </xf>
    <xf numFmtId="14" fontId="39" fillId="0" borderId="3" xfId="2" applyNumberFormat="1" applyFont="1" applyBorder="1" applyAlignment="1">
      <alignment horizontal="left"/>
    </xf>
    <xf numFmtId="0" fontId="3" fillId="0" borderId="3" xfId="2" applyBorder="1"/>
    <xf numFmtId="0" fontId="36" fillId="0" borderId="3" xfId="2" applyFont="1" applyBorder="1" applyAlignment="1">
      <alignment horizontal="center"/>
    </xf>
    <xf numFmtId="0" fontId="36" fillId="0" borderId="0" xfId="2" applyFont="1"/>
    <xf numFmtId="0" fontId="11" fillId="0" borderId="1" xfId="2" applyFont="1" applyBorder="1" applyAlignment="1">
      <alignment horizontal="center" vertical="center"/>
    </xf>
    <xf numFmtId="0" fontId="11" fillId="0" borderId="0" xfId="2" applyFont="1" applyAlignment="1">
      <alignment horizontal="center" vertical="center"/>
    </xf>
    <xf numFmtId="0" fontId="11" fillId="0" borderId="4" xfId="2" applyFont="1" applyBorder="1" applyAlignment="1">
      <alignment horizontal="center" vertical="center"/>
    </xf>
    <xf numFmtId="0" fontId="12" fillId="0" borderId="4" xfId="2" applyFont="1" applyBorder="1" applyAlignment="1">
      <alignment horizontal="center" vertical="center" wrapText="1"/>
    </xf>
    <xf numFmtId="0" fontId="15" fillId="0" borderId="0" xfId="2" applyFont="1" applyAlignment="1">
      <alignment horizontal="center" vertical="center" wrapText="1"/>
    </xf>
    <xf numFmtId="172" fontId="14" fillId="0" borderId="0" xfId="7" applyNumberFormat="1" applyFont="1" applyFill="1" applyBorder="1" applyAlignment="1">
      <alignment horizontal="center" vertical="center"/>
    </xf>
    <xf numFmtId="168" fontId="14" fillId="0" borderId="0" xfId="8" applyNumberFormat="1" applyFont="1" applyFill="1" applyBorder="1" applyAlignment="1">
      <alignment horizontal="right" vertical="center"/>
    </xf>
    <xf numFmtId="172" fontId="15" fillId="0" borderId="0" xfId="2" applyNumberFormat="1" applyFont="1" applyAlignment="1">
      <alignment vertical="center"/>
    </xf>
    <xf numFmtId="172" fontId="15" fillId="0" borderId="3" xfId="7" applyNumberFormat="1" applyFont="1" applyFill="1" applyBorder="1" applyAlignment="1">
      <alignment horizontal="center" vertical="center"/>
    </xf>
    <xf numFmtId="168" fontId="15" fillId="0" borderId="3" xfId="8" applyNumberFormat="1" applyFont="1" applyFill="1" applyBorder="1" applyAlignment="1">
      <alignment horizontal="right" vertical="center"/>
    </xf>
    <xf numFmtId="172" fontId="15" fillId="0" borderId="3" xfId="2" applyNumberFormat="1" applyFont="1" applyBorder="1" applyAlignment="1">
      <alignment vertical="center"/>
    </xf>
    <xf numFmtId="172" fontId="14" fillId="0" borderId="0" xfId="2" applyNumberFormat="1" applyFont="1" applyAlignment="1">
      <alignment vertical="center"/>
    </xf>
    <xf numFmtId="173" fontId="14" fillId="0" borderId="0" xfId="8" applyNumberFormat="1" applyFont="1" applyBorder="1" applyAlignment="1">
      <alignment horizontal="center"/>
    </xf>
    <xf numFmtId="3" fontId="15" fillId="0" borderId="0" xfId="8" applyNumberFormat="1" applyFont="1" applyBorder="1" applyAlignment="1">
      <alignment horizontal="right"/>
    </xf>
    <xf numFmtId="0" fontId="40" fillId="0" borderId="0" xfId="2" applyFont="1"/>
    <xf numFmtId="174" fontId="3" fillId="0" borderId="0" xfId="2" applyNumberFormat="1"/>
    <xf numFmtId="175" fontId="3" fillId="0" borderId="0" xfId="2" applyNumberFormat="1"/>
    <xf numFmtId="0" fontId="34" fillId="0" borderId="0" xfId="2" applyFont="1"/>
    <xf numFmtId="167" fontId="8" fillId="0" borderId="0" xfId="2" applyNumberFormat="1" applyFont="1" applyAlignment="1">
      <alignment horizontal="center"/>
    </xf>
    <xf numFmtId="167" fontId="41" fillId="0" borderId="0" xfId="2" applyNumberFormat="1" applyFont="1" applyAlignment="1">
      <alignment horizontal="center"/>
    </xf>
    <xf numFmtId="0" fontId="42" fillId="0" borderId="0" xfId="2" applyFont="1"/>
    <xf numFmtId="0" fontId="6" fillId="0" borderId="0" xfId="2" applyFont="1" applyAlignment="1">
      <alignment horizontal="center" wrapText="1"/>
    </xf>
    <xf numFmtId="176" fontId="8" fillId="0" borderId="0" xfId="2" applyNumberFormat="1" applyFont="1" applyAlignment="1">
      <alignment horizontal="center" vertical="center"/>
    </xf>
    <xf numFmtId="167" fontId="9" fillId="0" borderId="0" xfId="2" applyNumberFormat="1" applyFont="1" applyAlignment="1">
      <alignment horizontal="center" vertical="center"/>
    </xf>
    <xf numFmtId="0" fontId="3" fillId="0" borderId="0" xfId="2" applyAlignment="1">
      <alignment horizontal="center"/>
    </xf>
    <xf numFmtId="167" fontId="43" fillId="0" borderId="0" xfId="2" applyNumberFormat="1" applyFont="1" applyAlignment="1">
      <alignment horizontal="left" vertical="center"/>
    </xf>
    <xf numFmtId="0" fontId="11" fillId="0" borderId="5" xfId="2" applyFont="1" applyBorder="1" applyAlignment="1">
      <alignment horizontal="center" vertical="center" wrapText="1"/>
    </xf>
    <xf numFmtId="0" fontId="12" fillId="0" borderId="5" xfId="2" applyFont="1" applyBorder="1" applyAlignment="1">
      <alignment horizontal="center" vertical="center" wrapText="1"/>
    </xf>
    <xf numFmtId="168" fontId="14" fillId="0" borderId="0" xfId="9" applyNumberFormat="1" applyFont="1" applyFill="1" applyBorder="1" applyAlignment="1">
      <alignment vertical="center"/>
    </xf>
    <xf numFmtId="174" fontId="14" fillId="0" borderId="0" xfId="10" applyNumberFormat="1" applyFont="1"/>
    <xf numFmtId="174" fontId="14" fillId="0" borderId="0" xfId="2" applyNumberFormat="1" applyFont="1"/>
    <xf numFmtId="0" fontId="15" fillId="0" borderId="3" xfId="2" applyFont="1" applyBorder="1" applyAlignment="1">
      <alignment horizontal="left" wrapText="1"/>
    </xf>
    <xf numFmtId="168" fontId="15" fillId="0" borderId="3" xfId="9" applyNumberFormat="1" applyFont="1" applyFill="1" applyBorder="1" applyAlignment="1">
      <alignment vertical="center"/>
    </xf>
    <xf numFmtId="0" fontId="17" fillId="0" borderId="0" xfId="2" applyFont="1" applyAlignment="1">
      <alignment vertical="center"/>
    </xf>
    <xf numFmtId="3" fontId="14" fillId="0" borderId="0" xfId="2" applyNumberFormat="1" applyFont="1"/>
    <xf numFmtId="0" fontId="6" fillId="0" borderId="0" xfId="11" applyFont="1" applyAlignment="1">
      <alignment horizontal="center" vertical="top" wrapText="1"/>
    </xf>
    <xf numFmtId="0" fontId="45" fillId="0" borderId="0" xfId="11" applyFont="1"/>
    <xf numFmtId="167" fontId="8" fillId="0" borderId="0" xfId="11" applyNumberFormat="1" applyFont="1" applyAlignment="1">
      <alignment horizontal="center"/>
    </xf>
    <xf numFmtId="0" fontId="36" fillId="0" borderId="0" xfId="11" applyFont="1" applyAlignment="1">
      <alignment horizontal="center"/>
    </xf>
    <xf numFmtId="0" fontId="46" fillId="0" borderId="0" xfId="11" applyFont="1" applyAlignment="1">
      <alignment horizontal="left"/>
    </xf>
    <xf numFmtId="0" fontId="5" fillId="0" borderId="4" xfId="11" applyFont="1" applyBorder="1" applyAlignment="1">
      <alignment horizontal="center"/>
    </xf>
    <xf numFmtId="0" fontId="5" fillId="0" borderId="0" xfId="11" applyFont="1" applyAlignment="1">
      <alignment horizontal="center"/>
    </xf>
    <xf numFmtId="0" fontId="11" fillId="0" borderId="6" xfId="11" applyFont="1" applyBorder="1" applyAlignment="1">
      <alignment horizontal="left" vertical="center" wrapText="1"/>
    </xf>
    <xf numFmtId="177" fontId="11" fillId="0" borderId="7" xfId="11" applyNumberFormat="1" applyFont="1" applyBorder="1" applyAlignment="1">
      <alignment horizontal="center"/>
    </xf>
    <xf numFmtId="177" fontId="11" fillId="0" borderId="8" xfId="11" applyNumberFormat="1" applyFont="1" applyBorder="1" applyAlignment="1">
      <alignment horizontal="center"/>
    </xf>
    <xf numFmtId="177" fontId="11" fillId="0" borderId="9" xfId="11" applyNumberFormat="1" applyFont="1" applyBorder="1" applyAlignment="1">
      <alignment horizontal="center"/>
    </xf>
    <xf numFmtId="0" fontId="11" fillId="0" borderId="6" xfId="11" applyFont="1" applyBorder="1" applyAlignment="1">
      <alignment horizontal="center" vertical="center" wrapText="1"/>
    </xf>
    <xf numFmtId="0" fontId="11" fillId="0" borderId="7" xfId="11" applyFont="1" applyBorder="1" applyAlignment="1">
      <alignment horizontal="center"/>
    </xf>
    <xf numFmtId="0" fontId="11" fillId="0" borderId="9" xfId="11" applyFont="1" applyBorder="1" applyAlignment="1">
      <alignment horizontal="center"/>
    </xf>
    <xf numFmtId="0" fontId="11" fillId="0" borderId="10" xfId="11" applyFont="1" applyBorder="1" applyAlignment="1">
      <alignment horizontal="left" vertical="center" wrapText="1"/>
    </xf>
    <xf numFmtId="0" fontId="11" fillId="0" borderId="11" xfId="11" applyFont="1" applyBorder="1" applyAlignment="1">
      <alignment horizontal="center" vertical="center" wrapText="1"/>
    </xf>
    <xf numFmtId="0" fontId="11" fillId="0" borderId="7" xfId="11" applyFont="1" applyBorder="1" applyAlignment="1">
      <alignment horizontal="center" vertical="center" wrapText="1"/>
    </xf>
    <xf numFmtId="0" fontId="11" fillId="0" borderId="12" xfId="11" applyFont="1" applyBorder="1" applyAlignment="1">
      <alignment horizontal="center" vertical="center" wrapText="1"/>
    </xf>
    <xf numFmtId="0" fontId="11" fillId="0" borderId="10" xfId="11" applyFont="1" applyBorder="1" applyAlignment="1">
      <alignment horizontal="center" vertical="center" wrapText="1"/>
    </xf>
    <xf numFmtId="0" fontId="3" fillId="0" borderId="13" xfId="2" applyBorder="1"/>
    <xf numFmtId="174" fontId="3" fillId="0" borderId="13" xfId="2" applyNumberFormat="1" applyBorder="1"/>
    <xf numFmtId="174" fontId="3" fillId="0" borderId="14" xfId="2" applyNumberFormat="1" applyBorder="1"/>
    <xf numFmtId="174" fontId="3" fillId="0" borderId="15" xfId="2" applyNumberFormat="1" applyBorder="1"/>
    <xf numFmtId="0" fontId="3" fillId="0" borderId="16" xfId="2" applyBorder="1"/>
    <xf numFmtId="0" fontId="3" fillId="0" borderId="17" xfId="2" applyBorder="1"/>
    <xf numFmtId="174" fontId="3" fillId="0" borderId="17" xfId="2" applyNumberFormat="1" applyBorder="1"/>
    <xf numFmtId="174" fontId="3" fillId="0" borderId="18" xfId="2" applyNumberFormat="1" applyBorder="1"/>
    <xf numFmtId="0" fontId="10" fillId="0" borderId="19" xfId="2" applyFont="1" applyBorder="1" applyAlignment="1">
      <alignment horizontal="center"/>
    </xf>
    <xf numFmtId="0" fontId="10" fillId="0" borderId="20" xfId="2" applyFont="1" applyBorder="1" applyAlignment="1">
      <alignment horizontal="center"/>
    </xf>
    <xf numFmtId="174" fontId="10" fillId="0" borderId="19" xfId="2" applyNumberFormat="1" applyFont="1" applyBorder="1"/>
    <xf numFmtId="174" fontId="10" fillId="0" borderId="21" xfId="2" applyNumberFormat="1" applyFont="1" applyBorder="1"/>
    <xf numFmtId="174" fontId="10" fillId="0" borderId="22" xfId="2" applyNumberFormat="1" applyFont="1" applyBorder="1"/>
    <xf numFmtId="0" fontId="47" fillId="0" borderId="0" xfId="11" applyFont="1"/>
    <xf numFmtId="0" fontId="45" fillId="0" borderId="0" xfId="11" applyFont="1" applyAlignment="1">
      <alignment horizontal="center"/>
    </xf>
    <xf numFmtId="0" fontId="20" fillId="0" borderId="0" xfId="2" applyFont="1" applyAlignment="1">
      <alignment vertical="center"/>
    </xf>
    <xf numFmtId="0" fontId="21" fillId="0" borderId="0" xfId="2" applyFont="1" applyAlignment="1">
      <alignment vertical="center"/>
    </xf>
    <xf numFmtId="0" fontId="24" fillId="0" borderId="0" xfId="2" applyFont="1" applyAlignment="1">
      <alignment horizontal="center" vertical="center"/>
    </xf>
    <xf numFmtId="0" fontId="11" fillId="0" borderId="23" xfId="2" applyFont="1" applyBorder="1" applyAlignment="1">
      <alignment horizontal="center" vertical="center" wrapText="1"/>
    </xf>
    <xf numFmtId="0" fontId="28" fillId="0" borderId="0" xfId="2" applyFont="1" applyAlignment="1">
      <alignment vertical="center"/>
    </xf>
    <xf numFmtId="0" fontId="48" fillId="0" borderId="0" xfId="2" applyFont="1" applyAlignment="1">
      <alignment horizontal="center" vertical="center" wrapText="1"/>
    </xf>
    <xf numFmtId="2" fontId="49" fillId="0" borderId="0" xfId="2" applyNumberFormat="1" applyFont="1" applyAlignment="1">
      <alignment horizontal="center" vertical="center" wrapText="1"/>
    </xf>
    <xf numFmtId="2" fontId="50" fillId="0" borderId="0" xfId="2" applyNumberFormat="1" applyFont="1" applyAlignment="1">
      <alignment horizontal="center" vertical="center" wrapText="1"/>
    </xf>
    <xf numFmtId="168" fontId="14" fillId="0" borderId="0" xfId="9" applyNumberFormat="1" applyFont="1" applyFill="1" applyBorder="1" applyAlignment="1">
      <alignment horizontal="center" vertical="center"/>
    </xf>
    <xf numFmtId="168" fontId="15" fillId="0" borderId="0" xfId="9" applyNumberFormat="1" applyFont="1" applyFill="1" applyBorder="1" applyAlignment="1">
      <alignment horizontal="center" vertical="center"/>
    </xf>
    <xf numFmtId="168" fontId="14" fillId="0" borderId="0" xfId="2" applyNumberFormat="1" applyFont="1" applyAlignment="1">
      <alignment vertical="center"/>
    </xf>
    <xf numFmtId="168" fontId="15" fillId="0" borderId="3" xfId="9" applyNumberFormat="1" applyFont="1" applyFill="1" applyBorder="1" applyAlignment="1">
      <alignment horizontal="center" vertical="center"/>
    </xf>
    <xf numFmtId="0" fontId="34" fillId="0" borderId="0" xfId="2" applyFont="1" applyAlignment="1">
      <alignment vertical="center"/>
    </xf>
    <xf numFmtId="0" fontId="14" fillId="0" borderId="0" xfId="2" applyFont="1" applyAlignment="1">
      <alignment horizontal="justify" vertical="top" wrapText="1"/>
    </xf>
    <xf numFmtId="0" fontId="14" fillId="0" borderId="0" xfId="2" applyFont="1" applyAlignment="1">
      <alignment vertical="top" wrapText="1"/>
    </xf>
    <xf numFmtId="0" fontId="4" fillId="0" borderId="0" xfId="2" applyFont="1" applyAlignment="1">
      <alignment horizontal="centerContinuous" vertical="center"/>
    </xf>
    <xf numFmtId="0" fontId="51" fillId="0" borderId="0" xfId="2" applyFont="1" applyAlignment="1">
      <alignment horizontal="centerContinuous" vertical="center"/>
    </xf>
    <xf numFmtId="0" fontId="51" fillId="0" borderId="0" xfId="2" applyFont="1" applyAlignment="1">
      <alignment vertical="center"/>
    </xf>
    <xf numFmtId="0" fontId="6" fillId="0" borderId="0" xfId="2" applyFont="1" applyAlignment="1">
      <alignment horizontal="centerContinuous"/>
    </xf>
    <xf numFmtId="0" fontId="52" fillId="0" borderId="0" xfId="2" applyFont="1" applyAlignment="1">
      <alignment horizontal="centerContinuous"/>
    </xf>
    <xf numFmtId="0" fontId="52" fillId="0" borderId="0" xfId="2" applyFont="1"/>
    <xf numFmtId="0" fontId="8" fillId="0" borderId="0" xfId="2" applyFont="1" applyAlignment="1">
      <alignment horizontal="centerContinuous" vertical="center"/>
    </xf>
    <xf numFmtId="0" fontId="53" fillId="0" borderId="0" xfId="2" applyFont="1" applyAlignment="1">
      <alignment horizontal="centerContinuous" vertical="center"/>
    </xf>
    <xf numFmtId="0" fontId="53" fillId="0" borderId="0" xfId="2" applyFont="1" applyAlignment="1">
      <alignment vertical="center"/>
    </xf>
    <xf numFmtId="0" fontId="36" fillId="0" borderId="0" xfId="2" applyFont="1" applyAlignment="1">
      <alignment horizontal="centerContinuous" vertical="center"/>
    </xf>
    <xf numFmtId="0" fontId="54" fillId="0" borderId="0" xfId="2" applyFont="1" applyAlignment="1">
      <alignment horizontal="centerContinuous" vertical="center"/>
    </xf>
    <xf numFmtId="0" fontId="54" fillId="0" borderId="0" xfId="2" applyFont="1" applyAlignment="1">
      <alignment vertical="center"/>
    </xf>
    <xf numFmtId="0" fontId="5" fillId="0" borderId="0" xfId="2" applyFont="1" applyAlignment="1">
      <alignment horizontal="centerContinuous" vertical="center"/>
    </xf>
    <xf numFmtId="0" fontId="10" fillId="0" borderId="0" xfId="2" applyFont="1" applyAlignment="1">
      <alignment horizontal="centerContinuous" vertical="center"/>
    </xf>
    <xf numFmtId="0" fontId="11" fillId="0" borderId="1" xfId="2" applyFont="1" applyBorder="1" applyAlignment="1">
      <alignment horizontal="center" vertical="center" wrapText="1"/>
    </xf>
    <xf numFmtId="0" fontId="12" fillId="0" borderId="1" xfId="2" applyFont="1" applyBorder="1" applyAlignment="1">
      <alignment horizontal="center" vertical="center" wrapText="1"/>
    </xf>
    <xf numFmtId="0" fontId="12" fillId="0" borderId="1" xfId="2" applyFont="1" applyBorder="1" applyAlignment="1">
      <alignment horizontal="center" vertical="center"/>
    </xf>
    <xf numFmtId="0" fontId="11" fillId="0" borderId="2"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2" xfId="2" applyFont="1" applyBorder="1" applyAlignment="1">
      <alignment horizontal="center" vertical="center"/>
    </xf>
    <xf numFmtId="0" fontId="55" fillId="0" borderId="0" xfId="2" applyFont="1" applyAlignment="1">
      <alignment horizontal="center" vertical="center"/>
    </xf>
    <xf numFmtId="0" fontId="14" fillId="0" borderId="0" xfId="2" applyFont="1" applyAlignment="1">
      <alignment horizontal="center" vertical="center"/>
    </xf>
    <xf numFmtId="178" fontId="14" fillId="0" borderId="0" xfId="2" applyNumberFormat="1" applyFont="1" applyAlignment="1">
      <alignment horizontal="center" vertical="center"/>
    </xf>
    <xf numFmtId="2" fontId="14" fillId="0" borderId="0" xfId="2" applyNumberFormat="1" applyFont="1" applyAlignment="1">
      <alignment horizontal="center" vertical="center"/>
    </xf>
    <xf numFmtId="4" fontId="15" fillId="0" borderId="0" xfId="2" applyNumberFormat="1" applyFont="1" applyAlignment="1">
      <alignment horizontal="center" vertical="center"/>
    </xf>
    <xf numFmtId="4" fontId="3" fillId="0" borderId="0" xfId="2" applyNumberFormat="1" applyAlignment="1">
      <alignment vertical="center"/>
    </xf>
    <xf numFmtId="0" fontId="14" fillId="0" borderId="4" xfId="2" applyFont="1" applyBorder="1" applyAlignment="1">
      <alignment vertical="center"/>
    </xf>
    <xf numFmtId="178" fontId="55" fillId="0" borderId="4" xfId="2" applyNumberFormat="1" applyFont="1" applyBorder="1" applyAlignment="1">
      <alignment horizontal="center" vertical="center"/>
    </xf>
    <xf numFmtId="4" fontId="14" fillId="0" borderId="4" xfId="2" applyNumberFormat="1" applyFont="1" applyBorder="1" applyAlignment="1">
      <alignment horizontal="center" vertical="center"/>
    </xf>
    <xf numFmtId="4" fontId="15" fillId="0" borderId="4" xfId="2" applyNumberFormat="1" applyFont="1" applyBorder="1" applyAlignment="1">
      <alignment horizontal="center" vertical="center"/>
    </xf>
    <xf numFmtId="0" fontId="56" fillId="0" borderId="0" xfId="2" applyFont="1" applyAlignment="1">
      <alignment vertical="center"/>
    </xf>
    <xf numFmtId="179" fontId="16" fillId="0" borderId="0" xfId="2" applyNumberFormat="1" applyFont="1" applyAlignment="1">
      <alignment vertical="center"/>
    </xf>
    <xf numFmtId="180" fontId="3" fillId="0" borderId="0" xfId="2" applyNumberFormat="1" applyAlignment="1">
      <alignment vertical="center"/>
    </xf>
    <xf numFmtId="0" fontId="20" fillId="0" borderId="0" xfId="2" applyFont="1" applyAlignment="1">
      <alignment horizontal="centerContinuous" vertical="center"/>
    </xf>
    <xf numFmtId="0" fontId="11" fillId="0" borderId="2" xfId="2" applyFont="1" applyBorder="1" applyAlignment="1">
      <alignment horizontal="center" vertical="center"/>
    </xf>
    <xf numFmtId="4" fontId="14" fillId="0" borderId="0" xfId="2" applyNumberFormat="1" applyFont="1" applyAlignment="1">
      <alignment horizontal="center" vertical="center"/>
    </xf>
    <xf numFmtId="0" fontId="14" fillId="0" borderId="4" xfId="2" applyFont="1" applyBorder="1"/>
    <xf numFmtId="0" fontId="17" fillId="0" borderId="0" xfId="2" applyFont="1" applyAlignment="1">
      <alignment horizontal="left" vertical="center"/>
    </xf>
    <xf numFmtId="180" fontId="14" fillId="0" borderId="0" xfId="2" applyNumberFormat="1" applyFont="1"/>
    <xf numFmtId="0" fontId="57" fillId="0" borderId="0" xfId="2" applyFont="1" applyAlignment="1">
      <alignment vertical="center"/>
    </xf>
    <xf numFmtId="0" fontId="58" fillId="0" borderId="0" xfId="2" applyFont="1" applyAlignment="1">
      <alignment vertical="center"/>
    </xf>
    <xf numFmtId="0" fontId="59" fillId="0" borderId="0" xfId="2" applyFont="1" applyAlignment="1">
      <alignment vertical="center"/>
    </xf>
    <xf numFmtId="0" fontId="60" fillId="0" borderId="0" xfId="2" applyFont="1" applyAlignment="1">
      <alignment vertical="center"/>
    </xf>
    <xf numFmtId="0" fontId="41" fillId="0" borderId="0" xfId="2" applyFont="1" applyAlignment="1">
      <alignment vertical="center"/>
    </xf>
    <xf numFmtId="0" fontId="5" fillId="0" borderId="0" xfId="2" applyFont="1" applyAlignment="1">
      <alignment horizontal="center" vertical="center"/>
    </xf>
    <xf numFmtId="0" fontId="12" fillId="0" borderId="1" xfId="2" applyFont="1" applyBorder="1" applyAlignment="1">
      <alignment horizontal="center" vertical="center"/>
    </xf>
    <xf numFmtId="0" fontId="61" fillId="0" borderId="0" xfId="2" applyFont="1" applyAlignment="1">
      <alignment vertical="center"/>
    </xf>
    <xf numFmtId="0" fontId="12" fillId="0" borderId="2" xfId="2" applyFont="1" applyBorder="1" applyAlignment="1">
      <alignment horizontal="center" vertical="center"/>
    </xf>
    <xf numFmtId="2" fontId="14" fillId="0" borderId="0" xfId="12" applyNumberFormat="1" applyFont="1" applyFill="1" applyBorder="1" applyAlignment="1">
      <alignment horizontal="center" vertical="center"/>
    </xf>
    <xf numFmtId="2" fontId="15" fillId="0" borderId="0" xfId="12" applyNumberFormat="1" applyFont="1" applyFill="1" applyBorder="1" applyAlignment="1">
      <alignment horizontal="center" vertical="center"/>
    </xf>
    <xf numFmtId="0" fontId="62" fillId="0" borderId="4" xfId="2" applyFont="1" applyBorder="1" applyAlignment="1">
      <alignment vertical="center"/>
    </xf>
    <xf numFmtId="2" fontId="62" fillId="0" borderId="4" xfId="2" applyNumberFormat="1" applyFont="1" applyBorder="1" applyAlignment="1">
      <alignment horizontal="left" vertical="center"/>
    </xf>
    <xf numFmtId="181" fontId="63" fillId="0" borderId="4" xfId="2" applyNumberFormat="1" applyFont="1" applyBorder="1" applyAlignment="1">
      <alignment vertical="center"/>
    </xf>
    <xf numFmtId="2" fontId="62" fillId="0" borderId="4" xfId="12" applyNumberFormat="1" applyFont="1" applyFill="1" applyBorder="1" applyAlignment="1">
      <alignment horizontal="center" vertical="center"/>
    </xf>
    <xf numFmtId="0" fontId="62" fillId="0" borderId="0" xfId="2" applyFont="1" applyAlignment="1">
      <alignment vertical="center"/>
    </xf>
    <xf numFmtId="0" fontId="60" fillId="0" borderId="4" xfId="2" applyFont="1" applyBorder="1" applyAlignment="1">
      <alignment vertical="center"/>
    </xf>
    <xf numFmtId="4" fontId="60" fillId="0" borderId="4" xfId="12" applyNumberFormat="1" applyFont="1" applyBorder="1" applyAlignment="1">
      <alignment horizontal="center" vertical="center"/>
    </xf>
    <xf numFmtId="181" fontId="60" fillId="0" borderId="0" xfId="2" applyNumberFormat="1" applyFont="1" applyAlignment="1">
      <alignment vertical="center"/>
    </xf>
    <xf numFmtId="2" fontId="15" fillId="0" borderId="4" xfId="2" applyNumberFormat="1" applyFont="1" applyBorder="1" applyAlignment="1">
      <alignment horizontal="left" vertical="center"/>
    </xf>
    <xf numFmtId="181" fontId="64" fillId="0" borderId="4" xfId="2" applyNumberFormat="1" applyFont="1" applyBorder="1" applyAlignment="1">
      <alignment vertical="center"/>
    </xf>
    <xf numFmtId="4" fontId="14" fillId="0" borderId="4" xfId="12" applyNumberFormat="1" applyFont="1" applyBorder="1" applyAlignment="1">
      <alignment horizontal="center" vertical="center"/>
    </xf>
    <xf numFmtId="3" fontId="55" fillId="0" borderId="4" xfId="12" applyNumberFormat="1" applyFont="1" applyBorder="1" applyAlignment="1">
      <alignment horizontal="center" vertical="center"/>
    </xf>
    <xf numFmtId="0" fontId="65" fillId="0" borderId="0" xfId="2" applyFont="1"/>
    <xf numFmtId="171" fontId="65" fillId="0" borderId="0" xfId="12" applyFont="1" applyBorder="1" applyAlignment="1">
      <alignment horizontal="right"/>
    </xf>
    <xf numFmtId="171" fontId="16" fillId="0" borderId="0" xfId="12" applyFont="1" applyBorder="1" applyAlignment="1">
      <alignment horizontal="right"/>
    </xf>
    <xf numFmtId="181" fontId="3" fillId="0" borderId="0" xfId="2" applyNumberFormat="1"/>
    <xf numFmtId="181" fontId="15" fillId="0" borderId="0" xfId="2" applyNumberFormat="1" applyFont="1"/>
    <xf numFmtId="0" fontId="4" fillId="0" borderId="0" xfId="13" applyFont="1" applyAlignment="1" applyProtection="1">
      <alignment vertical="center"/>
      <protection locked="0"/>
    </xf>
    <xf numFmtId="0" fontId="36" fillId="0" borderId="0" xfId="13" applyFont="1" applyAlignment="1" applyProtection="1">
      <alignment vertical="center"/>
      <protection locked="0"/>
    </xf>
    <xf numFmtId="0" fontId="6" fillId="0" borderId="0" xfId="13" applyFont="1" applyAlignment="1" applyProtection="1">
      <alignment horizontal="centerContinuous" vertical="center"/>
      <protection locked="0"/>
    </xf>
    <xf numFmtId="0" fontId="6" fillId="0" borderId="0" xfId="13" applyFont="1" applyAlignment="1" applyProtection="1">
      <alignment vertical="center"/>
      <protection locked="0"/>
    </xf>
    <xf numFmtId="167" fontId="66" fillId="0" borderId="0" xfId="13" applyNumberFormat="1" applyFont="1" applyAlignment="1" applyProtection="1">
      <alignment horizontal="centerContinuous" vertical="center"/>
      <protection locked="0"/>
    </xf>
    <xf numFmtId="0" fontId="66" fillId="0" borderId="0" xfId="13" applyFont="1" applyAlignment="1" applyProtection="1">
      <alignment vertical="center"/>
      <protection locked="0"/>
    </xf>
    <xf numFmtId="0" fontId="36" fillId="0" borderId="0" xfId="13" applyFont="1" applyAlignment="1" applyProtection="1">
      <alignment horizontal="centerContinuous" vertical="center"/>
      <protection locked="0"/>
    </xf>
    <xf numFmtId="0" fontId="5" fillId="0" borderId="0" xfId="13" applyFont="1" applyAlignment="1" applyProtection="1">
      <alignment horizontal="centerContinuous" vertical="center"/>
      <protection locked="0"/>
    </xf>
    <xf numFmtId="0" fontId="38" fillId="0" borderId="0" xfId="13" applyFont="1" applyAlignment="1" applyProtection="1">
      <alignment vertical="center"/>
      <protection locked="0"/>
    </xf>
    <xf numFmtId="0" fontId="3" fillId="0" borderId="0" xfId="13" applyAlignment="1" applyProtection="1">
      <alignment vertical="center"/>
      <protection locked="0"/>
    </xf>
    <xf numFmtId="0" fontId="11" fillId="0" borderId="1" xfId="13" applyFont="1" applyBorder="1" applyAlignment="1" applyProtection="1">
      <alignment horizontal="center" vertical="center"/>
      <protection locked="0"/>
    </xf>
    <xf numFmtId="0" fontId="12" fillId="0" borderId="1" xfId="13" applyFont="1" applyBorder="1" applyAlignment="1" applyProtection="1">
      <alignment horizontal="center" vertical="center"/>
      <protection locked="0"/>
    </xf>
    <xf numFmtId="0" fontId="12" fillId="0" borderId="1" xfId="13" applyFont="1" applyBorder="1" applyAlignment="1" applyProtection="1">
      <alignment horizontal="center" vertical="center" wrapText="1"/>
      <protection locked="0"/>
    </xf>
    <xf numFmtId="0" fontId="67" fillId="0" borderId="0" xfId="13" applyFont="1" applyAlignment="1" applyProtection="1">
      <alignment vertical="center"/>
      <protection locked="0"/>
    </xf>
    <xf numFmtId="0" fontId="12" fillId="0" borderId="2" xfId="13" applyFont="1" applyBorder="1" applyAlignment="1" applyProtection="1">
      <alignment horizontal="center" vertical="center"/>
      <protection locked="0"/>
    </xf>
    <xf numFmtId="0" fontId="12" fillId="0" borderId="2" xfId="13" applyFont="1" applyBorder="1" applyAlignment="1" applyProtection="1">
      <alignment horizontal="center" vertical="center" wrapText="1"/>
      <protection locked="0"/>
    </xf>
    <xf numFmtId="0" fontId="14" fillId="0" borderId="0" xfId="13" applyFont="1" applyAlignment="1" applyProtection="1">
      <alignment horizontal="center" vertical="center"/>
      <protection locked="0"/>
    </xf>
    <xf numFmtId="0" fontId="15" fillId="0" borderId="0" xfId="13" applyFont="1" applyAlignment="1" applyProtection="1">
      <alignment horizontal="center" vertical="center"/>
      <protection locked="0"/>
    </xf>
    <xf numFmtId="0" fontId="14" fillId="0" borderId="0" xfId="13" applyFont="1" applyAlignment="1" applyProtection="1">
      <alignment horizontal="center" vertical="center" wrapText="1"/>
      <protection locked="0"/>
    </xf>
    <xf numFmtId="0" fontId="55" fillId="0" borderId="0" xfId="13" applyFont="1" applyAlignment="1" applyProtection="1">
      <alignment horizontal="center" vertical="center"/>
      <protection locked="0"/>
    </xf>
    <xf numFmtId="0" fontId="14" fillId="0" borderId="0" xfId="13" applyFont="1" applyAlignment="1" applyProtection="1">
      <alignment horizontal="left" vertical="center"/>
      <protection locked="0"/>
    </xf>
    <xf numFmtId="182" fontId="14" fillId="0" borderId="0" xfId="14" applyNumberFormat="1" applyFont="1" applyFill="1" applyBorder="1" applyAlignment="1" applyProtection="1">
      <alignment horizontal="right" vertical="center"/>
      <protection locked="0"/>
    </xf>
    <xf numFmtId="2" fontId="14" fillId="0" borderId="0" xfId="14" applyNumberFormat="1" applyFont="1" applyFill="1" applyBorder="1" applyAlignment="1" applyProtection="1">
      <alignment horizontal="center" vertical="center"/>
      <protection locked="0"/>
    </xf>
    <xf numFmtId="2" fontId="15" fillId="0" borderId="0" xfId="14" applyNumberFormat="1" applyFont="1" applyFill="1" applyBorder="1" applyAlignment="1" applyProtection="1">
      <alignment horizontal="center" vertical="center"/>
      <protection locked="0"/>
    </xf>
    <xf numFmtId="0" fontId="14" fillId="0" borderId="0" xfId="13" applyFont="1" applyAlignment="1" applyProtection="1">
      <alignment vertical="center"/>
      <protection locked="0"/>
    </xf>
    <xf numFmtId="0" fontId="14" fillId="0" borderId="4" xfId="13" applyFont="1" applyBorder="1" applyAlignment="1" applyProtection="1">
      <alignment vertical="center"/>
      <protection locked="0"/>
    </xf>
    <xf numFmtId="2" fontId="15" fillId="0" borderId="4" xfId="13" applyNumberFormat="1" applyFont="1" applyBorder="1" applyAlignment="1" applyProtection="1">
      <alignment horizontal="left" vertical="center"/>
      <protection locked="0"/>
    </xf>
    <xf numFmtId="180" fontId="55" fillId="2" borderId="4" xfId="14" applyNumberFormat="1" applyFont="1" applyFill="1" applyBorder="1" applyAlignment="1" applyProtection="1">
      <alignment horizontal="right" vertical="center"/>
      <protection locked="0"/>
    </xf>
    <xf numFmtId="2" fontId="14" fillId="0" borderId="4" xfId="14" applyNumberFormat="1" applyFont="1" applyFill="1" applyBorder="1" applyAlignment="1" applyProtection="1">
      <alignment horizontal="center" vertical="center"/>
      <protection locked="0"/>
    </xf>
    <xf numFmtId="0" fontId="56" fillId="0" borderId="0" xfId="13" applyFont="1" applyAlignment="1" applyProtection="1">
      <alignment vertical="center"/>
      <protection locked="0"/>
    </xf>
    <xf numFmtId="2" fontId="68" fillId="0" borderId="0" xfId="13" applyNumberFormat="1" applyFont="1" applyAlignment="1" applyProtection="1">
      <alignment horizontal="left" vertical="center"/>
      <protection locked="0"/>
    </xf>
    <xf numFmtId="180" fontId="56" fillId="0" borderId="0" xfId="14" applyNumberFormat="1" applyFont="1" applyFill="1" applyBorder="1" applyAlignment="1" applyProtection="1">
      <alignment horizontal="right" vertical="center"/>
      <protection locked="0"/>
    </xf>
    <xf numFmtId="2" fontId="56" fillId="0" borderId="0" xfId="14" applyNumberFormat="1" applyFont="1" applyFill="1" applyBorder="1" applyAlignment="1" applyProtection="1">
      <alignment horizontal="center" vertical="center"/>
      <protection locked="0"/>
    </xf>
    <xf numFmtId="43" fontId="5" fillId="0" borderId="0" xfId="10" applyFont="1" applyFill="1" applyAlignment="1" applyProtection="1">
      <alignment horizontal="centerContinuous" vertical="center"/>
      <protection locked="0"/>
    </xf>
    <xf numFmtId="0" fontId="69" fillId="0" borderId="0" xfId="13" applyFont="1" applyAlignment="1" applyProtection="1">
      <alignment vertical="center"/>
      <protection locked="0"/>
    </xf>
    <xf numFmtId="0" fontId="56" fillId="0" borderId="4" xfId="13" applyFont="1" applyBorder="1" applyAlignment="1" applyProtection="1">
      <alignment vertical="center"/>
      <protection locked="0"/>
    </xf>
    <xf numFmtId="2" fontId="33" fillId="0" borderId="0" xfId="13" applyNumberFormat="1" applyFont="1" applyAlignment="1" applyProtection="1">
      <alignment horizontal="left" vertical="center"/>
      <protection locked="0"/>
    </xf>
    <xf numFmtId="3" fontId="34" fillId="0" borderId="0" xfId="14" applyNumberFormat="1" applyFont="1" applyFill="1" applyBorder="1" applyAlignment="1" applyProtection="1">
      <alignment horizontal="center" vertical="center"/>
      <protection locked="0"/>
    </xf>
    <xf numFmtId="2" fontId="34" fillId="0" borderId="0" xfId="14" applyNumberFormat="1" applyFont="1" applyFill="1" applyBorder="1" applyAlignment="1" applyProtection="1">
      <alignment horizontal="center" vertical="center"/>
      <protection locked="0"/>
    </xf>
    <xf numFmtId="180" fontId="55" fillId="0" borderId="4" xfId="14" applyNumberFormat="1" applyFont="1" applyBorder="1" applyAlignment="1" applyProtection="1">
      <alignment horizontal="right" vertical="center"/>
      <protection locked="0"/>
    </xf>
    <xf numFmtId="2" fontId="14" fillId="0" borderId="4" xfId="14" applyNumberFormat="1" applyFont="1" applyBorder="1" applyAlignment="1" applyProtection="1">
      <alignment horizontal="center" vertical="center"/>
      <protection locked="0"/>
    </xf>
    <xf numFmtId="0" fontId="70" fillId="0" borderId="0" xfId="13" applyFont="1" applyAlignment="1" applyProtection="1">
      <alignment vertical="center"/>
      <protection locked="0"/>
    </xf>
    <xf numFmtId="0" fontId="71" fillId="0" borderId="0" xfId="13" applyFont="1" applyAlignment="1" applyProtection="1">
      <alignment vertical="center"/>
      <protection locked="0"/>
    </xf>
    <xf numFmtId="0" fontId="17" fillId="0" borderId="0" xfId="13" applyFont="1" applyAlignment="1">
      <alignment horizontal="left" vertical="center"/>
    </xf>
    <xf numFmtId="0" fontId="14" fillId="0" borderId="0" xfId="13" applyFont="1" applyAlignment="1">
      <alignment vertical="center"/>
    </xf>
    <xf numFmtId="0" fontId="14" fillId="0" borderId="0" xfId="15" applyFont="1" applyAlignment="1">
      <alignment vertical="center"/>
    </xf>
    <xf numFmtId="0" fontId="14" fillId="0" borderId="0" xfId="13" applyFont="1" applyProtection="1">
      <protection locked="0"/>
    </xf>
    <xf numFmtId="0" fontId="3" fillId="0" borderId="0" xfId="13" applyProtection="1">
      <protection locked="0"/>
    </xf>
    <xf numFmtId="0" fontId="8" fillId="0" borderId="0" xfId="13" applyFont="1" applyAlignment="1">
      <alignment vertical="center"/>
    </xf>
    <xf numFmtId="0" fontId="51" fillId="0" borderId="0" xfId="13" applyFont="1" applyAlignment="1">
      <alignment vertical="center"/>
    </xf>
    <xf numFmtId="0" fontId="6" fillId="0" borderId="0" xfId="13" applyFont="1" applyAlignment="1">
      <alignment horizontal="centerContinuous" vertical="center"/>
    </xf>
    <xf numFmtId="0" fontId="6" fillId="0" borderId="0" xfId="13" applyFont="1"/>
    <xf numFmtId="167" fontId="8" fillId="0" borderId="0" xfId="13" applyNumberFormat="1" applyFont="1" applyAlignment="1">
      <alignment horizontal="centerContinuous" vertical="center"/>
    </xf>
    <xf numFmtId="0" fontId="36" fillId="0" borderId="0" xfId="13" applyFont="1" applyAlignment="1">
      <alignment horizontal="centerContinuous" vertical="center"/>
    </xf>
    <xf numFmtId="0" fontId="5" fillId="0" borderId="0" xfId="13" applyFont="1" applyAlignment="1">
      <alignment vertical="center"/>
    </xf>
    <xf numFmtId="0" fontId="38" fillId="0" borderId="0" xfId="13" applyFont="1" applyAlignment="1">
      <alignment vertical="center"/>
    </xf>
    <xf numFmtId="0" fontId="5" fillId="0" borderId="0" xfId="13" applyFont="1" applyAlignment="1">
      <alignment horizontal="centerContinuous" vertical="center"/>
    </xf>
    <xf numFmtId="0" fontId="3" fillId="0" borderId="0" xfId="13" applyAlignment="1">
      <alignment vertical="center"/>
    </xf>
    <xf numFmtId="0" fontId="11" fillId="0" borderId="1" xfId="13" applyFont="1" applyBorder="1" applyAlignment="1">
      <alignment horizontal="center" vertical="center"/>
    </xf>
    <xf numFmtId="0" fontId="12" fillId="0" borderId="1" xfId="13" applyFont="1" applyBorder="1" applyAlignment="1">
      <alignment horizontal="center" vertical="center"/>
    </xf>
    <xf numFmtId="0" fontId="12" fillId="0" borderId="1" xfId="13" applyFont="1" applyBorder="1" applyAlignment="1">
      <alignment horizontal="center" vertical="center" wrapText="1"/>
    </xf>
    <xf numFmtId="0" fontId="69" fillId="0" borderId="0" xfId="13" applyFont="1" applyAlignment="1">
      <alignment vertical="center"/>
    </xf>
    <xf numFmtId="0" fontId="12" fillId="0" borderId="2" xfId="13" applyFont="1" applyBorder="1" applyAlignment="1">
      <alignment horizontal="center" vertical="center"/>
    </xf>
    <xf numFmtId="0" fontId="12" fillId="0" borderId="2" xfId="13" applyFont="1" applyBorder="1" applyAlignment="1">
      <alignment horizontal="center" vertical="center" wrapText="1"/>
    </xf>
    <xf numFmtId="0" fontId="15" fillId="0" borderId="0" xfId="13" applyFont="1" applyAlignment="1">
      <alignment horizontal="center" vertical="center"/>
    </xf>
    <xf numFmtId="0" fontId="14" fillId="0" borderId="0" xfId="13" applyFont="1" applyAlignment="1">
      <alignment horizontal="center" vertical="center"/>
    </xf>
    <xf numFmtId="0" fontId="14" fillId="0" borderId="0" xfId="13" applyFont="1" applyAlignment="1">
      <alignment horizontal="center" vertical="center" wrapText="1"/>
    </xf>
    <xf numFmtId="0" fontId="55" fillId="0" borderId="0" xfId="13" applyFont="1" applyAlignment="1">
      <alignment horizontal="center" vertical="center"/>
    </xf>
    <xf numFmtId="0" fontId="14" fillId="0" borderId="0" xfId="13" applyFont="1" applyAlignment="1">
      <alignment horizontal="left" vertical="center"/>
    </xf>
    <xf numFmtId="0" fontId="14" fillId="0" borderId="4" xfId="13" applyFont="1" applyBorder="1" applyAlignment="1">
      <alignment vertical="center"/>
    </xf>
    <xf numFmtId="2" fontId="14" fillId="0" borderId="4" xfId="13" applyNumberFormat="1" applyFont="1" applyBorder="1" applyAlignment="1">
      <alignment horizontal="left" vertical="center"/>
    </xf>
    <xf numFmtId="180" fontId="55" fillId="0" borderId="4" xfId="14" applyNumberFormat="1" applyFont="1" applyFill="1" applyBorder="1" applyAlignment="1">
      <alignment horizontal="right" vertical="center"/>
    </xf>
    <xf numFmtId="2" fontId="14" fillId="0" borderId="4" xfId="14" applyNumberFormat="1" applyFont="1" applyFill="1" applyBorder="1" applyAlignment="1">
      <alignment horizontal="center" vertical="center"/>
    </xf>
    <xf numFmtId="0" fontId="56" fillId="0" borderId="0" xfId="13" applyFont="1" applyAlignment="1">
      <alignment vertical="center"/>
    </xf>
    <xf numFmtId="180" fontId="3" fillId="0" borderId="0" xfId="13" applyNumberFormat="1" applyAlignment="1">
      <alignment vertical="center"/>
    </xf>
    <xf numFmtId="180" fontId="14" fillId="0" borderId="0" xfId="14" applyNumberFormat="1" applyFont="1" applyFill="1" applyBorder="1" applyAlignment="1">
      <alignment horizontal="right" vertical="center"/>
    </xf>
    <xf numFmtId="2" fontId="14" fillId="0" borderId="0" xfId="14" applyNumberFormat="1" applyFont="1" applyFill="1" applyBorder="1" applyAlignment="1">
      <alignment horizontal="center" vertical="center"/>
    </xf>
    <xf numFmtId="2" fontId="15" fillId="0" borderId="0" xfId="14" applyNumberFormat="1" applyFont="1" applyFill="1" applyBorder="1" applyAlignment="1">
      <alignment horizontal="center" vertical="center"/>
    </xf>
    <xf numFmtId="3" fontId="14" fillId="0" borderId="0" xfId="13" applyNumberFormat="1" applyFont="1" applyAlignment="1">
      <alignment vertical="center"/>
    </xf>
    <xf numFmtId="3" fontId="34" fillId="0" borderId="0" xfId="14" applyNumberFormat="1" applyFont="1" applyFill="1" applyBorder="1" applyAlignment="1">
      <alignment horizontal="center" vertical="center"/>
    </xf>
    <xf numFmtId="4" fontId="34" fillId="0" borderId="0" xfId="14" applyNumberFormat="1" applyFont="1" applyFill="1" applyBorder="1" applyAlignment="1">
      <alignment horizontal="center" vertical="center"/>
    </xf>
    <xf numFmtId="2" fontId="14" fillId="0" borderId="0" xfId="13" applyNumberFormat="1" applyFont="1" applyAlignment="1">
      <alignment vertical="center"/>
    </xf>
    <xf numFmtId="4" fontId="14" fillId="0" borderId="4" xfId="14" applyNumberFormat="1" applyFont="1" applyFill="1" applyBorder="1" applyAlignment="1">
      <alignment horizontal="center" vertical="center"/>
    </xf>
    <xf numFmtId="180" fontId="14" fillId="0" borderId="0" xfId="13" applyNumberFormat="1" applyFont="1" applyAlignment="1">
      <alignment vertical="center"/>
    </xf>
    <xf numFmtId="0" fontId="71" fillId="0" borderId="0" xfId="13" applyFont="1" applyAlignment="1">
      <alignment vertical="center"/>
    </xf>
    <xf numFmtId="0" fontId="72" fillId="0" borderId="0" xfId="13" applyFont="1" applyAlignment="1">
      <alignment vertical="center"/>
    </xf>
    <xf numFmtId="0" fontId="17" fillId="0" borderId="0" xfId="13" applyFont="1" applyAlignment="1">
      <alignment vertical="center"/>
    </xf>
    <xf numFmtId="0" fontId="72" fillId="0" borderId="0" xfId="13" applyFont="1"/>
    <xf numFmtId="0" fontId="14" fillId="0" borderId="0" xfId="13" applyFont="1" applyAlignment="1">
      <alignment vertical="center" wrapText="1"/>
    </xf>
    <xf numFmtId="0" fontId="3" fillId="0" borderId="0" xfId="13"/>
    <xf numFmtId="0" fontId="19" fillId="0" borderId="0" xfId="13" applyFont="1"/>
    <xf numFmtId="0" fontId="33" fillId="0" borderId="0" xfId="14" applyFont="1" applyFill="1" applyBorder="1" applyAlignment="1">
      <alignment horizontal="right"/>
    </xf>
    <xf numFmtId="176" fontId="8" fillId="0" borderId="0" xfId="2" applyNumberFormat="1" applyFont="1" applyAlignment="1">
      <alignment horizontal="center" wrapText="1"/>
    </xf>
    <xf numFmtId="167" fontId="74" fillId="0" borderId="1" xfId="2" applyNumberFormat="1" applyFont="1" applyBorder="1" applyAlignment="1">
      <alignment horizontal="left" vertical="center"/>
    </xf>
    <xf numFmtId="167" fontId="11" fillId="0" borderId="23" xfId="2" applyNumberFormat="1" applyFont="1" applyBorder="1" applyAlignment="1">
      <alignment horizontal="center" vertical="center" wrapText="1"/>
    </xf>
    <xf numFmtId="167" fontId="12" fillId="0" borderId="1" xfId="2" applyNumberFormat="1" applyFont="1" applyBorder="1" applyAlignment="1">
      <alignment horizontal="center" vertical="center" wrapText="1"/>
    </xf>
    <xf numFmtId="0" fontId="11" fillId="0" borderId="4" xfId="2" applyFont="1" applyBorder="1" applyAlignment="1">
      <alignment horizontal="center" vertical="center" wrapText="1"/>
    </xf>
    <xf numFmtId="0" fontId="17" fillId="0" borderId="0" xfId="15" applyFont="1" applyAlignment="1">
      <alignment vertical="center"/>
    </xf>
    <xf numFmtId="174" fontId="16" fillId="0" borderId="0" xfId="10" applyNumberFormat="1" applyFont="1"/>
    <xf numFmtId="168" fontId="14" fillId="0" borderId="0" xfId="2" applyNumberFormat="1" applyFont="1"/>
    <xf numFmtId="0" fontId="6" fillId="0" borderId="0" xfId="2" applyFont="1" applyAlignment="1">
      <alignment horizontal="centerContinuous" vertical="center"/>
    </xf>
    <xf numFmtId="0" fontId="35" fillId="0" borderId="0" xfId="2" applyFont="1"/>
    <xf numFmtId="0" fontId="22" fillId="0" borderId="0" xfId="2" applyFont="1"/>
    <xf numFmtId="0" fontId="54" fillId="0" borderId="0" xfId="2" applyFont="1"/>
    <xf numFmtId="0" fontId="12" fillId="0" borderId="1" xfId="2" applyFont="1" applyBorder="1" applyAlignment="1">
      <alignment horizontal="center" textRotation="90"/>
    </xf>
    <xf numFmtId="0" fontId="11" fillId="0" borderId="1" xfId="2" applyFont="1" applyBorder="1" applyAlignment="1">
      <alignment horizontal="right" textRotation="90" wrapText="1"/>
    </xf>
    <xf numFmtId="0" fontId="37" fillId="0" borderId="2" xfId="2" applyFont="1" applyBorder="1" applyAlignment="1">
      <alignment horizontal="center" vertical="center"/>
    </xf>
    <xf numFmtId="0" fontId="14" fillId="0" borderId="2" xfId="2" applyFont="1" applyBorder="1" applyAlignment="1">
      <alignment horizontal="center" textRotation="90"/>
    </xf>
    <xf numFmtId="0" fontId="15" fillId="0" borderId="2" xfId="2" applyFont="1" applyBorder="1" applyAlignment="1">
      <alignment textRotation="90" wrapText="1"/>
    </xf>
    <xf numFmtId="0" fontId="14" fillId="0" borderId="0" xfId="2" applyFont="1" applyAlignment="1">
      <alignment horizontal="center" textRotation="90"/>
    </xf>
    <xf numFmtId="0" fontId="15" fillId="0" borderId="0" xfId="2" applyFont="1" applyAlignment="1">
      <alignment textRotation="90" wrapText="1"/>
    </xf>
    <xf numFmtId="43" fontId="14" fillId="0" borderId="0" xfId="2" applyNumberFormat="1" applyFont="1" applyAlignment="1">
      <alignment horizontal="center" vertical="center"/>
    </xf>
    <xf numFmtId="3" fontId="14" fillId="0" borderId="0" xfId="2" applyNumberFormat="1" applyFont="1" applyAlignment="1">
      <alignment vertical="center"/>
    </xf>
    <xf numFmtId="3" fontId="15" fillId="0" borderId="0" xfId="2" applyNumberFormat="1" applyFont="1"/>
    <xf numFmtId="3" fontId="3" fillId="0" borderId="0" xfId="2" applyNumberFormat="1"/>
    <xf numFmtId="171" fontId="14" fillId="0" borderId="0" xfId="2" applyNumberFormat="1" applyFont="1"/>
    <xf numFmtId="3" fontId="34" fillId="0" borderId="0" xfId="2" applyNumberFormat="1" applyFont="1"/>
    <xf numFmtId="14" fontId="3" fillId="0" borderId="0" xfId="2" applyNumberFormat="1" applyAlignment="1">
      <alignment horizontal="left"/>
    </xf>
    <xf numFmtId="0" fontId="11" fillId="0" borderId="4" xfId="2" applyFont="1" applyBorder="1" applyAlignment="1">
      <alignment horizontal="center" vertical="center" wrapText="1"/>
    </xf>
    <xf numFmtId="0" fontId="61" fillId="0" borderId="24" xfId="16" applyFont="1" applyBorder="1" applyAlignment="1">
      <alignment horizontal="left" vertical="center"/>
    </xf>
    <xf numFmtId="14" fontId="11" fillId="0" borderId="24" xfId="2" applyNumberFormat="1" applyFont="1" applyBorder="1" applyAlignment="1">
      <alignment horizontal="center"/>
    </xf>
    <xf numFmtId="183" fontId="14" fillId="0" borderId="0" xfId="17" applyNumberFormat="1" applyFont="1" applyFill="1" applyBorder="1" applyAlignment="1">
      <alignment horizontal="center" vertical="center"/>
    </xf>
    <xf numFmtId="0" fontId="15" fillId="0" borderId="3" xfId="16" applyFont="1" applyBorder="1" applyAlignment="1">
      <alignment horizontal="left" vertical="center"/>
    </xf>
    <xf numFmtId="183" fontId="15" fillId="0" borderId="3" xfId="17" applyNumberFormat="1" applyFont="1" applyFill="1" applyBorder="1" applyAlignment="1">
      <alignment horizontal="center" vertical="center"/>
    </xf>
    <xf numFmtId="0" fontId="15" fillId="0" borderId="0" xfId="16" applyFont="1" applyAlignment="1">
      <alignment horizontal="left" vertical="center"/>
    </xf>
    <xf numFmtId="183" fontId="15" fillId="0" borderId="0" xfId="17" applyNumberFormat="1" applyFont="1" applyFill="1" applyBorder="1" applyAlignment="1">
      <alignment horizontal="center" vertical="center"/>
    </xf>
    <xf numFmtId="0" fontId="14" fillId="0" borderId="0" xfId="2" applyFont="1" applyAlignment="1">
      <alignment vertical="center" wrapText="1"/>
    </xf>
    <xf numFmtId="0" fontId="75" fillId="0" borderId="0" xfId="18" applyFont="1"/>
    <xf numFmtId="0" fontId="76" fillId="0" borderId="0" xfId="18" applyFont="1" applyAlignment="1">
      <alignment horizontal="center" vertical="center"/>
    </xf>
    <xf numFmtId="0" fontId="76" fillId="0" borderId="0" xfId="18" applyFont="1"/>
    <xf numFmtId="169" fontId="77" fillId="0" borderId="0" xfId="18" applyNumberFormat="1" applyFont="1" applyAlignment="1">
      <alignment horizontal="left" vertical="center"/>
    </xf>
    <xf numFmtId="0" fontId="78" fillId="0" borderId="0" xfId="18" applyFont="1"/>
    <xf numFmtId="0" fontId="79" fillId="0" borderId="0" xfId="18" applyFont="1" applyAlignment="1">
      <alignment horizontal="center" vertical="top" wrapText="1"/>
    </xf>
    <xf numFmtId="0" fontId="80" fillId="0" borderId="0" xfId="18" applyFont="1" applyAlignment="1">
      <alignment horizontal="left" wrapText="1"/>
    </xf>
    <xf numFmtId="167" fontId="8" fillId="0" borderId="0" xfId="18" applyNumberFormat="1" applyFont="1" applyAlignment="1">
      <alignment horizontal="center"/>
    </xf>
    <xf numFmtId="177" fontId="8" fillId="0" borderId="0" xfId="18" applyNumberFormat="1" applyFont="1" applyAlignment="1">
      <alignment horizontal="center"/>
    </xf>
    <xf numFmtId="177" fontId="8" fillId="0" borderId="0" xfId="18" applyNumberFormat="1" applyFont="1" applyAlignment="1">
      <alignment horizontal="center" vertical="center"/>
    </xf>
    <xf numFmtId="0" fontId="13" fillId="0" borderId="6" xfId="18" applyFont="1" applyBorder="1" applyAlignment="1">
      <alignment horizontal="center" vertical="center"/>
    </xf>
    <xf numFmtId="0" fontId="13" fillId="0" borderId="7" xfId="18" applyFont="1" applyBorder="1" applyAlignment="1">
      <alignment horizontal="center"/>
    </xf>
    <xf numFmtId="0" fontId="13" fillId="0" borderId="8" xfId="18" applyFont="1" applyBorder="1" applyAlignment="1">
      <alignment horizontal="center"/>
    </xf>
    <xf numFmtId="0" fontId="75" fillId="0" borderId="6" xfId="18" applyFont="1" applyBorder="1" applyAlignment="1">
      <alignment horizontal="center" vertical="center" wrapText="1"/>
    </xf>
    <xf numFmtId="0" fontId="13" fillId="0" borderId="25" xfId="18" applyFont="1" applyBorder="1" applyAlignment="1">
      <alignment horizontal="center" vertical="center"/>
    </xf>
    <xf numFmtId="0" fontId="13" fillId="0" borderId="6" xfId="18" applyFont="1" applyBorder="1" applyAlignment="1">
      <alignment horizontal="center" vertical="center"/>
    </xf>
    <xf numFmtId="0" fontId="13" fillId="0" borderId="0" xfId="18" applyFont="1" applyAlignment="1">
      <alignment horizontal="center"/>
    </xf>
    <xf numFmtId="0" fontId="75" fillId="0" borderId="10" xfId="18" applyFont="1" applyBorder="1" applyAlignment="1">
      <alignment horizontal="center" vertical="center" wrapText="1"/>
    </xf>
    <xf numFmtId="0" fontId="3" fillId="0" borderId="13" xfId="18" applyBorder="1"/>
    <xf numFmtId="0" fontId="3" fillId="0" borderId="26" xfId="18" applyBorder="1"/>
    <xf numFmtId="0" fontId="3" fillId="0" borderId="16" xfId="18" applyBorder="1"/>
    <xf numFmtId="0" fontId="3" fillId="0" borderId="17" xfId="18" applyBorder="1"/>
    <xf numFmtId="0" fontId="3" fillId="0" borderId="27" xfId="18" applyBorder="1"/>
    <xf numFmtId="0" fontId="3" fillId="0" borderId="28" xfId="18" applyBorder="1"/>
    <xf numFmtId="0" fontId="3" fillId="0" borderId="29" xfId="18" applyBorder="1"/>
    <xf numFmtId="0" fontId="3" fillId="0" borderId="19" xfId="18" applyBorder="1"/>
    <xf numFmtId="0" fontId="3" fillId="0" borderId="30" xfId="18" applyBorder="1"/>
    <xf numFmtId="169" fontId="16" fillId="0" borderId="0" xfId="18" applyNumberFormat="1" applyFont="1" applyAlignment="1">
      <alignment horizontal="left" vertical="center"/>
    </xf>
    <xf numFmtId="177" fontId="44" fillId="0" borderId="0" xfId="18" applyNumberFormat="1" applyFont="1" applyAlignment="1">
      <alignment horizontal="left"/>
    </xf>
    <xf numFmtId="0" fontId="76" fillId="0" borderId="0" xfId="18" applyFont="1" applyAlignment="1">
      <alignment horizontal="center"/>
    </xf>
    <xf numFmtId="0" fontId="81" fillId="0" borderId="0" xfId="18" applyFont="1" applyAlignment="1">
      <alignment horizontal="left" wrapText="1"/>
    </xf>
    <xf numFmtId="0" fontId="75" fillId="0" borderId="9" xfId="18" applyFont="1" applyBorder="1" applyAlignment="1">
      <alignment horizontal="center" vertical="center" wrapText="1"/>
    </xf>
    <xf numFmtId="0" fontId="75" fillId="0" borderId="11" xfId="18" applyFont="1" applyBorder="1" applyAlignment="1">
      <alignment horizontal="center" vertical="center" wrapText="1"/>
    </xf>
    <xf numFmtId="0" fontId="13" fillId="0" borderId="6" xfId="18" applyFont="1" applyBorder="1" applyAlignment="1">
      <alignment horizontal="center" vertical="center" wrapText="1"/>
    </xf>
    <xf numFmtId="0" fontId="13" fillId="0" borderId="0" xfId="18" applyFont="1" applyAlignment="1">
      <alignment horizontal="center" vertical="center" wrapText="1"/>
    </xf>
    <xf numFmtId="0" fontId="76" fillId="0" borderId="0" xfId="18" applyFont="1" applyAlignment="1">
      <alignment vertical="center" wrapText="1"/>
    </xf>
    <xf numFmtId="0" fontId="3" fillId="0" borderId="15" xfId="18" applyBorder="1"/>
    <xf numFmtId="0" fontId="3" fillId="0" borderId="18" xfId="18" applyBorder="1"/>
    <xf numFmtId="0" fontId="3" fillId="0" borderId="31" xfId="18" applyBorder="1"/>
    <xf numFmtId="0" fontId="3" fillId="0" borderId="32" xfId="18" applyBorder="1"/>
    <xf numFmtId="0" fontId="82" fillId="3" borderId="0" xfId="18" applyFont="1" applyFill="1" applyAlignment="1">
      <alignment horizontal="center" wrapText="1"/>
    </xf>
    <xf numFmtId="0" fontId="12" fillId="0" borderId="0" xfId="18" applyFont="1"/>
    <xf numFmtId="0" fontId="3" fillId="0" borderId="0" xfId="18"/>
    <xf numFmtId="167" fontId="8" fillId="0" borderId="0" xfId="18" applyNumberFormat="1" applyFont="1"/>
    <xf numFmtId="177" fontId="43" fillId="3" borderId="0" xfId="18" applyNumberFormat="1" applyFont="1" applyFill="1" applyAlignment="1">
      <alignment horizontal="left"/>
    </xf>
    <xf numFmtId="0" fontId="12" fillId="3" borderId="0" xfId="18" applyFont="1" applyFill="1"/>
    <xf numFmtId="0" fontId="12" fillId="3" borderId="0" xfId="18" applyFont="1" applyFill="1" applyAlignment="1">
      <alignment horizontal="center"/>
    </xf>
    <xf numFmtId="0" fontId="13" fillId="3" borderId="11" xfId="18" applyFont="1" applyFill="1" applyBorder="1" applyAlignment="1">
      <alignment horizontal="center" vertical="center"/>
    </xf>
    <xf numFmtId="0" fontId="13" fillId="3" borderId="11" xfId="18" applyFont="1" applyFill="1" applyBorder="1" applyAlignment="1">
      <alignment horizontal="center"/>
    </xf>
    <xf numFmtId="0" fontId="13" fillId="3" borderId="11" xfId="18" applyFont="1" applyFill="1" applyBorder="1" applyAlignment="1">
      <alignment horizontal="center" vertical="center" wrapText="1"/>
    </xf>
    <xf numFmtId="0" fontId="13" fillId="3" borderId="11" xfId="18" applyFont="1" applyFill="1" applyBorder="1" applyAlignment="1">
      <alignment horizontal="center"/>
    </xf>
    <xf numFmtId="0" fontId="4" fillId="0" borderId="0" xfId="19" applyFont="1" applyAlignment="1" applyProtection="1">
      <alignment wrapText="1"/>
      <protection locked="0"/>
    </xf>
    <xf numFmtId="184" fontId="83" fillId="0" borderId="0" xfId="19" applyNumberFormat="1" applyFont="1" applyAlignment="1" applyProtection="1">
      <alignment horizontal="center" wrapText="1"/>
    </xf>
    <xf numFmtId="184" fontId="83" fillId="0" borderId="0" xfId="19" applyNumberFormat="1" applyFont="1" applyAlignment="1" applyProtection="1">
      <alignment horizontal="center" wrapText="1"/>
    </xf>
    <xf numFmtId="0" fontId="6" fillId="0" borderId="0" xfId="19" applyFont="1" applyAlignment="1" applyProtection="1">
      <alignment horizontal="center" wrapText="1"/>
    </xf>
    <xf numFmtId="185" fontId="8" fillId="0" borderId="0" xfId="19" applyNumberFormat="1" applyFont="1" applyAlignment="1" applyProtection="1">
      <alignment horizontal="center" wrapText="1"/>
      <protection locked="0"/>
    </xf>
    <xf numFmtId="185" fontId="8" fillId="0" borderId="0" xfId="19" applyNumberFormat="1" applyFont="1" applyAlignment="1" applyProtection="1">
      <alignment horizontal="center" wrapText="1"/>
    </xf>
    <xf numFmtId="185" fontId="22" fillId="0" borderId="0" xfId="2" applyNumberFormat="1" applyFont="1"/>
    <xf numFmtId="186" fontId="36" fillId="0" borderId="0" xfId="19" applyNumberFormat="1" applyFont="1" applyAlignment="1" applyProtection="1">
      <alignment horizontal="center" wrapText="1"/>
    </xf>
    <xf numFmtId="0" fontId="55" fillId="0" borderId="0" xfId="19" applyFont="1" applyProtection="1"/>
    <xf numFmtId="0" fontId="74" fillId="0" borderId="0" xfId="19" applyFont="1" applyAlignment="1" applyProtection="1">
      <alignment horizontal="left"/>
    </xf>
    <xf numFmtId="0" fontId="74" fillId="0" borderId="0" xfId="19" applyFont="1" applyProtection="1"/>
    <xf numFmtId="0" fontId="74" fillId="0" borderId="0" xfId="19" applyFont="1" applyAlignment="1" applyProtection="1">
      <alignment horizontal="right"/>
    </xf>
    <xf numFmtId="184" fontId="14" fillId="0" borderId="0" xfId="19" applyNumberFormat="1" applyFont="1" applyProtection="1"/>
    <xf numFmtId="184" fontId="12" fillId="0" borderId="0" xfId="19" applyNumberFormat="1" applyFont="1" applyProtection="1"/>
    <xf numFmtId="184" fontId="12" fillId="0" borderId="0" xfId="19" applyNumberFormat="1" applyFont="1" applyAlignment="1" applyProtection="1">
      <alignment horizontal="right"/>
    </xf>
    <xf numFmtId="0" fontId="5" fillId="0" borderId="33" xfId="19" applyFont="1" applyBorder="1" applyAlignment="1" applyProtection="1">
      <alignment horizontal="center" vertical="center"/>
    </xf>
    <xf numFmtId="0" fontId="11" fillId="0" borderId="34" xfId="2" applyFont="1" applyBorder="1" applyAlignment="1">
      <alignment horizontal="center" vertical="center"/>
    </xf>
    <xf numFmtId="0" fontId="11" fillId="0" borderId="33" xfId="2" applyFont="1" applyBorder="1" applyAlignment="1">
      <alignment horizontal="center" vertical="center"/>
    </xf>
    <xf numFmtId="184" fontId="11" fillId="0" borderId="33" xfId="19" applyNumberFormat="1" applyFont="1" applyBorder="1" applyAlignment="1" applyProtection="1">
      <alignment horizontal="center"/>
    </xf>
    <xf numFmtId="0" fontId="84" fillId="0" borderId="34" xfId="2" applyFont="1" applyBorder="1" applyAlignment="1">
      <alignment horizontal="center" vertical="center"/>
    </xf>
    <xf numFmtId="0" fontId="5" fillId="0" borderId="4" xfId="19" applyFont="1" applyBorder="1" applyAlignment="1" applyProtection="1">
      <alignment horizontal="center" vertical="center"/>
    </xf>
    <xf numFmtId="186" fontId="11" fillId="0" borderId="4" xfId="19" applyNumberFormat="1" applyFont="1" applyBorder="1" applyAlignment="1" applyProtection="1">
      <alignment horizontal="center" vertical="center"/>
    </xf>
    <xf numFmtId="186" fontId="11" fillId="0" borderId="8" xfId="19" applyNumberFormat="1" applyFont="1" applyBorder="1" applyAlignment="1" applyProtection="1">
      <alignment horizontal="center" vertical="center"/>
    </xf>
    <xf numFmtId="184" fontId="11" fillId="0" borderId="4" xfId="19" applyNumberFormat="1" applyFont="1" applyBorder="1" applyAlignment="1" applyProtection="1">
      <alignment horizontal="center" vertical="center"/>
    </xf>
    <xf numFmtId="184" fontId="11" fillId="0" borderId="8" xfId="19" applyNumberFormat="1" applyFont="1" applyBorder="1" applyAlignment="1" applyProtection="1">
      <alignment horizontal="center" vertical="center"/>
    </xf>
    <xf numFmtId="0" fontId="14" fillId="0" borderId="24" xfId="19" applyFont="1" applyBorder="1" applyAlignment="1" applyProtection="1">
      <alignment horizontal="center" vertical="center"/>
    </xf>
    <xf numFmtId="186" fontId="63" fillId="0" borderId="24" xfId="19" applyNumberFormat="1" applyFont="1" applyBorder="1" applyAlignment="1" applyProtection="1">
      <alignment horizontal="center" vertical="center"/>
    </xf>
    <xf numFmtId="184" fontId="14" fillId="0" borderId="24" xfId="19" applyNumberFormat="1" applyFont="1" applyBorder="1" applyAlignment="1" applyProtection="1">
      <alignment horizontal="center" vertical="center"/>
    </xf>
    <xf numFmtId="187" fontId="15" fillId="0" borderId="2" xfId="19" applyNumberFormat="1" applyFont="1" applyBorder="1" applyAlignment="1" applyProtection="1">
      <alignment horizontal="left" vertical="center"/>
    </xf>
    <xf numFmtId="184" fontId="15" fillId="0" borderId="2" xfId="19" applyNumberFormat="1" applyFont="1" applyBorder="1" applyAlignment="1" applyProtection="1">
      <alignment horizontal="center" vertical="center"/>
    </xf>
    <xf numFmtId="0" fontId="16" fillId="0" borderId="0" xfId="2" applyFont="1" applyAlignment="1">
      <alignment vertical="center"/>
    </xf>
    <xf numFmtId="187" fontId="14" fillId="0" borderId="35" xfId="19" applyNumberFormat="1" applyFont="1" applyBorder="1" applyAlignment="1" applyProtection="1">
      <alignment horizontal="left" vertical="center"/>
    </xf>
    <xf numFmtId="184" fontId="14" fillId="0" borderId="0" xfId="19" applyNumberFormat="1" applyFont="1" applyAlignment="1" applyProtection="1">
      <alignment horizontal="center" vertical="center"/>
    </xf>
    <xf numFmtId="184" fontId="14" fillId="0" borderId="35" xfId="19" applyNumberFormat="1" applyFont="1" applyBorder="1" applyAlignment="1" applyProtection="1">
      <alignment horizontal="center" vertical="center"/>
    </xf>
    <xf numFmtId="187" fontId="14" fillId="0" borderId="0" xfId="19" applyNumberFormat="1" applyFont="1" applyAlignment="1" applyProtection="1">
      <alignment horizontal="left" vertical="center"/>
    </xf>
    <xf numFmtId="187" fontId="15" fillId="0" borderId="0" xfId="19" applyNumberFormat="1" applyFont="1" applyAlignment="1" applyProtection="1">
      <alignment horizontal="left" vertical="center"/>
    </xf>
    <xf numFmtId="184" fontId="15" fillId="0" borderId="0" xfId="19" applyNumberFormat="1" applyFont="1" applyAlignment="1" applyProtection="1">
      <alignment horizontal="center" vertical="center"/>
    </xf>
    <xf numFmtId="184" fontId="14" fillId="0" borderId="0" xfId="19" applyNumberFormat="1" applyFont="1" applyAlignment="1" applyProtection="1">
      <alignment horizontal="left" vertical="center" indent="1"/>
    </xf>
    <xf numFmtId="187" fontId="15" fillId="0" borderId="0" xfId="19" applyNumberFormat="1" applyFont="1" applyAlignment="1" applyProtection="1">
      <alignment horizontal="left" vertical="center" wrapText="1"/>
    </xf>
    <xf numFmtId="187" fontId="85" fillId="0" borderId="0" xfId="19" applyNumberFormat="1" applyFont="1" applyAlignment="1" applyProtection="1">
      <alignment horizontal="left" vertical="center"/>
    </xf>
    <xf numFmtId="187" fontId="15" fillId="0" borderId="36" xfId="19" applyNumberFormat="1" applyFont="1" applyBorder="1" applyAlignment="1" applyProtection="1">
      <alignment horizontal="left" vertical="center"/>
    </xf>
    <xf numFmtId="184" fontId="15" fillId="0" borderId="36" xfId="19" applyNumberFormat="1" applyFont="1" applyBorder="1" applyAlignment="1" applyProtection="1">
      <alignment horizontal="center" vertical="center"/>
    </xf>
    <xf numFmtId="187" fontId="60" fillId="0" borderId="37" xfId="19" applyNumberFormat="1" applyFont="1" applyBorder="1" applyAlignment="1" applyProtection="1">
      <alignment horizontal="center" vertical="center"/>
    </xf>
    <xf numFmtId="187" fontId="62" fillId="0" borderId="37" xfId="19" applyNumberFormat="1" applyFont="1" applyBorder="1" applyAlignment="1" applyProtection="1">
      <alignment horizontal="center" vertical="center"/>
    </xf>
    <xf numFmtId="184" fontId="60" fillId="0" borderId="37" xfId="19" applyNumberFormat="1" applyFont="1" applyBorder="1" applyAlignment="1" applyProtection="1">
      <alignment vertical="center"/>
    </xf>
    <xf numFmtId="184" fontId="62" fillId="0" borderId="37" xfId="19" applyNumberFormat="1" applyFont="1" applyBorder="1" applyAlignment="1" applyProtection="1">
      <alignment vertical="center"/>
    </xf>
    <xf numFmtId="188" fontId="17" fillId="0" borderId="0" xfId="19" applyNumberFormat="1" applyFont="1" applyAlignment="1" applyProtection="1">
      <alignment horizontal="left"/>
    </xf>
    <xf numFmtId="187" fontId="40" fillId="0" borderId="0" xfId="19" applyNumberFormat="1" applyFont="1" applyAlignment="1" applyProtection="1">
      <alignment horizontal="center"/>
    </xf>
    <xf numFmtId="184" fontId="17" fillId="0" borderId="0" xfId="19" applyNumberFormat="1" applyFont="1" applyProtection="1"/>
    <xf numFmtId="184" fontId="40" fillId="0" borderId="0" xfId="19" applyNumberFormat="1" applyFont="1" applyAlignment="1" applyProtection="1">
      <alignment horizontal="right" vertical="center"/>
    </xf>
    <xf numFmtId="184" fontId="40" fillId="0" borderId="0" xfId="19" applyNumberFormat="1" applyFont="1" applyAlignment="1" applyProtection="1">
      <alignment horizontal="right"/>
    </xf>
    <xf numFmtId="187" fontId="40" fillId="0" borderId="0" xfId="19" applyNumberFormat="1" applyFont="1" applyAlignment="1" applyProtection="1">
      <alignment horizontal="left"/>
    </xf>
    <xf numFmtId="184" fontId="33" fillId="0" borderId="0" xfId="19" applyNumberFormat="1" applyFont="1" applyAlignment="1" applyProtection="1">
      <alignment horizontal="center" vertical="center" wrapText="1"/>
    </xf>
    <xf numFmtId="184" fontId="34" fillId="0" borderId="0" xfId="19" applyNumberFormat="1" applyFont="1" applyAlignment="1" applyProtection="1">
      <alignment horizontal="right" vertical="center"/>
    </xf>
    <xf numFmtId="184" fontId="40" fillId="0" borderId="0" xfId="19" applyNumberFormat="1" applyFont="1" applyProtection="1"/>
    <xf numFmtId="184" fontId="34" fillId="0" borderId="0" xfId="19" applyNumberFormat="1" applyFont="1" applyAlignment="1" applyProtection="1">
      <alignment horizontal="right"/>
    </xf>
    <xf numFmtId="187" fontId="16" fillId="0" borderId="0" xfId="19" applyNumberFormat="1" applyFont="1" applyAlignment="1" applyProtection="1">
      <alignment horizontal="center"/>
    </xf>
    <xf numFmtId="184" fontId="16" fillId="0" borderId="0" xfId="19" applyNumberFormat="1" applyFont="1" applyAlignment="1" applyProtection="1">
      <alignment vertical="center"/>
    </xf>
    <xf numFmtId="184" fontId="16" fillId="0" borderId="0" xfId="19" applyNumberFormat="1" applyFont="1" applyAlignment="1" applyProtection="1">
      <alignment horizontal="right" vertical="center"/>
    </xf>
    <xf numFmtId="184" fontId="16" fillId="0" borderId="0" xfId="19" applyNumberFormat="1" applyFont="1" applyAlignment="1" applyProtection="1">
      <alignment horizontal="right"/>
    </xf>
    <xf numFmtId="184" fontId="16" fillId="0" borderId="0" xfId="19" applyNumberFormat="1" applyFont="1" applyProtection="1"/>
    <xf numFmtId="187" fontId="14" fillId="0" borderId="0" xfId="19" applyNumberFormat="1" applyFont="1" applyAlignment="1" applyProtection="1">
      <alignment horizontal="center"/>
    </xf>
    <xf numFmtId="187" fontId="60" fillId="0" borderId="0" xfId="19" applyNumberFormat="1" applyFont="1" applyAlignment="1" applyProtection="1">
      <alignment horizontal="center"/>
    </xf>
    <xf numFmtId="184" fontId="60" fillId="0" borderId="0" xfId="19" applyNumberFormat="1" applyFont="1" applyAlignment="1" applyProtection="1">
      <alignment horizontal="right" vertical="center"/>
    </xf>
    <xf numFmtId="184" fontId="60" fillId="0" borderId="0" xfId="19" applyNumberFormat="1" applyFont="1" applyAlignment="1" applyProtection="1">
      <alignment horizontal="right"/>
    </xf>
    <xf numFmtId="184" fontId="14" fillId="0" borderId="0" xfId="19" applyNumberFormat="1" applyFont="1" applyAlignment="1" applyProtection="1">
      <alignment horizontal="right"/>
    </xf>
    <xf numFmtId="187" fontId="12" fillId="0" borderId="0" xfId="19" applyNumberFormat="1" applyFont="1" applyAlignment="1" applyProtection="1">
      <alignment horizontal="center"/>
    </xf>
    <xf numFmtId="184" fontId="12" fillId="0" borderId="0" xfId="19" applyNumberFormat="1" applyFont="1" applyAlignment="1" applyProtection="1">
      <alignment vertical="center"/>
    </xf>
    <xf numFmtId="184" fontId="12" fillId="0" borderId="0" xfId="19" applyNumberFormat="1" applyFont="1" applyAlignment="1" applyProtection="1">
      <alignment horizontal="left"/>
    </xf>
    <xf numFmtId="187" fontId="5" fillId="0" borderId="33" xfId="19" applyNumberFormat="1" applyFont="1" applyBorder="1" applyAlignment="1" applyProtection="1">
      <alignment horizontal="center" vertical="center"/>
    </xf>
    <xf numFmtId="187" fontId="5" fillId="0" borderId="4" xfId="19" applyNumberFormat="1" applyFont="1" applyBorder="1" applyAlignment="1" applyProtection="1">
      <alignment horizontal="center" vertical="center"/>
    </xf>
    <xf numFmtId="187" fontId="11" fillId="0" borderId="4" xfId="19" applyNumberFormat="1" applyFont="1" applyBorder="1" applyAlignment="1" applyProtection="1">
      <alignment horizontal="center" vertical="center"/>
    </xf>
    <xf numFmtId="187" fontId="11" fillId="0" borderId="8" xfId="19" applyNumberFormat="1" applyFont="1" applyBorder="1" applyAlignment="1" applyProtection="1">
      <alignment horizontal="center" vertical="center"/>
    </xf>
    <xf numFmtId="187" fontId="14" fillId="0" borderId="24" xfId="19" applyNumberFormat="1" applyFont="1" applyBorder="1" applyAlignment="1" applyProtection="1">
      <alignment horizontal="center" vertical="center"/>
    </xf>
    <xf numFmtId="187" fontId="62" fillId="0" borderId="24" xfId="19" applyNumberFormat="1" applyFont="1" applyBorder="1" applyAlignment="1" applyProtection="1">
      <alignment horizontal="center" vertical="center"/>
    </xf>
    <xf numFmtId="184" fontId="62" fillId="0" borderId="24" xfId="19" applyNumberFormat="1" applyFont="1" applyBorder="1" applyAlignment="1" applyProtection="1">
      <alignment horizontal="center" vertical="center"/>
    </xf>
    <xf numFmtId="187" fontId="15" fillId="0" borderId="2" xfId="19" applyNumberFormat="1" applyFont="1" applyBorder="1" applyAlignment="1" applyProtection="1">
      <alignment horizontal="left" vertical="center" wrapText="1"/>
    </xf>
    <xf numFmtId="0" fontId="15" fillId="0" borderId="0" xfId="19" applyFont="1" applyAlignment="1" applyProtection="1">
      <alignment vertical="center"/>
    </xf>
    <xf numFmtId="187" fontId="14" fillId="0" borderId="37" xfId="19" applyNumberFormat="1" applyFont="1" applyBorder="1" applyAlignment="1" applyProtection="1">
      <alignment horizontal="left" vertical="center"/>
    </xf>
    <xf numFmtId="187" fontId="17" fillId="0" borderId="0" xfId="19" applyNumberFormat="1" applyFont="1" applyAlignment="1" applyProtection="1">
      <alignment horizontal="left"/>
    </xf>
    <xf numFmtId="187" fontId="87" fillId="0" borderId="0" xfId="19" applyNumberFormat="1" applyFont="1" applyAlignment="1" applyProtection="1">
      <alignment horizontal="center"/>
    </xf>
    <xf numFmtId="187" fontId="17" fillId="0" borderId="0" xfId="19" applyNumberFormat="1" applyFont="1" applyAlignment="1" applyProtection="1">
      <alignment horizontal="left" vertical="center"/>
    </xf>
    <xf numFmtId="187" fontId="87" fillId="0" borderId="0" xfId="19" applyNumberFormat="1" applyFont="1" applyAlignment="1" applyProtection="1">
      <alignment vertical="center"/>
    </xf>
    <xf numFmtId="187" fontId="40" fillId="0" borderId="0" xfId="19" applyNumberFormat="1" applyFont="1" applyAlignment="1" applyProtection="1">
      <alignment horizontal="center" vertical="center"/>
    </xf>
    <xf numFmtId="0" fontId="14" fillId="0" borderId="0" xfId="19" applyFont="1" applyAlignment="1" applyProtection="1">
      <alignment vertical="center" wrapText="1"/>
      <protection locked="0"/>
    </xf>
    <xf numFmtId="184" fontId="88" fillId="0" borderId="0" xfId="19" applyNumberFormat="1" applyFont="1" applyProtection="1">
      <protection locked="0"/>
    </xf>
    <xf numFmtId="0" fontId="88" fillId="0" borderId="0" xfId="2" applyFont="1" applyProtection="1">
      <protection locked="0"/>
    </xf>
    <xf numFmtId="0" fontId="88" fillId="0" borderId="0" xfId="19" applyFont="1" applyProtection="1">
      <protection locked="0"/>
    </xf>
    <xf numFmtId="187" fontId="4" fillId="0" borderId="0" xfId="19" applyNumberFormat="1" applyFont="1" applyAlignment="1" applyProtection="1">
      <alignment wrapText="1"/>
    </xf>
    <xf numFmtId="184" fontId="89" fillId="0" borderId="0" xfId="19" applyNumberFormat="1" applyFont="1" applyAlignment="1" applyProtection="1">
      <alignment horizontal="center" wrapText="1"/>
    </xf>
    <xf numFmtId="184" fontId="89" fillId="0" borderId="0" xfId="19" applyNumberFormat="1" applyFont="1" applyAlignment="1" applyProtection="1">
      <alignment horizontal="center" vertical="center" wrapText="1"/>
    </xf>
    <xf numFmtId="0" fontId="90" fillId="0" borderId="0" xfId="2" applyFont="1"/>
    <xf numFmtId="187" fontId="6" fillId="0" borderId="0" xfId="19" applyNumberFormat="1" applyFont="1" applyAlignment="1" applyProtection="1">
      <alignment horizontal="center" wrapText="1"/>
    </xf>
    <xf numFmtId="187" fontId="6" fillId="0" borderId="0" xfId="19" applyNumberFormat="1" applyFont="1" applyAlignment="1" applyProtection="1">
      <alignment horizontal="center" wrapText="1"/>
    </xf>
    <xf numFmtId="187" fontId="74" fillId="0" borderId="0" xfId="19" applyNumberFormat="1" applyFont="1" applyAlignment="1" applyProtection="1">
      <alignment horizontal="center"/>
    </xf>
    <xf numFmtId="184" fontId="74" fillId="0" borderId="0" xfId="19" applyNumberFormat="1" applyFont="1" applyProtection="1"/>
    <xf numFmtId="184" fontId="74" fillId="0" borderId="0" xfId="19" applyNumberFormat="1" applyFont="1" applyAlignment="1" applyProtection="1">
      <alignment vertical="center"/>
    </xf>
    <xf numFmtId="184" fontId="74" fillId="0" borderId="0" xfId="19" applyNumberFormat="1" applyFont="1" applyAlignment="1" applyProtection="1">
      <alignment horizontal="right"/>
    </xf>
    <xf numFmtId="0" fontId="88" fillId="0" borderId="0" xfId="2" applyFont="1"/>
    <xf numFmtId="187" fontId="11" fillId="0" borderId="33" xfId="19" applyNumberFormat="1" applyFont="1" applyBorder="1" applyAlignment="1" applyProtection="1">
      <alignment horizontal="center" vertical="center"/>
    </xf>
    <xf numFmtId="184" fontId="11" fillId="0" borderId="33" xfId="19" applyNumberFormat="1" applyFont="1" applyBorder="1" applyAlignment="1" applyProtection="1">
      <alignment horizontal="center" vertical="center"/>
    </xf>
    <xf numFmtId="174" fontId="3" fillId="0" borderId="0" xfId="10" applyNumberFormat="1" applyFont="1" applyFill="1"/>
    <xf numFmtId="187" fontId="12" fillId="0" borderId="4" xfId="19" applyNumberFormat="1" applyFont="1" applyBorder="1" applyAlignment="1" applyProtection="1">
      <alignment horizontal="center" vertical="center"/>
    </xf>
    <xf numFmtId="184" fontId="12" fillId="0" borderId="4" xfId="19" applyNumberFormat="1" applyFont="1" applyBorder="1" applyAlignment="1" applyProtection="1">
      <alignment horizontal="center" vertical="center"/>
    </xf>
    <xf numFmtId="187" fontId="15" fillId="0" borderId="24" xfId="19" applyNumberFormat="1" applyFont="1" applyBorder="1" applyAlignment="1" applyProtection="1">
      <alignment horizontal="center" vertical="center"/>
    </xf>
    <xf numFmtId="184" fontId="15" fillId="0" borderId="24" xfId="19" applyNumberFormat="1" applyFont="1" applyBorder="1" applyAlignment="1" applyProtection="1">
      <alignment horizontal="center" vertical="center"/>
    </xf>
    <xf numFmtId="187" fontId="15" fillId="0" borderId="2" xfId="20" applyNumberFormat="1" applyFont="1" applyFill="1" applyBorder="1" applyAlignment="1">
      <alignment horizontal="left" vertical="center"/>
    </xf>
    <xf numFmtId="184" fontId="16" fillId="0" borderId="0" xfId="2" applyNumberFormat="1" applyFont="1" applyAlignment="1">
      <alignment vertical="center"/>
    </xf>
    <xf numFmtId="187" fontId="14" fillId="0" borderId="0" xfId="20" applyNumberFormat="1" applyFont="1" applyFill="1" applyBorder="1" applyAlignment="1">
      <alignment horizontal="left" vertical="center"/>
    </xf>
    <xf numFmtId="187" fontId="62" fillId="0" borderId="37" xfId="19" applyNumberFormat="1" applyFont="1" applyBorder="1" applyAlignment="1" applyProtection="1">
      <alignment horizontal="left" vertical="center"/>
    </xf>
    <xf numFmtId="184" fontId="62" fillId="0" borderId="37" xfId="19" applyNumberFormat="1" applyFont="1" applyBorder="1" applyAlignment="1" applyProtection="1">
      <alignment horizontal="center" vertical="center"/>
    </xf>
    <xf numFmtId="184" fontId="62" fillId="0" borderId="37" xfId="19" applyNumberFormat="1" applyFont="1" applyBorder="1" applyProtection="1"/>
    <xf numFmtId="184" fontId="17" fillId="0" borderId="0" xfId="2" applyNumberFormat="1" applyFont="1"/>
    <xf numFmtId="0" fontId="91" fillId="0" borderId="0" xfId="2" applyFont="1"/>
    <xf numFmtId="0" fontId="17" fillId="0" borderId="0" xfId="19" applyFont="1" applyAlignment="1" applyProtection="1">
      <alignment wrapText="1"/>
      <protection locked="0"/>
    </xf>
    <xf numFmtId="174" fontId="0" fillId="0" borderId="0" xfId="10" applyNumberFormat="1" applyFont="1"/>
    <xf numFmtId="184" fontId="3" fillId="0" borderId="0" xfId="2" applyNumberFormat="1"/>
    <xf numFmtId="189" fontId="3" fillId="0" borderId="0" xfId="2" applyNumberFormat="1"/>
    <xf numFmtId="0" fontId="4" fillId="0" borderId="0" xfId="21" applyFont="1"/>
    <xf numFmtId="0" fontId="3" fillId="0" borderId="0" xfId="21"/>
    <xf numFmtId="0" fontId="6" fillId="0" borderId="0" xfId="21" applyFont="1" applyAlignment="1">
      <alignment horizontal="center"/>
    </xf>
    <xf numFmtId="0" fontId="35" fillId="0" borderId="0" xfId="21" applyFont="1"/>
    <xf numFmtId="167" fontId="8" fillId="0" borderId="0" xfId="21" applyNumberFormat="1" applyFont="1" applyAlignment="1">
      <alignment horizontal="center"/>
    </xf>
    <xf numFmtId="0" fontId="22" fillId="0" borderId="0" xfId="21" applyFont="1"/>
    <xf numFmtId="0" fontId="36" fillId="0" borderId="0" xfId="21" applyFont="1" applyAlignment="1">
      <alignment horizontal="center"/>
    </xf>
    <xf numFmtId="0" fontId="54" fillId="0" borderId="0" xfId="21" applyFont="1"/>
    <xf numFmtId="0" fontId="92" fillId="0" borderId="0" xfId="19" applyFont="1" applyProtection="1"/>
    <xf numFmtId="0" fontId="12" fillId="0" borderId="0" xfId="21" applyFont="1"/>
    <xf numFmtId="0" fontId="20" fillId="0" borderId="23" xfId="21" applyFont="1" applyBorder="1" applyAlignment="1">
      <alignment horizontal="center" vertical="center" wrapText="1"/>
    </xf>
    <xf numFmtId="0" fontId="12" fillId="0" borderId="23" xfId="21" applyFont="1" applyBorder="1" applyAlignment="1">
      <alignment horizontal="center" vertical="center" wrapText="1"/>
    </xf>
    <xf numFmtId="0" fontId="11" fillId="0" borderId="23" xfId="21" applyFont="1" applyBorder="1" applyAlignment="1">
      <alignment horizontal="center" vertical="center" wrapText="1"/>
    </xf>
    <xf numFmtId="0" fontId="15" fillId="0" borderId="0" xfId="21" applyFont="1"/>
    <xf numFmtId="4" fontId="14" fillId="0" borderId="0" xfId="21" applyNumberFormat="1" applyFont="1"/>
    <xf numFmtId="4" fontId="15" fillId="0" borderId="0" xfId="21" applyNumberFormat="1" applyFont="1"/>
    <xf numFmtId="0" fontId="16" fillId="0" borderId="0" xfId="21" applyFont="1"/>
    <xf numFmtId="0" fontId="14" fillId="0" borderId="0" xfId="22" applyFont="1" applyProtection="1"/>
    <xf numFmtId="190" fontId="14" fillId="0" borderId="0" xfId="23" applyNumberFormat="1" applyFont="1" applyFill="1" applyBorder="1" applyAlignment="1">
      <alignment horizontal="center"/>
    </xf>
    <xf numFmtId="0" fontId="14" fillId="0" borderId="0" xfId="21" applyFont="1"/>
    <xf numFmtId="190" fontId="14" fillId="0" borderId="0" xfId="23" applyNumberFormat="1" applyFont="1" applyFill="1" applyBorder="1" applyAlignment="1">
      <alignment horizontal="right"/>
    </xf>
    <xf numFmtId="190" fontId="16" fillId="0" borderId="0" xfId="21" applyNumberFormat="1" applyFont="1"/>
    <xf numFmtId="191" fontId="14" fillId="0" borderId="0" xfId="23" applyNumberFormat="1" applyFont="1" applyFill="1" applyBorder="1" applyAlignment="1">
      <alignment horizontal="center"/>
    </xf>
    <xf numFmtId="192" fontId="14" fillId="0" borderId="0" xfId="23" applyNumberFormat="1" applyFont="1" applyFill="1" applyBorder="1" applyAlignment="1">
      <alignment horizontal="center"/>
    </xf>
    <xf numFmtId="193" fontId="14" fillId="0" borderId="0" xfId="23" applyNumberFormat="1" applyFont="1" applyFill="1" applyBorder="1" applyAlignment="1">
      <alignment horizontal="center"/>
    </xf>
    <xf numFmtId="192" fontId="14" fillId="0" borderId="0" xfId="23" applyNumberFormat="1" applyFont="1" applyFill="1" applyBorder="1" applyAlignment="1">
      <alignment horizontal="right"/>
    </xf>
    <xf numFmtId="0" fontId="94" fillId="0" borderId="3" xfId="21" applyFont="1" applyBorder="1"/>
    <xf numFmtId="194" fontId="94" fillId="0" borderId="3" xfId="21" applyNumberFormat="1" applyFont="1" applyBorder="1"/>
    <xf numFmtId="194" fontId="24" fillId="0" borderId="3" xfId="21" applyNumberFormat="1" applyFont="1" applyBorder="1"/>
    <xf numFmtId="0" fontId="14" fillId="0" borderId="0" xfId="22" applyFont="1" applyAlignment="1" applyProtection="1">
      <alignment vertical="center"/>
    </xf>
    <xf numFmtId="0" fontId="34" fillId="0" borderId="0" xfId="21" applyFont="1"/>
    <xf numFmtId="0" fontId="14" fillId="0" borderId="0" xfId="2" applyFont="1" applyAlignment="1">
      <alignment horizontal="left" vertical="center" indent="2"/>
    </xf>
    <xf numFmtId="1" fontId="12" fillId="0" borderId="0" xfId="21" applyNumberFormat="1" applyFont="1"/>
    <xf numFmtId="0" fontId="14" fillId="0" borderId="0" xfId="19" applyFont="1" applyAlignment="1" applyProtection="1">
      <alignment horizontal="left" vertical="center" wrapText="1"/>
      <protection locked="0"/>
    </xf>
    <xf numFmtId="0" fontId="14" fillId="0" borderId="0" xfId="19" applyFont="1" applyAlignment="1" applyProtection="1">
      <alignment wrapText="1"/>
      <protection locked="0"/>
    </xf>
    <xf numFmtId="0" fontId="14" fillId="0" borderId="0" xfId="2" applyFont="1" applyAlignment="1">
      <alignment horizontal="left" vertical="center" wrapText="1"/>
    </xf>
    <xf numFmtId="187" fontId="11" fillId="0" borderId="33" xfId="19" applyNumberFormat="1" applyFont="1" applyBorder="1" applyAlignment="1" applyProtection="1">
      <alignment horizontal="center"/>
    </xf>
    <xf numFmtId="0" fontId="11" fillId="0" borderId="34" xfId="2" applyFont="1" applyBorder="1" applyAlignment="1">
      <alignment horizontal="center" vertical="center"/>
    </xf>
    <xf numFmtId="0" fontId="4" fillId="0" borderId="0" xfId="18" applyFont="1" applyAlignment="1">
      <alignment vertical="center"/>
    </xf>
    <xf numFmtId="0" fontId="5" fillId="0" borderId="0" xfId="18" applyFont="1"/>
    <xf numFmtId="0" fontId="6" fillId="0" borderId="0" xfId="18" applyFont="1" applyAlignment="1">
      <alignment horizontal="center"/>
    </xf>
    <xf numFmtId="0" fontId="6" fillId="0" borderId="0" xfId="18" applyFont="1"/>
    <xf numFmtId="0" fontId="8" fillId="0" borderId="0" xfId="18" applyFont="1"/>
    <xf numFmtId="0" fontId="36" fillId="0" borderId="0" xfId="18" applyFont="1" applyAlignment="1">
      <alignment horizontal="center"/>
    </xf>
    <xf numFmtId="0" fontId="36" fillId="0" borderId="0" xfId="18" applyFont="1"/>
    <xf numFmtId="0" fontId="95" fillId="0" borderId="0" xfId="18" applyFont="1"/>
    <xf numFmtId="0" fontId="11" fillId="0" borderId="1" xfId="18" applyFont="1" applyBorder="1" applyAlignment="1">
      <alignment horizontal="center" vertical="center"/>
    </xf>
    <xf numFmtId="0" fontId="12" fillId="0" borderId="1" xfId="18" applyFont="1" applyBorder="1" applyAlignment="1">
      <alignment horizontal="center" vertical="center" wrapText="1"/>
    </xf>
    <xf numFmtId="0" fontId="11" fillId="0" borderId="5" xfId="18" applyFont="1" applyBorder="1" applyAlignment="1">
      <alignment horizontal="center" vertical="center" wrapText="1"/>
    </xf>
    <xf numFmtId="0" fontId="11" fillId="0" borderId="0" xfId="18" applyFont="1" applyAlignment="1">
      <alignment horizontal="center" vertical="center"/>
    </xf>
    <xf numFmtId="0" fontId="12" fillId="0" borderId="2" xfId="18" applyFont="1" applyBorder="1" applyAlignment="1">
      <alignment horizontal="center" vertical="center" wrapText="1"/>
    </xf>
    <xf numFmtId="0" fontId="11" fillId="0" borderId="24" xfId="18" applyFont="1" applyBorder="1" applyAlignment="1">
      <alignment horizontal="center" vertical="center" wrapText="1"/>
    </xf>
    <xf numFmtId="0" fontId="14" fillId="0" borderId="35" xfId="18" applyFont="1" applyBorder="1" applyAlignment="1">
      <alignment horizontal="left" vertical="center" wrapText="1"/>
    </xf>
    <xf numFmtId="43" fontId="14" fillId="0" borderId="35" xfId="24" applyNumberFormat="1" applyFont="1" applyBorder="1" applyAlignment="1">
      <alignment horizontal="right"/>
    </xf>
    <xf numFmtId="43" fontId="14" fillId="0" borderId="35" xfId="24" applyNumberFormat="1" applyFont="1" applyBorder="1" applyAlignment="1">
      <alignment horizontal="right" wrapText="1"/>
    </xf>
    <xf numFmtId="174" fontId="14" fillId="0" borderId="35" xfId="24" applyNumberFormat="1" applyFont="1" applyBorder="1" applyAlignment="1">
      <alignment horizontal="right" wrapText="1"/>
    </xf>
    <xf numFmtId="0" fontId="15" fillId="0" borderId="35" xfId="18" applyFont="1" applyBorder="1" applyAlignment="1">
      <alignment horizontal="center" vertical="center" wrapText="1"/>
    </xf>
    <xf numFmtId="0" fontId="14" fillId="0" borderId="0" xfId="18" applyFont="1" applyAlignment="1">
      <alignment vertical="center"/>
    </xf>
    <xf numFmtId="195" fontId="14" fillId="0" borderId="0" xfId="24" applyNumberFormat="1" applyFont="1" applyBorder="1" applyAlignment="1">
      <alignment horizontal="center" vertical="center"/>
    </xf>
    <xf numFmtId="196" fontId="15" fillId="0" borderId="0" xfId="25" applyNumberFormat="1" applyFont="1" applyBorder="1" applyAlignment="1">
      <alignment horizontal="center" vertical="center"/>
    </xf>
    <xf numFmtId="2" fontId="14" fillId="0" borderId="0" xfId="18" applyNumberFormat="1" applyFont="1"/>
    <xf numFmtId="2" fontId="14" fillId="0" borderId="0" xfId="18" applyNumberFormat="1" applyFont="1" applyAlignment="1">
      <alignment horizontal="center"/>
    </xf>
    <xf numFmtId="0" fontId="14" fillId="0" borderId="0" xfId="18" applyFont="1"/>
    <xf numFmtId="0" fontId="14" fillId="0" borderId="0" xfId="18" applyFont="1" applyAlignment="1">
      <alignment horizontal="left" vertical="center" wrapText="1"/>
    </xf>
    <xf numFmtId="0" fontId="15" fillId="0" borderId="3" xfId="18" applyFont="1" applyBorder="1" applyAlignment="1">
      <alignment horizontal="left" vertical="center" wrapText="1"/>
    </xf>
    <xf numFmtId="195" fontId="15" fillId="0" borderId="3" xfId="24" applyNumberFormat="1" applyFont="1" applyBorder="1" applyAlignment="1">
      <alignment horizontal="center" vertical="center"/>
    </xf>
    <xf numFmtId="196" fontId="15" fillId="0" borderId="3" xfId="25" applyNumberFormat="1" applyFont="1" applyBorder="1" applyAlignment="1">
      <alignment horizontal="center" vertical="center"/>
    </xf>
    <xf numFmtId="2" fontId="14" fillId="0" borderId="0" xfId="25" applyNumberFormat="1" applyFont="1" applyBorder="1" applyAlignment="1">
      <alignment horizontal="center"/>
    </xf>
    <xf numFmtId="2" fontId="12" fillId="0" borderId="0" xfId="18" applyNumberFormat="1" applyFont="1"/>
    <xf numFmtId="2" fontId="14" fillId="0" borderId="0" xfId="25" applyNumberFormat="1" applyFont="1" applyBorder="1" applyAlignment="1">
      <alignment horizontal="center" vertical="center"/>
    </xf>
    <xf numFmtId="3" fontId="14" fillId="0" borderId="0" xfId="25" applyNumberFormat="1" applyFont="1" applyBorder="1" applyAlignment="1">
      <alignment horizontal="right" vertical="center"/>
    </xf>
    <xf numFmtId="2" fontId="96" fillId="0" borderId="0" xfId="18" applyNumberFormat="1" applyFont="1"/>
    <xf numFmtId="2" fontId="96" fillId="0" borderId="0" xfId="18" applyNumberFormat="1" applyFont="1" applyAlignment="1">
      <alignment horizontal="center"/>
    </xf>
    <xf numFmtId="0" fontId="96" fillId="0" borderId="0" xfId="18" applyFont="1"/>
    <xf numFmtId="0" fontId="14" fillId="0" borderId="0" xfId="18" applyFont="1" applyAlignment="1">
      <alignment horizontal="left" wrapText="1"/>
    </xf>
    <xf numFmtId="0" fontId="14" fillId="0" borderId="0" xfId="18" applyFont="1" applyAlignment="1">
      <alignment wrapText="1"/>
    </xf>
    <xf numFmtId="2" fontId="3" fillId="0" borderId="0" xfId="18" applyNumberFormat="1"/>
    <xf numFmtId="0" fontId="11" fillId="0" borderId="23" xfId="18" applyFont="1" applyBorder="1" applyAlignment="1">
      <alignment horizontal="center" vertical="center" wrapText="1"/>
    </xf>
    <xf numFmtId="0" fontId="12" fillId="0" borderId="5" xfId="18" applyFont="1" applyBorder="1" applyAlignment="1">
      <alignment horizontal="center" vertical="center" wrapText="1"/>
    </xf>
    <xf numFmtId="0" fontId="11" fillId="0" borderId="1" xfId="18" applyFont="1" applyBorder="1" applyAlignment="1">
      <alignment horizontal="center" vertical="center" wrapText="1"/>
    </xf>
    <xf numFmtId="0" fontId="11" fillId="0" borderId="2" xfId="18" applyFont="1" applyBorder="1" applyAlignment="1">
      <alignment horizontal="center" vertical="center"/>
    </xf>
    <xf numFmtId="0" fontId="12" fillId="0" borderId="36" xfId="18" applyFont="1" applyBorder="1" applyAlignment="1">
      <alignment horizontal="center" vertical="center" wrapText="1"/>
    </xf>
    <xf numFmtId="0" fontId="12" fillId="0" borderId="38" xfId="18" applyFont="1" applyBorder="1" applyAlignment="1">
      <alignment horizontal="center" vertical="center" wrapText="1"/>
    </xf>
    <xf numFmtId="0" fontId="11" fillId="0" borderId="2" xfId="18" applyFont="1" applyBorder="1" applyAlignment="1">
      <alignment horizontal="center" vertical="center" wrapText="1"/>
    </xf>
    <xf numFmtId="43" fontId="14" fillId="0" borderId="0" xfId="26" applyNumberFormat="1" applyFont="1" applyBorder="1" applyAlignment="1">
      <alignment horizontal="right"/>
    </xf>
    <xf numFmtId="174" fontId="15" fillId="0" borderId="0" xfId="26" applyNumberFormat="1" applyFont="1" applyBorder="1" applyAlignment="1">
      <alignment horizontal="right"/>
    </xf>
    <xf numFmtId="1" fontId="12" fillId="0" borderId="0" xfId="18" applyNumberFormat="1" applyFont="1"/>
    <xf numFmtId="197" fontId="14" fillId="0" borderId="0" xfId="26" applyNumberFormat="1" applyFont="1" applyBorder="1" applyAlignment="1">
      <alignment horizontal="center" vertical="center"/>
    </xf>
    <xf numFmtId="198" fontId="15" fillId="0" borderId="0" xfId="26" applyNumberFormat="1" applyFont="1" applyBorder="1" applyAlignment="1">
      <alignment horizontal="center" vertical="center"/>
    </xf>
    <xf numFmtId="1" fontId="14" fillId="0" borderId="0" xfId="18" applyNumberFormat="1" applyFont="1"/>
    <xf numFmtId="197" fontId="15" fillId="0" borderId="3" xfId="26" applyNumberFormat="1" applyFont="1" applyBorder="1" applyAlignment="1">
      <alignment horizontal="center" vertical="center"/>
    </xf>
    <xf numFmtId="198" fontId="15" fillId="0" borderId="3" xfId="26" applyNumberFormat="1" applyFont="1" applyBorder="1" applyAlignment="1">
      <alignment horizontal="center" vertical="center"/>
    </xf>
    <xf numFmtId="199" fontId="14" fillId="0" borderId="0" xfId="27" applyNumberFormat="1" applyFont="1" applyBorder="1" applyAlignment="1">
      <alignment horizontal="center"/>
    </xf>
    <xf numFmtId="0" fontId="17" fillId="0" borderId="0" xfId="18" applyFont="1" applyAlignment="1">
      <alignment horizontal="left" vertical="center"/>
    </xf>
    <xf numFmtId="3" fontId="14" fillId="0" borderId="0" xfId="18" applyNumberFormat="1" applyFont="1"/>
    <xf numFmtId="0" fontId="44" fillId="0" borderId="0" xfId="18" applyFont="1" applyAlignment="1">
      <alignment horizontal="center"/>
    </xf>
    <xf numFmtId="0" fontId="11" fillId="0" borderId="23" xfId="18" applyFont="1" applyBorder="1" applyAlignment="1">
      <alignment horizontal="center" vertical="center"/>
    </xf>
    <xf numFmtId="0" fontId="11" fillId="0" borderId="2" xfId="18" applyFont="1" applyBorder="1"/>
    <xf numFmtId="0" fontId="15" fillId="0" borderId="0" xfId="18" applyFont="1"/>
    <xf numFmtId="0" fontId="55" fillId="0" borderId="0" xfId="18" applyFont="1"/>
    <xf numFmtId="2" fontId="14" fillId="0" borderId="0" xfId="18" applyNumberFormat="1" applyFont="1" applyAlignment="1">
      <alignment horizontal="center" vertical="center"/>
    </xf>
    <xf numFmtId="200" fontId="15" fillId="0" borderId="0" xfId="18" applyNumberFormat="1" applyFont="1" applyAlignment="1">
      <alignment horizontal="right" vertical="center"/>
    </xf>
    <xf numFmtId="201" fontId="14" fillId="0" borderId="0" xfId="18" applyNumberFormat="1" applyFont="1"/>
    <xf numFmtId="2" fontId="15" fillId="0" borderId="3" xfId="18" applyNumberFormat="1" applyFont="1" applyBorder="1" applyAlignment="1">
      <alignment horizontal="center" vertical="center"/>
    </xf>
    <xf numFmtId="200" fontId="15" fillId="0" borderId="3" xfId="18" applyNumberFormat="1" applyFont="1" applyBorder="1" applyAlignment="1">
      <alignment horizontal="right" vertical="center"/>
    </xf>
    <xf numFmtId="0" fontId="10" fillId="0" borderId="0" xfId="18" applyFont="1"/>
    <xf numFmtId="0" fontId="11" fillId="0" borderId="23" xfId="18" applyFont="1" applyBorder="1" applyAlignment="1">
      <alignment horizontal="center" vertical="center"/>
    </xf>
    <xf numFmtId="0" fontId="12" fillId="0" borderId="23" xfId="18" applyFont="1" applyBorder="1" applyAlignment="1">
      <alignment horizontal="center" vertical="center" wrapText="1"/>
    </xf>
    <xf numFmtId="0" fontId="11" fillId="0" borderId="23" xfId="18" applyFont="1" applyBorder="1" applyAlignment="1">
      <alignment horizontal="center" vertical="center" wrapText="1"/>
    </xf>
    <xf numFmtId="0" fontId="13" fillId="0" borderId="0" xfId="18" applyFont="1" applyAlignment="1">
      <alignment horizontal="center" vertical="center"/>
    </xf>
    <xf numFmtId="195" fontId="14" fillId="0" borderId="0" xfId="18" applyNumberFormat="1" applyFont="1" applyAlignment="1">
      <alignment horizontal="center" vertical="center"/>
    </xf>
    <xf numFmtId="202" fontId="15" fillId="0" borderId="0" xfId="18" applyNumberFormat="1" applyFont="1" applyAlignment="1">
      <alignment horizontal="center" vertical="center"/>
    </xf>
    <xf numFmtId="195" fontId="14" fillId="0" borderId="0" xfId="18" applyNumberFormat="1" applyFont="1"/>
    <xf numFmtId="195" fontId="15" fillId="0" borderId="3" xfId="18" applyNumberFormat="1" applyFont="1" applyBorder="1" applyAlignment="1">
      <alignment horizontal="center" vertical="center"/>
    </xf>
    <xf numFmtId="202" fontId="15" fillId="0" borderId="3" xfId="18" applyNumberFormat="1" applyFont="1" applyBorder="1" applyAlignment="1">
      <alignment horizontal="center" vertical="center"/>
    </xf>
    <xf numFmtId="0" fontId="17" fillId="0" borderId="0" xfId="18" applyFont="1"/>
    <xf numFmtId="202" fontId="14" fillId="0" borderId="0" xfId="18" applyNumberFormat="1" applyFont="1"/>
    <xf numFmtId="0" fontId="3" fillId="0" borderId="0" xfId="18" applyAlignment="1">
      <alignment horizontal="left"/>
    </xf>
    <xf numFmtId="0" fontId="6" fillId="0" borderId="0" xfId="18" applyFont="1" applyAlignment="1">
      <alignment horizontal="center" vertical="center" wrapText="1"/>
    </xf>
    <xf numFmtId="203" fontId="8" fillId="0" borderId="0" xfId="18" applyNumberFormat="1" applyFont="1" applyAlignment="1">
      <alignment horizontal="center"/>
    </xf>
    <xf numFmtId="0" fontId="97" fillId="0" borderId="0" xfId="18" applyFont="1" applyAlignment="1">
      <alignment horizontal="left"/>
    </xf>
    <xf numFmtId="0" fontId="98" fillId="0" borderId="2" xfId="18" applyFont="1" applyBorder="1" applyAlignment="1">
      <alignment vertical="center"/>
    </xf>
    <xf numFmtId="0" fontId="97" fillId="0" borderId="0" xfId="18" applyFont="1"/>
    <xf numFmtId="0" fontId="12" fillId="0" borderId="23" xfId="18" applyFont="1" applyBorder="1" applyAlignment="1">
      <alignment horizontal="center" textRotation="90" wrapText="1"/>
    </xf>
    <xf numFmtId="0" fontId="11" fillId="0" borderId="23" xfId="18" applyFont="1" applyBorder="1" applyAlignment="1">
      <alignment horizontal="center" textRotation="90" wrapText="1"/>
    </xf>
    <xf numFmtId="0" fontId="15" fillId="0" borderId="36" xfId="18" applyFont="1" applyBorder="1" applyAlignment="1">
      <alignment vertical="center" wrapText="1"/>
    </xf>
    <xf numFmtId="43" fontId="15" fillId="0" borderId="36" xfId="18" applyNumberFormat="1" applyFont="1" applyBorder="1" applyAlignment="1">
      <alignment horizontal="center"/>
    </xf>
    <xf numFmtId="0" fontId="14" fillId="0" borderId="0" xfId="18" quotePrefix="1" applyFont="1" applyAlignment="1">
      <alignment horizontal="left" vertical="center" indent="1"/>
    </xf>
    <xf numFmtId="43" fontId="14" fillId="0" borderId="0" xfId="18" applyNumberFormat="1" applyFont="1" applyAlignment="1">
      <alignment horizontal="center"/>
    </xf>
    <xf numFmtId="43" fontId="14" fillId="0" borderId="0" xfId="18" applyNumberFormat="1" applyFont="1"/>
    <xf numFmtId="43" fontId="15" fillId="0" borderId="36" xfId="18" applyNumberFormat="1" applyFont="1" applyBorder="1"/>
    <xf numFmtId="204" fontId="3" fillId="0" borderId="0" xfId="18" applyNumberFormat="1"/>
    <xf numFmtId="0" fontId="14" fillId="0" borderId="0" xfId="18" applyFont="1" applyAlignment="1">
      <alignment horizontal="left" vertical="center" indent="2"/>
    </xf>
    <xf numFmtId="0" fontId="14" fillId="0" borderId="0" xfId="18" applyFont="1" applyAlignment="1">
      <alignment horizontal="left" vertical="center" indent="3"/>
    </xf>
    <xf numFmtId="43" fontId="15" fillId="0" borderId="0" xfId="10" applyFont="1" applyBorder="1" applyAlignment="1">
      <alignment horizontal="center" vertical="center" wrapText="1"/>
    </xf>
    <xf numFmtId="0" fontId="15" fillId="0" borderId="35" xfId="18" applyFont="1" applyBorder="1" applyAlignment="1">
      <alignment vertical="center" wrapText="1"/>
    </xf>
    <xf numFmtId="174" fontId="15" fillId="0" borderId="35" xfId="10" applyNumberFormat="1" applyFont="1" applyBorder="1" applyAlignment="1">
      <alignment vertical="center"/>
    </xf>
    <xf numFmtId="0" fontId="3" fillId="0" borderId="0" xfId="18" applyAlignment="1">
      <alignment vertical="center"/>
    </xf>
    <xf numFmtId="0" fontId="14" fillId="0" borderId="3" xfId="18" applyFont="1" applyBorder="1" applyAlignment="1">
      <alignment horizontal="left"/>
    </xf>
    <xf numFmtId="0" fontId="14" fillId="0" borderId="3" xfId="18" applyFont="1" applyBorder="1"/>
    <xf numFmtId="0" fontId="17" fillId="0" borderId="0" xfId="18" applyFont="1" applyAlignment="1">
      <alignment horizontal="justify" vertical="top" wrapText="1"/>
    </xf>
    <xf numFmtId="0" fontId="14" fillId="0" borderId="0" xfId="15" applyFont="1" applyAlignment="1">
      <alignment horizontal="justify" vertical="top" wrapText="1"/>
    </xf>
    <xf numFmtId="0" fontId="14" fillId="0" borderId="0" xfId="18" applyFont="1" applyAlignment="1">
      <alignment horizontal="justify" vertical="top" wrapText="1"/>
    </xf>
    <xf numFmtId="174" fontId="3" fillId="0" borderId="0" xfId="10" applyNumberFormat="1" applyBorder="1"/>
    <xf numFmtId="0" fontId="38" fillId="0" borderId="0" xfId="18" applyFont="1"/>
    <xf numFmtId="0" fontId="6" fillId="0" borderId="0" xfId="18" applyFont="1" applyAlignment="1">
      <alignment horizontal="centerContinuous" vertical="center"/>
    </xf>
    <xf numFmtId="0" fontId="38" fillId="0" borderId="0" xfId="18" applyFont="1" applyAlignment="1">
      <alignment horizontal="center" vertical="center"/>
    </xf>
    <xf numFmtId="0" fontId="38" fillId="0" borderId="0" xfId="18" applyFont="1" applyAlignment="1">
      <alignment vertical="center"/>
    </xf>
    <xf numFmtId="167" fontId="8" fillId="0" borderId="0" xfId="18" applyNumberFormat="1" applyFont="1" applyAlignment="1">
      <alignment horizontal="centerContinuous" vertical="center"/>
    </xf>
    <xf numFmtId="0" fontId="20" fillId="0" borderId="0" xfId="18" applyFont="1" applyAlignment="1">
      <alignment horizontal="center"/>
    </xf>
    <xf numFmtId="0" fontId="36" fillId="0" borderId="0" xfId="18" applyFont="1" applyAlignment="1">
      <alignment horizontal="centerContinuous" vertical="center"/>
    </xf>
    <xf numFmtId="0" fontId="36" fillId="0" borderId="0" xfId="18" applyFont="1" applyAlignment="1">
      <alignment horizontal="center"/>
    </xf>
    <xf numFmtId="0" fontId="99" fillId="0" borderId="0" xfId="18" applyFont="1"/>
    <xf numFmtId="0" fontId="100" fillId="0" borderId="23" xfId="18" applyFont="1" applyBorder="1" applyAlignment="1">
      <alignment horizontal="center" vertical="center" wrapText="1"/>
    </xf>
    <xf numFmtId="0" fontId="19" fillId="0" borderId="0" xfId="18" applyFont="1"/>
    <xf numFmtId="0" fontId="15" fillId="0" borderId="0" xfId="18" applyFont="1" applyAlignment="1">
      <alignment horizontal="center" vertical="center" wrapText="1"/>
    </xf>
    <xf numFmtId="173" fontId="14" fillId="0" borderId="0" xfId="7" applyNumberFormat="1" applyFont="1" applyFill="1" applyBorder="1" applyAlignment="1">
      <alignment horizontal="center" vertical="center"/>
    </xf>
    <xf numFmtId="172" fontId="15" fillId="0" borderId="0" xfId="7" applyNumberFormat="1" applyFont="1" applyFill="1" applyBorder="1" applyAlignment="1">
      <alignment horizontal="center" vertical="center"/>
    </xf>
    <xf numFmtId="173" fontId="14" fillId="0" borderId="0" xfId="18" applyNumberFormat="1" applyFont="1" applyAlignment="1">
      <alignment vertical="center"/>
    </xf>
    <xf numFmtId="173" fontId="15" fillId="0" borderId="3" xfId="7" applyNumberFormat="1" applyFont="1" applyFill="1" applyBorder="1" applyAlignment="1">
      <alignment horizontal="center" vertical="center"/>
    </xf>
    <xf numFmtId="0" fontId="15" fillId="0" borderId="0" xfId="18" applyFont="1" applyAlignment="1">
      <alignment vertical="center"/>
    </xf>
    <xf numFmtId="0" fontId="15" fillId="0" borderId="0" xfId="18" applyFont="1" applyAlignment="1">
      <alignment horizontal="left" vertical="center" wrapText="1"/>
    </xf>
    <xf numFmtId="0" fontId="34" fillId="0" borderId="0" xfId="18" applyFont="1"/>
    <xf numFmtId="0" fontId="101" fillId="0" borderId="0" xfId="18" applyFont="1" applyAlignment="1">
      <alignment vertical="center"/>
    </xf>
    <xf numFmtId="0" fontId="102" fillId="0" borderId="0" xfId="18" applyFont="1"/>
    <xf numFmtId="0" fontId="41" fillId="0" borderId="0" xfId="18" applyFont="1"/>
    <xf numFmtId="0" fontId="24" fillId="0" borderId="0" xfId="18" applyFont="1" applyAlignment="1">
      <alignment horizontal="center"/>
    </xf>
    <xf numFmtId="0" fontId="84" fillId="0" borderId="0" xfId="18" applyFont="1" applyAlignment="1">
      <alignment horizontal="center" vertical="center" wrapText="1"/>
    </xf>
    <xf numFmtId="0" fontId="14" fillId="0" borderId="0" xfId="18" applyFont="1" applyAlignment="1">
      <alignment horizontal="center" vertical="center" wrapText="1"/>
    </xf>
    <xf numFmtId="205" fontId="14" fillId="0" borderId="0" xfId="17" applyNumberFormat="1" applyFont="1" applyFill="1" applyBorder="1" applyAlignment="1">
      <alignment horizontal="center" vertical="center"/>
    </xf>
    <xf numFmtId="206" fontId="15" fillId="0" borderId="0" xfId="17" applyNumberFormat="1" applyFont="1" applyFill="1" applyBorder="1" applyAlignment="1">
      <alignment horizontal="right" vertical="center"/>
    </xf>
    <xf numFmtId="4" fontId="14" fillId="0" borderId="0" xfId="28" applyNumberFormat="1" applyFont="1" applyFill="1" applyBorder="1" applyAlignment="1">
      <alignment horizontal="center" vertical="center"/>
    </xf>
    <xf numFmtId="3" fontId="14" fillId="0" borderId="0" xfId="28" applyNumberFormat="1" applyFont="1" applyFill="1" applyBorder="1" applyAlignment="1">
      <alignment horizontal="center" vertical="center"/>
    </xf>
    <xf numFmtId="2" fontId="14" fillId="0" borderId="0" xfId="17" applyNumberFormat="1" applyFont="1" applyFill="1" applyBorder="1" applyAlignment="1">
      <alignment horizontal="center" vertical="center"/>
    </xf>
    <xf numFmtId="3" fontId="15" fillId="0" borderId="0" xfId="17" applyNumberFormat="1" applyFont="1" applyFill="1" applyBorder="1" applyAlignment="1">
      <alignment horizontal="center" vertical="center"/>
    </xf>
    <xf numFmtId="2" fontId="15" fillId="0" borderId="3" xfId="17" applyNumberFormat="1" applyFont="1" applyFill="1" applyBorder="1" applyAlignment="1">
      <alignment horizontal="center" vertical="center"/>
    </xf>
    <xf numFmtId="3" fontId="15" fillId="0" borderId="3" xfId="17" applyNumberFormat="1" applyFont="1" applyFill="1" applyBorder="1" applyAlignment="1">
      <alignment horizontal="center" vertical="center"/>
    </xf>
    <xf numFmtId="4" fontId="16" fillId="0" borderId="0" xfId="28" applyNumberFormat="1" applyFont="1" applyBorder="1" applyAlignment="1">
      <alignment horizontal="center" vertical="center"/>
    </xf>
    <xf numFmtId="0" fontId="16" fillId="0" borderId="0" xfId="18" applyFont="1" applyAlignment="1">
      <alignment vertical="center"/>
    </xf>
    <xf numFmtId="0" fontId="14" fillId="0" borderId="0" xfId="18" applyFont="1" applyAlignment="1">
      <alignment horizontal="center" vertical="center"/>
    </xf>
    <xf numFmtId="3" fontId="14" fillId="0" borderId="0" xfId="18" applyNumberFormat="1" applyFont="1" applyAlignment="1">
      <alignment horizontal="center" vertical="center"/>
    </xf>
    <xf numFmtId="0" fontId="17" fillId="0" borderId="0" xfId="18" applyFont="1" applyAlignment="1">
      <alignment vertical="center"/>
    </xf>
    <xf numFmtId="3" fontId="14" fillId="0" borderId="0" xfId="18" applyNumberFormat="1" applyFont="1" applyAlignment="1">
      <alignment vertical="center"/>
    </xf>
    <xf numFmtId="0" fontId="34" fillId="0" borderId="0" xfId="18" applyFont="1" applyAlignment="1">
      <alignment vertical="center"/>
    </xf>
    <xf numFmtId="0" fontId="12" fillId="0" borderId="0" xfId="18" applyFont="1" applyAlignment="1">
      <alignment vertical="center"/>
    </xf>
    <xf numFmtId="0" fontId="59" fillId="0" borderId="0" xfId="18" applyFont="1"/>
    <xf numFmtId="0" fontId="60" fillId="0" borderId="0" xfId="18" applyFont="1"/>
    <xf numFmtId="0" fontId="12" fillId="0" borderId="35" xfId="18" applyFont="1" applyBorder="1" applyAlignment="1">
      <alignment horizontal="center" vertical="center" wrapText="1"/>
    </xf>
    <xf numFmtId="0" fontId="12" fillId="0" borderId="0" xfId="18" applyFont="1" applyAlignment="1">
      <alignment horizontal="center" vertical="center" wrapText="1"/>
    </xf>
    <xf numFmtId="0" fontId="11" fillId="0" borderId="0" xfId="18" applyFont="1" applyAlignment="1">
      <alignment horizontal="center" vertical="center" wrapText="1"/>
    </xf>
    <xf numFmtId="0" fontId="15" fillId="0" borderId="0" xfId="18" applyFont="1" applyAlignment="1">
      <alignment horizontal="center" vertical="center"/>
    </xf>
    <xf numFmtId="0" fontId="62" fillId="0" borderId="0" xfId="18" applyFont="1" applyAlignment="1">
      <alignment horizontal="center" vertical="center" wrapText="1"/>
    </xf>
    <xf numFmtId="0" fontId="62" fillId="0" borderId="0" xfId="18" applyFont="1" applyAlignment="1">
      <alignment vertical="center" wrapText="1"/>
    </xf>
    <xf numFmtId="207" fontId="14" fillId="0" borderId="0" xfId="17" applyNumberFormat="1" applyFont="1" applyFill="1" applyBorder="1" applyAlignment="1">
      <alignment horizontal="center" vertical="center"/>
    </xf>
    <xf numFmtId="209" fontId="15" fillId="0" borderId="0" xfId="29" applyNumberFormat="1" applyFont="1" applyFill="1" applyBorder="1" applyAlignment="1">
      <alignment horizontal="center" vertical="center"/>
    </xf>
    <xf numFmtId="4" fontId="14" fillId="0" borderId="0" xfId="18" applyNumberFormat="1" applyFont="1" applyAlignment="1">
      <alignment vertical="center"/>
    </xf>
    <xf numFmtId="210" fontId="15" fillId="0" borderId="0" xfId="17" applyNumberFormat="1" applyFont="1" applyFill="1" applyBorder="1" applyAlignment="1">
      <alignment horizontal="center" vertical="center"/>
    </xf>
    <xf numFmtId="207" fontId="15" fillId="0" borderId="3" xfId="17" applyNumberFormat="1" applyFont="1" applyFill="1" applyBorder="1" applyAlignment="1">
      <alignment horizontal="center" vertical="center"/>
    </xf>
    <xf numFmtId="210" fontId="15" fillId="0" borderId="3" xfId="17" applyNumberFormat="1" applyFont="1" applyFill="1" applyBorder="1" applyAlignment="1">
      <alignment horizontal="center" vertical="center"/>
    </xf>
    <xf numFmtId="2" fontId="15" fillId="0" borderId="0" xfId="18" applyNumberFormat="1" applyFont="1" applyAlignment="1">
      <alignment horizontal="center" vertical="center"/>
    </xf>
    <xf numFmtId="0" fontId="16" fillId="0" borderId="0" xfId="18" applyFont="1"/>
    <xf numFmtId="0" fontId="20" fillId="0" borderId="0" xfId="18" applyFont="1"/>
    <xf numFmtId="0" fontId="6" fillId="0" borderId="0" xfId="18" applyFont="1" applyAlignment="1">
      <alignment horizontal="center"/>
    </xf>
    <xf numFmtId="0" fontId="8" fillId="0" borderId="0" xfId="18" applyFont="1" applyAlignment="1">
      <alignment horizontal="center"/>
    </xf>
    <xf numFmtId="0" fontId="94" fillId="0" borderId="0" xfId="18" applyFont="1" applyAlignment="1">
      <alignment horizontal="center"/>
    </xf>
    <xf numFmtId="0" fontId="11" fillId="0" borderId="4" xfId="18" applyFont="1" applyBorder="1" applyAlignment="1">
      <alignment horizontal="center" vertical="center" wrapText="1"/>
    </xf>
    <xf numFmtId="0" fontId="12" fillId="0" borderId="4" xfId="18" applyFont="1" applyBorder="1" applyAlignment="1">
      <alignment horizontal="center" vertical="center" wrapText="1"/>
    </xf>
    <xf numFmtId="0" fontId="103" fillId="0" borderId="0" xfId="18" applyFont="1" applyAlignment="1">
      <alignment horizontal="center" vertical="center" wrapText="1"/>
    </xf>
    <xf numFmtId="0" fontId="104" fillId="0" borderId="0" xfId="18" applyFont="1" applyAlignment="1">
      <alignment horizontal="center" vertical="center" wrapText="1"/>
    </xf>
    <xf numFmtId="0" fontId="105" fillId="0" borderId="0" xfId="18" applyFont="1" applyAlignment="1">
      <alignment horizontal="center" vertical="center" wrapText="1"/>
    </xf>
    <xf numFmtId="4" fontId="14" fillId="0" borderId="0" xfId="10" applyNumberFormat="1" applyFont="1" applyFill="1" applyBorder="1" applyAlignment="1">
      <alignment horizontal="center" vertical="center"/>
    </xf>
    <xf numFmtId="37" fontId="15" fillId="0" borderId="0" xfId="17" applyNumberFormat="1" applyFont="1" applyFill="1" applyBorder="1" applyAlignment="1">
      <alignment horizontal="center" vertical="center"/>
    </xf>
    <xf numFmtId="1" fontId="14" fillId="0" borderId="0" xfId="18" applyNumberFormat="1" applyFont="1" applyAlignment="1">
      <alignment vertical="center"/>
    </xf>
    <xf numFmtId="204" fontId="14" fillId="0" borderId="0" xfId="18" applyNumberFormat="1" applyFont="1" applyAlignment="1">
      <alignment horizontal="center" vertical="center"/>
    </xf>
    <xf numFmtId="4" fontId="15" fillId="0" borderId="3" xfId="10" applyNumberFormat="1" applyFont="1" applyFill="1" applyBorder="1" applyAlignment="1">
      <alignment horizontal="center" vertical="center"/>
    </xf>
    <xf numFmtId="37" fontId="15" fillId="0" borderId="3" xfId="17" applyNumberFormat="1" applyFont="1" applyFill="1" applyBorder="1" applyAlignment="1">
      <alignment horizontal="center" vertical="center"/>
    </xf>
    <xf numFmtId="2" fontId="16" fillId="0" borderId="0" xfId="18" applyNumberFormat="1" applyFont="1" applyAlignment="1">
      <alignment horizontal="center" vertical="center"/>
    </xf>
    <xf numFmtId="0" fontId="14" fillId="0" borderId="0" xfId="18" applyFont="1" applyAlignment="1">
      <alignment horizontal="center"/>
    </xf>
    <xf numFmtId="0" fontId="15" fillId="0" borderId="0" xfId="18" applyFont="1" applyAlignment="1">
      <alignment horizontal="center"/>
    </xf>
    <xf numFmtId="0" fontId="16" fillId="0" borderId="0" xfId="18" applyFont="1" applyAlignment="1">
      <alignment horizontal="center"/>
    </xf>
    <xf numFmtId="3" fontId="16" fillId="0" borderId="0" xfId="18" applyNumberFormat="1" applyFont="1" applyAlignment="1">
      <alignment horizontal="center"/>
    </xf>
    <xf numFmtId="0" fontId="14" fillId="0" borderId="0" xfId="18" applyFont="1" applyAlignment="1">
      <alignment horizontal="left" vertical="center"/>
    </xf>
    <xf numFmtId="211" fontId="15" fillId="0" borderId="0" xfId="18" applyNumberFormat="1" applyFont="1"/>
    <xf numFmtId="3" fontId="3" fillId="0" borderId="0" xfId="18" applyNumberFormat="1"/>
    <xf numFmtId="0" fontId="101" fillId="0" borderId="0" xfId="18" applyFont="1" applyAlignment="1">
      <alignment horizontal="centerContinuous" vertical="center"/>
    </xf>
    <xf numFmtId="0" fontId="6" fillId="0" borderId="0" xfId="18" applyFont="1" applyAlignment="1">
      <alignment horizontal="center" vertical="center"/>
    </xf>
    <xf numFmtId="167" fontId="8" fillId="0" borderId="0" xfId="18" applyNumberFormat="1" applyFont="1" applyAlignment="1">
      <alignment horizontal="center" vertical="center"/>
    </xf>
    <xf numFmtId="0" fontId="36" fillId="0" borderId="0" xfId="18" applyFont="1" applyAlignment="1">
      <alignment horizontal="center" vertical="center"/>
    </xf>
    <xf numFmtId="0" fontId="11" fillId="0" borderId="5" xfId="18" applyFont="1" applyBorder="1" applyAlignment="1">
      <alignment horizontal="center" vertical="center"/>
    </xf>
    <xf numFmtId="0" fontId="12" fillId="0" borderId="38" xfId="18" applyFont="1" applyBorder="1" applyAlignment="1">
      <alignment horizontal="center" vertical="center" wrapText="1"/>
    </xf>
    <xf numFmtId="3" fontId="14" fillId="0" borderId="0" xfId="10" applyNumberFormat="1" applyFont="1" applyFill="1" applyBorder="1" applyAlignment="1">
      <alignment horizontal="center" vertical="center"/>
    </xf>
    <xf numFmtId="0" fontId="3" fillId="0" borderId="0" xfId="15"/>
    <xf numFmtId="0" fontId="6" fillId="2" borderId="0" xfId="15" applyFont="1" applyFill="1" applyAlignment="1">
      <alignment horizontal="center"/>
    </xf>
    <xf numFmtId="0" fontId="3" fillId="0" borderId="0" xfId="15"/>
    <xf numFmtId="167" fontId="8" fillId="0" borderId="0" xfId="15" applyNumberFormat="1" applyFont="1" applyAlignment="1">
      <alignment horizontal="center" vertical="center"/>
    </xf>
    <xf numFmtId="0" fontId="36" fillId="2" borderId="0" xfId="15" applyFont="1" applyFill="1" applyAlignment="1">
      <alignment horizontal="center"/>
    </xf>
    <xf numFmtId="212" fontId="106" fillId="0" borderId="0" xfId="15" applyNumberFormat="1" applyFont="1" applyAlignment="1">
      <alignment horizontal="left"/>
    </xf>
    <xf numFmtId="0" fontId="36" fillId="2" borderId="0" xfId="15" applyFont="1" applyFill="1" applyAlignment="1">
      <alignment horizontal="center"/>
    </xf>
    <xf numFmtId="0" fontId="107" fillId="2" borderId="1" xfId="15" applyFont="1" applyFill="1" applyBorder="1" applyAlignment="1">
      <alignment horizontal="center" vertical="center"/>
    </xf>
    <xf numFmtId="0" fontId="10" fillId="2" borderId="1" xfId="15" applyFont="1" applyFill="1" applyBorder="1" applyAlignment="1">
      <alignment horizontal="center"/>
    </xf>
    <xf numFmtId="0" fontId="3" fillId="0" borderId="1" xfId="15" applyBorder="1"/>
    <xf numFmtId="0" fontId="11" fillId="3" borderId="1" xfId="30" applyFont="1" applyFill="1" applyBorder="1" applyAlignment="1">
      <alignment horizontal="center" vertical="center" wrapText="1"/>
    </xf>
    <xf numFmtId="0" fontId="12" fillId="0" borderId="39" xfId="30" applyFont="1" applyBorder="1" applyAlignment="1">
      <alignment horizontal="center" vertical="center" wrapText="1"/>
    </xf>
    <xf numFmtId="0" fontId="107" fillId="2" borderId="4" xfId="15" applyFont="1" applyFill="1" applyBorder="1"/>
    <xf numFmtId="37" fontId="109" fillId="2" borderId="4" xfId="15" quotePrefix="1" applyNumberFormat="1" applyFont="1" applyFill="1" applyBorder="1" applyAlignment="1">
      <alignment horizontal="center" vertical="center"/>
    </xf>
    <xf numFmtId="0" fontId="110" fillId="2" borderId="24" xfId="15" applyFont="1" applyFill="1" applyBorder="1"/>
    <xf numFmtId="37" fontId="110" fillId="2" borderId="24" xfId="15" applyNumberFormat="1" applyFont="1" applyFill="1" applyBorder="1"/>
    <xf numFmtId="37" fontId="110" fillId="2" borderId="0" xfId="15" applyNumberFormat="1" applyFont="1" applyFill="1"/>
    <xf numFmtId="0" fontId="12" fillId="2" borderId="0" xfId="15" applyFont="1" applyFill="1"/>
    <xf numFmtId="213" fontId="110" fillId="2" borderId="0" xfId="15" applyNumberFormat="1" applyFont="1" applyFill="1" applyAlignment="1">
      <alignment vertical="center"/>
    </xf>
    <xf numFmtId="213" fontId="111" fillId="2" borderId="0" xfId="15" applyNumberFormat="1" applyFont="1" applyFill="1" applyAlignment="1">
      <alignment vertical="center"/>
    </xf>
    <xf numFmtId="213" fontId="3" fillId="0" borderId="0" xfId="15" applyNumberFormat="1"/>
    <xf numFmtId="213" fontId="111" fillId="2" borderId="3" xfId="15" applyNumberFormat="1" applyFont="1" applyFill="1" applyBorder="1" applyAlignment="1">
      <alignment horizontal="left" vertical="center"/>
    </xf>
    <xf numFmtId="213" fontId="111" fillId="2" borderId="3" xfId="15" applyNumberFormat="1" applyFont="1" applyFill="1" applyBorder="1" applyAlignment="1">
      <alignment vertical="center"/>
    </xf>
    <xf numFmtId="213" fontId="110" fillId="2" borderId="0" xfId="15" applyNumberFormat="1" applyFont="1" applyFill="1" applyAlignment="1">
      <alignment horizontal="left" vertical="center"/>
    </xf>
    <xf numFmtId="0" fontId="14" fillId="0" borderId="0" xfId="15" applyFont="1"/>
    <xf numFmtId="0" fontId="3" fillId="0" borderId="0" xfId="15" applyAlignment="1">
      <alignment horizontal="justify"/>
    </xf>
    <xf numFmtId="0" fontId="14" fillId="0" borderId="0" xfId="15" applyFont="1" applyAlignment="1">
      <alignment wrapText="1"/>
    </xf>
    <xf numFmtId="0" fontId="4" fillId="0" borderId="0" xfId="18" applyFont="1" applyAlignment="1">
      <alignment horizontal="centerContinuous" vertical="center"/>
    </xf>
    <xf numFmtId="0" fontId="4" fillId="0" borderId="0" xfId="18" applyFont="1"/>
    <xf numFmtId="0" fontId="112" fillId="0" borderId="0" xfId="18" applyFont="1" applyAlignment="1">
      <alignment horizontal="center"/>
    </xf>
    <xf numFmtId="0" fontId="11" fillId="0" borderId="1" xfId="18" applyFont="1" applyBorder="1" applyAlignment="1">
      <alignment horizontal="center" vertical="center" wrapText="1"/>
    </xf>
    <xf numFmtId="0" fontId="12" fillId="0" borderId="2" xfId="18" applyFont="1" applyBorder="1"/>
    <xf numFmtId="0" fontId="12" fillId="0" borderId="2" xfId="18" applyFont="1" applyBorder="1" applyAlignment="1">
      <alignment horizontal="center" vertical="center" wrapText="1"/>
    </xf>
    <xf numFmtId="214" fontId="14" fillId="0" borderId="0" xfId="31" applyNumberFormat="1" applyFont="1" applyFill="1" applyBorder="1" applyAlignment="1">
      <alignment horizontal="center" vertical="center"/>
    </xf>
    <xf numFmtId="3" fontId="15" fillId="0" borderId="0" xfId="31" applyNumberFormat="1" applyFont="1" applyFill="1" applyBorder="1" applyAlignment="1">
      <alignment horizontal="center" vertical="center"/>
    </xf>
    <xf numFmtId="214" fontId="15" fillId="0" borderId="3" xfId="31" applyNumberFormat="1" applyFont="1" applyFill="1" applyBorder="1" applyAlignment="1">
      <alignment horizontal="center" vertical="center"/>
    </xf>
    <xf numFmtId="3" fontId="15" fillId="0" borderId="3" xfId="31" applyNumberFormat="1" applyFont="1" applyFill="1" applyBorder="1" applyAlignment="1">
      <alignment horizontal="center" vertical="center"/>
    </xf>
    <xf numFmtId="173" fontId="15" fillId="0" borderId="0" xfId="32" applyNumberFormat="1" applyFont="1" applyBorder="1" applyAlignment="1">
      <alignment horizontal="center"/>
    </xf>
    <xf numFmtId="0" fontId="62" fillId="0" borderId="0" xfId="32" applyFont="1" applyBorder="1" applyAlignment="1">
      <alignment horizontal="center"/>
    </xf>
    <xf numFmtId="173" fontId="14" fillId="0" borderId="0" xfId="18" applyNumberFormat="1" applyFont="1"/>
    <xf numFmtId="0" fontId="113" fillId="0" borderId="0" xfId="18" applyFont="1"/>
    <xf numFmtId="14" fontId="113" fillId="0" borderId="0" xfId="18" applyNumberFormat="1" applyFont="1"/>
    <xf numFmtId="0" fontId="3" fillId="0" borderId="0" xfId="18"/>
    <xf numFmtId="0" fontId="41" fillId="0" borderId="0" xfId="18" applyFont="1"/>
    <xf numFmtId="0" fontId="38" fillId="0" borderId="0" xfId="18" applyFont="1"/>
    <xf numFmtId="212" fontId="106" fillId="0" borderId="0" xfId="18" applyNumberFormat="1" applyFont="1" applyAlignment="1">
      <alignment horizontal="left"/>
    </xf>
    <xf numFmtId="0" fontId="107" fillId="0" borderId="1" xfId="18" applyFont="1" applyBorder="1"/>
    <xf numFmtId="0" fontId="11" fillId="0" borderId="23" xfId="30" applyFont="1" applyBorder="1" applyAlignment="1">
      <alignment horizontal="center"/>
    </xf>
    <xf numFmtId="0" fontId="3" fillId="0" borderId="23" xfId="18" applyBorder="1"/>
    <xf numFmtId="0" fontId="11" fillId="0" borderId="1" xfId="30" applyFont="1" applyBorder="1" applyAlignment="1">
      <alignment horizontal="center" vertical="center" wrapText="1"/>
    </xf>
    <xf numFmtId="0" fontId="107" fillId="0" borderId="0" xfId="18" applyFont="1"/>
    <xf numFmtId="0" fontId="11" fillId="0" borderId="0" xfId="30" applyFont="1" applyAlignment="1">
      <alignment horizontal="center" vertical="center" wrapText="1"/>
    </xf>
    <xf numFmtId="0" fontId="10" fillId="0" borderId="0" xfId="18" applyFont="1"/>
    <xf numFmtId="0" fontId="11" fillId="0" borderId="35" xfId="30" applyFont="1" applyBorder="1" applyAlignment="1">
      <alignment horizontal="center" vertical="center" wrapText="1"/>
    </xf>
    <xf numFmtId="0" fontId="11" fillId="3" borderId="35" xfId="30" applyFont="1" applyFill="1" applyBorder="1" applyAlignment="1">
      <alignment horizontal="center" vertical="center" wrapText="1"/>
    </xf>
    <xf numFmtId="0" fontId="107" fillId="0" borderId="0" xfId="18" applyFont="1" applyAlignment="1">
      <alignment horizontal="center"/>
    </xf>
    <xf numFmtId="0" fontId="107" fillId="0" borderId="4" xfId="18" applyFont="1" applyBorder="1"/>
    <xf numFmtId="37" fontId="107" fillId="0" borderId="4" xfId="18" quotePrefix="1" applyNumberFormat="1" applyFont="1" applyBorder="1" applyAlignment="1">
      <alignment horizontal="center" vertical="center"/>
    </xf>
    <xf numFmtId="37" fontId="107" fillId="3" borderId="4" xfId="18" quotePrefix="1" applyNumberFormat="1" applyFont="1" applyFill="1" applyBorder="1" applyAlignment="1">
      <alignment horizontal="center" vertical="center"/>
    </xf>
    <xf numFmtId="0" fontId="11" fillId="0" borderId="4" xfId="18" applyFont="1" applyBorder="1" applyAlignment="1">
      <alignment horizontal="center"/>
    </xf>
    <xf numFmtId="0" fontId="114" fillId="0" borderId="24" xfId="18" applyFont="1" applyBorder="1"/>
    <xf numFmtId="37" fontId="114" fillId="0" borderId="24" xfId="18" applyNumberFormat="1" applyFont="1" applyBorder="1"/>
    <xf numFmtId="37" fontId="114" fillId="0" borderId="0" xfId="18" applyNumberFormat="1" applyFont="1"/>
    <xf numFmtId="0" fontId="16" fillId="0" borderId="24" xfId="18" applyFont="1" applyBorder="1" applyAlignment="1">
      <alignment horizontal="center"/>
    </xf>
    <xf numFmtId="174" fontId="110" fillId="0" borderId="0" xfId="18" applyNumberFormat="1" applyFont="1" applyAlignment="1">
      <alignment vertical="center"/>
    </xf>
    <xf numFmtId="10" fontId="14" fillId="0" borderId="0" xfId="33" applyNumberFormat="1" applyFont="1" applyAlignment="1">
      <alignment horizontal="left" vertical="center" wrapText="1"/>
    </xf>
    <xf numFmtId="0" fontId="111" fillId="0" borderId="3" xfId="18" applyFont="1" applyBorder="1" applyAlignment="1">
      <alignment vertical="center"/>
    </xf>
    <xf numFmtId="174" fontId="111" fillId="0" borderId="0" xfId="18" applyNumberFormat="1" applyFont="1" applyAlignment="1">
      <alignment vertical="center"/>
    </xf>
    <xf numFmtId="43" fontId="3" fillId="0" borderId="0" xfId="18" applyNumberFormat="1"/>
    <xf numFmtId="0" fontId="14" fillId="0" borderId="1" xfId="18" applyFont="1" applyBorder="1" applyAlignment="1">
      <alignment horizontal="left" vertical="center" wrapText="1"/>
    </xf>
    <xf numFmtId="0" fontId="3" fillId="0" borderId="1" xfId="18" applyBorder="1"/>
    <xf numFmtId="0" fontId="115" fillId="0" borderId="0" xfId="18" applyFont="1"/>
    <xf numFmtId="0" fontId="110" fillId="0" borderId="0" xfId="18" applyFont="1"/>
    <xf numFmtId="0" fontId="110" fillId="3" borderId="0" xfId="18" applyFont="1" applyFill="1" applyAlignment="1">
      <alignment horizontal="left" vertical="center" wrapText="1"/>
    </xf>
    <xf numFmtId="0" fontId="110" fillId="3" borderId="0" xfId="18" applyFont="1" applyFill="1" applyAlignment="1">
      <alignment horizontal="justify" vertical="center" wrapText="1"/>
    </xf>
    <xf numFmtId="0" fontId="3" fillId="0" borderId="0" xfId="18" applyAlignment="1">
      <alignment horizontal="justify"/>
    </xf>
    <xf numFmtId="0" fontId="110" fillId="3" borderId="0" xfId="18" applyFont="1" applyFill="1" applyAlignment="1">
      <alignment vertical="center"/>
    </xf>
    <xf numFmtId="0" fontId="110" fillId="0" borderId="0" xfId="18" applyFont="1" applyAlignment="1">
      <alignment vertical="top" wrapText="1"/>
    </xf>
    <xf numFmtId="0" fontId="110" fillId="3" borderId="0" xfId="18" applyFont="1" applyFill="1" applyAlignment="1">
      <alignment vertical="top" wrapText="1"/>
    </xf>
    <xf numFmtId="0" fontId="12" fillId="0" borderId="0" xfId="18" applyFont="1" applyAlignment="1">
      <alignment horizontal="left" vertical="center" wrapText="1"/>
    </xf>
    <xf numFmtId="0" fontId="12" fillId="0" borderId="0" xfId="18" applyFont="1" applyAlignment="1">
      <alignment horizontal="left" wrapText="1"/>
    </xf>
    <xf numFmtId="0" fontId="12" fillId="0" borderId="23" xfId="18" applyFont="1" applyBorder="1" applyAlignment="1">
      <alignment horizontal="center" vertical="center"/>
    </xf>
    <xf numFmtId="3" fontId="14" fillId="0" borderId="0" xfId="18" applyNumberFormat="1" applyFont="1" applyAlignment="1">
      <alignment horizontal="center"/>
    </xf>
    <xf numFmtId="3" fontId="15" fillId="0" borderId="0" xfId="18" applyNumberFormat="1" applyFont="1" applyAlignment="1">
      <alignment horizontal="center"/>
    </xf>
    <xf numFmtId="0" fontId="15" fillId="0" borderId="3" xfId="18" applyFont="1" applyBorder="1" applyAlignment="1">
      <alignment vertical="center"/>
    </xf>
    <xf numFmtId="3" fontId="15" fillId="0" borderId="3" xfId="18" applyNumberFormat="1" applyFont="1" applyBorder="1" applyAlignment="1">
      <alignment horizontal="center" vertical="center"/>
    </xf>
    <xf numFmtId="0" fontId="17" fillId="0" borderId="0" xfId="18" applyFont="1" applyAlignment="1">
      <alignment horizontal="left" wrapText="1"/>
    </xf>
    <xf numFmtId="0" fontId="14" fillId="0" borderId="0" xfId="15" applyFont="1" applyAlignment="1">
      <alignment horizontal="left" vertical="center" wrapText="1"/>
    </xf>
    <xf numFmtId="0" fontId="116" fillId="0" borderId="0" xfId="15" applyFont="1" applyAlignment="1">
      <alignment horizontal="centerContinuous" vertical="center"/>
    </xf>
    <xf numFmtId="0" fontId="117" fillId="0" borderId="0" xfId="15" applyFont="1" applyAlignment="1">
      <alignment vertical="center"/>
    </xf>
    <xf numFmtId="0" fontId="6" fillId="0" borderId="0" xfId="15" applyFont="1" applyAlignment="1">
      <alignment horizontal="centerContinuous" vertical="center"/>
    </xf>
    <xf numFmtId="0" fontId="118" fillId="0" borderId="0" xfId="15" applyFont="1" applyAlignment="1">
      <alignment vertical="center"/>
    </xf>
    <xf numFmtId="167" fontId="8" fillId="0" borderId="0" xfId="15" applyNumberFormat="1" applyFont="1" applyAlignment="1">
      <alignment horizontal="centerContinuous" vertical="center"/>
    </xf>
    <xf numFmtId="0" fontId="20" fillId="0" borderId="0" xfId="15" applyFont="1" applyAlignment="1">
      <alignment horizontal="centerContinuous" vertical="center"/>
    </xf>
    <xf numFmtId="0" fontId="38" fillId="0" borderId="0" xfId="15" applyFont="1" applyAlignment="1">
      <alignment vertical="center"/>
    </xf>
    <xf numFmtId="0" fontId="36" fillId="0" borderId="0" xfId="15" applyFont="1" applyAlignment="1">
      <alignment horizontal="centerContinuous" vertical="center"/>
    </xf>
    <xf numFmtId="0" fontId="38" fillId="0" borderId="0" xfId="15" applyFont="1" applyAlignment="1">
      <alignment horizontal="centerContinuous" vertical="center"/>
    </xf>
    <xf numFmtId="0" fontId="3" fillId="0" borderId="0" xfId="15" applyAlignment="1">
      <alignment vertical="center"/>
    </xf>
    <xf numFmtId="0" fontId="3" fillId="0" borderId="0" xfId="15" applyAlignment="1">
      <alignment horizontal="center" vertical="center"/>
    </xf>
    <xf numFmtId="0" fontId="107" fillId="0" borderId="23" xfId="15" applyFont="1" applyBorder="1" applyAlignment="1">
      <alignment horizontal="center" vertical="center" wrapText="1"/>
    </xf>
    <xf numFmtId="0" fontId="12" fillId="0" borderId="23" xfId="15" applyFont="1" applyBorder="1" applyAlignment="1">
      <alignment horizontal="center" vertical="center" wrapText="1"/>
    </xf>
    <xf numFmtId="0" fontId="11" fillId="0" borderId="23" xfId="15" applyFont="1" applyBorder="1" applyAlignment="1">
      <alignment horizontal="center" vertical="center" wrapText="1"/>
    </xf>
    <xf numFmtId="17" fontId="12" fillId="0" borderId="23" xfId="15" applyNumberFormat="1" applyFont="1" applyBorder="1" applyAlignment="1">
      <alignment horizontal="center" vertical="center" wrapText="1"/>
    </xf>
    <xf numFmtId="0" fontId="11" fillId="0" borderId="24" xfId="15" applyFont="1" applyBorder="1" applyAlignment="1">
      <alignment horizontal="center" vertical="center" wrapText="1"/>
    </xf>
    <xf numFmtId="0" fontId="12" fillId="0" borderId="0" xfId="15" applyFont="1"/>
    <xf numFmtId="0" fontId="119" fillId="0" borderId="0" xfId="15" applyFont="1" applyAlignment="1">
      <alignment horizontal="center" vertical="center" wrapText="1"/>
    </xf>
    <xf numFmtId="0" fontId="120" fillId="0" borderId="0" xfId="15" applyFont="1" applyAlignment="1">
      <alignment horizontal="center" vertical="center" wrapText="1"/>
    </xf>
    <xf numFmtId="0" fontId="19" fillId="0" borderId="0" xfId="15" applyFont="1" applyAlignment="1">
      <alignment horizontal="center" vertical="center" wrapText="1"/>
    </xf>
    <xf numFmtId="0" fontId="15" fillId="0" borderId="0" xfId="15" applyFont="1" applyAlignment="1">
      <alignment horizontal="left" vertical="center" wrapText="1"/>
    </xf>
    <xf numFmtId="174" fontId="111" fillId="0" borderId="0" xfId="10" applyNumberFormat="1" applyFont="1" applyFill="1" applyBorder="1" applyAlignment="1">
      <alignment horizontal="center" vertical="center"/>
    </xf>
    <xf numFmtId="4" fontId="15" fillId="0" borderId="0" xfId="34" applyNumberFormat="1" applyFont="1" applyFill="1" applyBorder="1" applyAlignment="1">
      <alignment horizontal="center" vertical="center"/>
    </xf>
    <xf numFmtId="171" fontId="15" fillId="4" borderId="0" xfId="34" applyFont="1" applyFill="1" applyBorder="1" applyAlignment="1">
      <alignment horizontal="center" vertical="center"/>
    </xf>
    <xf numFmtId="0" fontId="16" fillId="0" borderId="0" xfId="15" applyFont="1"/>
    <xf numFmtId="37" fontId="16" fillId="0" borderId="0" xfId="15" applyNumberFormat="1" applyFont="1"/>
    <xf numFmtId="0" fontId="14" fillId="0" borderId="0" xfId="15" applyFont="1" applyAlignment="1">
      <alignment horizontal="left" vertical="center"/>
    </xf>
    <xf numFmtId="174" fontId="110" fillId="0" borderId="0" xfId="10" applyNumberFormat="1" applyFont="1" applyFill="1" applyBorder="1" applyAlignment="1">
      <alignment horizontal="center" vertical="center"/>
    </xf>
    <xf numFmtId="171" fontId="14" fillId="0" borderId="0" xfId="34" applyFont="1" applyBorder="1" applyAlignment="1">
      <alignment horizontal="center" vertical="center"/>
    </xf>
    <xf numFmtId="171" fontId="14" fillId="4" borderId="0" xfId="34" applyFont="1" applyFill="1" applyBorder="1" applyAlignment="1">
      <alignment horizontal="center" vertical="center"/>
    </xf>
    <xf numFmtId="0" fontId="15" fillId="0" borderId="0" xfId="15" applyFont="1" applyAlignment="1">
      <alignment horizontal="left" vertical="center"/>
    </xf>
    <xf numFmtId="171" fontId="15" fillId="0" borderId="0" xfId="34" applyFont="1" applyBorder="1" applyAlignment="1">
      <alignment horizontal="center" vertical="center"/>
    </xf>
    <xf numFmtId="0" fontId="19" fillId="0" borderId="0" xfId="15" applyFont="1"/>
    <xf numFmtId="0" fontId="19" fillId="0" borderId="0" xfId="15" applyFont="1" applyAlignment="1">
      <alignment horizontal="left" vertical="center"/>
    </xf>
    <xf numFmtId="171" fontId="19" fillId="0" borderId="0" xfId="34" applyFont="1" applyBorder="1" applyAlignment="1">
      <alignment horizontal="center" vertical="center"/>
    </xf>
    <xf numFmtId="0" fontId="121" fillId="0" borderId="3" xfId="15" applyFont="1" applyBorder="1" applyAlignment="1">
      <alignment horizontal="left" vertical="center"/>
    </xf>
    <xf numFmtId="171" fontId="121" fillId="0" borderId="3" xfId="34" applyFont="1" applyFill="1" applyBorder="1" applyAlignment="1">
      <alignment horizontal="center" vertical="center"/>
    </xf>
    <xf numFmtId="171" fontId="121" fillId="0" borderId="0" xfId="34" applyFont="1" applyFill="1" applyBorder="1" applyAlignment="1">
      <alignment horizontal="center" vertical="center"/>
    </xf>
    <xf numFmtId="0" fontId="24" fillId="0" borderId="0" xfId="15" applyFont="1" applyAlignment="1">
      <alignment horizontal="center" vertical="center"/>
    </xf>
    <xf numFmtId="171" fontId="24" fillId="0" borderId="0" xfId="34" applyFont="1" applyBorder="1" applyAlignment="1">
      <alignment horizontal="center" vertical="center"/>
    </xf>
    <xf numFmtId="215" fontId="17" fillId="0" borderId="0" xfId="15" applyNumberFormat="1" applyFont="1" applyAlignment="1">
      <alignment vertical="center"/>
    </xf>
    <xf numFmtId="0" fontId="17" fillId="0" borderId="0" xfId="15" applyFont="1" applyAlignment="1">
      <alignment horizontal="left" vertical="center" wrapText="1"/>
    </xf>
    <xf numFmtId="0" fontId="14" fillId="0" borderId="0" xfId="15" applyFont="1" applyAlignment="1">
      <alignment vertical="center" wrapText="1"/>
    </xf>
    <xf numFmtId="0" fontId="17" fillId="0" borderId="0" xfId="15" applyFont="1" applyAlignment="1">
      <alignment vertical="center" wrapText="1"/>
    </xf>
    <xf numFmtId="0" fontId="6" fillId="0" borderId="0" xfId="35" applyFont="1" applyAlignment="1">
      <alignment horizontal="centerContinuous" vertical="center"/>
    </xf>
    <xf numFmtId="0" fontId="45" fillId="0" borderId="0" xfId="35" applyFont="1"/>
    <xf numFmtId="167" fontId="83" fillId="0" borderId="0" xfId="35" applyNumberFormat="1" applyFont="1" applyAlignment="1">
      <alignment horizontal="center"/>
    </xf>
    <xf numFmtId="0" fontId="59" fillId="0" borderId="0" xfId="35" applyFont="1" applyAlignment="1">
      <alignment horizontal="centerContinuous" vertical="center"/>
    </xf>
    <xf numFmtId="0" fontId="9" fillId="0" borderId="0" xfId="35" applyFont="1" applyAlignment="1">
      <alignment horizontal="centerContinuous" vertical="center"/>
    </xf>
    <xf numFmtId="0" fontId="11" fillId="0" borderId="6" xfId="35" applyFont="1" applyBorder="1" applyAlignment="1">
      <alignment horizontal="center" vertical="center"/>
    </xf>
    <xf numFmtId="0" fontId="11" fillId="0" borderId="6" xfId="35" applyFont="1" applyBorder="1" applyAlignment="1">
      <alignment horizontal="center" vertical="center" wrapText="1"/>
    </xf>
    <xf numFmtId="0" fontId="11" fillId="0" borderId="40" xfId="35" applyFont="1" applyBorder="1" applyAlignment="1">
      <alignment horizontal="center" vertical="center"/>
    </xf>
    <xf numFmtId="0" fontId="11" fillId="0" borderId="38" xfId="35" applyFont="1" applyBorder="1" applyAlignment="1">
      <alignment horizontal="center" vertical="center"/>
    </xf>
    <xf numFmtId="0" fontId="11" fillId="0" borderId="41" xfId="35" applyFont="1" applyBorder="1" applyAlignment="1">
      <alignment horizontal="center" vertical="center"/>
    </xf>
    <xf numFmtId="0" fontId="11" fillId="0" borderId="12" xfId="35" applyFont="1" applyBorder="1" applyAlignment="1">
      <alignment horizontal="center" vertical="center"/>
    </xf>
    <xf numFmtId="0" fontId="11" fillId="0" borderId="12" xfId="35" applyFont="1" applyBorder="1" applyAlignment="1">
      <alignment horizontal="center" vertical="center" wrapText="1"/>
    </xf>
    <xf numFmtId="0" fontId="11" fillId="0" borderId="42" xfId="35" applyFont="1" applyBorder="1" applyAlignment="1">
      <alignment horizontal="center" vertical="center"/>
    </xf>
    <xf numFmtId="0" fontId="11" fillId="0" borderId="43" xfId="35" applyFont="1" applyBorder="1" applyAlignment="1">
      <alignment horizontal="center" vertical="center"/>
    </xf>
    <xf numFmtId="0" fontId="11" fillId="0" borderId="4" xfId="35" applyFont="1" applyBorder="1" applyAlignment="1">
      <alignment horizontal="center" vertical="center"/>
    </xf>
    <xf numFmtId="174" fontId="3" fillId="0" borderId="13" xfId="18" applyNumberFormat="1" applyBorder="1"/>
    <xf numFmtId="174" fontId="3" fillId="0" borderId="14" xfId="18" applyNumberFormat="1" applyBorder="1"/>
    <xf numFmtId="174" fontId="3" fillId="0" borderId="15" xfId="18" applyNumberFormat="1" applyBorder="1"/>
    <xf numFmtId="0" fontId="14" fillId="0" borderId="0" xfId="35" applyFont="1"/>
    <xf numFmtId="174" fontId="3" fillId="0" borderId="17" xfId="18" applyNumberFormat="1" applyBorder="1"/>
    <xf numFmtId="174" fontId="3" fillId="0" borderId="0" xfId="18" applyNumberFormat="1"/>
    <xf numFmtId="174" fontId="3" fillId="0" borderId="18" xfId="18" applyNumberFormat="1" applyBorder="1"/>
    <xf numFmtId="0" fontId="10" fillId="0" borderId="19" xfId="18" applyFont="1" applyBorder="1" applyAlignment="1">
      <alignment horizontal="center"/>
    </xf>
    <xf numFmtId="0" fontId="10" fillId="0" borderId="20" xfId="18" applyFont="1" applyBorder="1" applyAlignment="1">
      <alignment horizontal="center"/>
    </xf>
    <xf numFmtId="174" fontId="10" fillId="0" borderId="19" xfId="18" applyNumberFormat="1" applyFont="1" applyBorder="1"/>
    <xf numFmtId="174" fontId="10" fillId="0" borderId="21" xfId="18" applyNumberFormat="1" applyFont="1" applyBorder="1"/>
    <xf numFmtId="174" fontId="10" fillId="0" borderId="22" xfId="18" applyNumberFormat="1" applyFont="1" applyBorder="1"/>
    <xf numFmtId="0" fontId="44" fillId="0" borderId="0" xfId="11"/>
    <xf numFmtId="0" fontId="44" fillId="0" borderId="0" xfId="11" applyAlignment="1">
      <alignment horizontal="center"/>
    </xf>
    <xf numFmtId="0" fontId="35" fillId="0" borderId="0" xfId="18" applyFont="1" applyAlignment="1">
      <alignment horizontal="center" vertical="center" wrapText="1"/>
    </xf>
    <xf numFmtId="167" fontId="8" fillId="0" borderId="0" xfId="18" applyNumberFormat="1" applyFont="1" applyAlignment="1" applyProtection="1">
      <alignment horizontal="centerContinuous" vertical="center"/>
      <protection locked="0"/>
    </xf>
    <xf numFmtId="0" fontId="8" fillId="0" borderId="0" xfId="18" applyFont="1" applyAlignment="1">
      <alignment horizontal="centerContinuous" vertical="center"/>
    </xf>
    <xf numFmtId="0" fontId="62" fillId="0" borderId="0" xfId="18" applyFont="1" applyAlignment="1">
      <alignment horizontal="center"/>
    </xf>
    <xf numFmtId="0" fontId="11" fillId="0" borderId="1" xfId="18" applyFont="1" applyBorder="1" applyAlignment="1">
      <alignment horizontal="center"/>
    </xf>
    <xf numFmtId="0" fontId="11" fillId="0" borderId="1" xfId="18" applyFont="1" applyBorder="1" applyAlignment="1">
      <alignment horizontal="center" vertical="center"/>
    </xf>
    <xf numFmtId="0" fontId="11" fillId="0" borderId="0" xfId="18" applyFont="1" applyAlignment="1">
      <alignment horizontal="center"/>
    </xf>
    <xf numFmtId="0" fontId="11" fillId="0" borderId="0" xfId="18" applyFont="1" applyAlignment="1">
      <alignment horizontal="center" vertical="center" wrapText="1"/>
    </xf>
    <xf numFmtId="0" fontId="12" fillId="0" borderId="36" xfId="18" applyFont="1" applyBorder="1" applyAlignment="1">
      <alignment horizontal="centerContinuous" vertical="center" wrapText="1"/>
    </xf>
    <xf numFmtId="0" fontId="12" fillId="0" borderId="36" xfId="18" applyFont="1" applyBorder="1" applyAlignment="1">
      <alignment horizontal="center" vertical="center" wrapText="1"/>
    </xf>
    <xf numFmtId="0" fontId="10" fillId="0" borderId="0" xfId="18" applyFont="1" applyAlignment="1">
      <alignment vertical="center"/>
    </xf>
    <xf numFmtId="0" fontId="10" fillId="0" borderId="0" xfId="18" applyFont="1" applyAlignment="1">
      <alignment horizontal="center" vertical="center"/>
    </xf>
    <xf numFmtId="0" fontId="12" fillId="0" borderId="0" xfId="18" applyFont="1" applyAlignment="1">
      <alignment horizontal="center" vertical="center"/>
    </xf>
    <xf numFmtId="0" fontId="12" fillId="0" borderId="35" xfId="18" applyFont="1" applyBorder="1" applyAlignment="1">
      <alignment horizontal="center" vertical="center"/>
    </xf>
    <xf numFmtId="0" fontId="12" fillId="0" borderId="35" xfId="18" applyFont="1" applyBorder="1" applyAlignment="1">
      <alignment horizontal="center" vertical="center"/>
    </xf>
    <xf numFmtId="0" fontId="12" fillId="0" borderId="2" xfId="18" applyFont="1" applyBorder="1" applyAlignment="1">
      <alignment horizontal="center" vertical="center"/>
    </xf>
    <xf numFmtId="0" fontId="12" fillId="0" borderId="2" xfId="18" applyFont="1" applyBorder="1" applyAlignment="1">
      <alignment horizontal="center" vertical="center"/>
    </xf>
    <xf numFmtId="0" fontId="122" fillId="0" borderId="0" xfId="18" applyFont="1" applyAlignment="1">
      <alignment horizontal="center" vertical="top"/>
    </xf>
    <xf numFmtId="0" fontId="122" fillId="0" borderId="0" xfId="18" applyFont="1" applyAlignment="1">
      <alignment horizontal="center" vertical="center"/>
    </xf>
    <xf numFmtId="0" fontId="64" fillId="0" borderId="0" xfId="18" applyFont="1" applyAlignment="1">
      <alignment vertical="center"/>
    </xf>
    <xf numFmtId="0" fontId="123" fillId="0" borderId="0" xfId="18" applyFont="1" applyAlignment="1">
      <alignment vertical="center"/>
    </xf>
    <xf numFmtId="0" fontId="61" fillId="0" borderId="0" xfId="18" applyFont="1" applyAlignment="1">
      <alignment horizontal="center" vertical="center"/>
    </xf>
    <xf numFmtId="0" fontId="61" fillId="0" borderId="0" xfId="18" applyFont="1" applyAlignment="1">
      <alignment vertical="center"/>
    </xf>
    <xf numFmtId="174" fontId="124" fillId="0" borderId="0" xfId="36" applyNumberFormat="1" applyFont="1" applyFill="1" applyBorder="1" applyAlignment="1" applyProtection="1">
      <alignment vertical="center"/>
      <protection hidden="1"/>
    </xf>
    <xf numFmtId="3" fontId="125" fillId="0" borderId="0" xfId="37" applyNumberFormat="1" applyFont="1" applyFill="1" applyBorder="1" applyAlignment="1" applyProtection="1">
      <alignment vertical="center"/>
    </xf>
    <xf numFmtId="0" fontId="15" fillId="0" borderId="0" xfId="18" applyFont="1" applyAlignment="1">
      <alignment horizontal="left" vertical="center"/>
    </xf>
    <xf numFmtId="0" fontId="125" fillId="0" borderId="0" xfId="18" applyFont="1" applyAlignment="1" applyProtection="1">
      <alignment vertical="center"/>
      <protection hidden="1"/>
    </xf>
    <xf numFmtId="3" fontId="15" fillId="0" borderId="0" xfId="37" applyNumberFormat="1" applyFont="1" applyFill="1" applyBorder="1" applyAlignment="1" applyProtection="1">
      <alignment vertical="center"/>
    </xf>
    <xf numFmtId="0" fontId="14" fillId="0" borderId="0" xfId="18" applyFont="1" applyAlignment="1">
      <alignment horizontal="right" vertical="center"/>
    </xf>
    <xf numFmtId="3" fontId="14" fillId="0" borderId="0" xfId="18" applyNumberFormat="1" applyFont="1" applyAlignment="1" applyProtection="1">
      <alignment horizontal="right" vertical="center"/>
      <protection hidden="1"/>
    </xf>
    <xf numFmtId="3" fontId="14" fillId="0" borderId="0" xfId="37" applyNumberFormat="1" applyFont="1" applyFill="1" applyBorder="1" applyAlignment="1" applyProtection="1">
      <alignment vertical="center"/>
    </xf>
    <xf numFmtId="3" fontId="14" fillId="0" borderId="0" xfId="18" applyNumberFormat="1" applyFont="1" applyAlignment="1">
      <alignment horizontal="right" vertical="center"/>
    </xf>
    <xf numFmtId="3" fontId="14" fillId="0" borderId="0" xfId="18" applyNumberFormat="1" applyFont="1" applyAlignment="1" applyProtection="1">
      <alignment horizontal="center" vertical="center"/>
      <protection hidden="1"/>
    </xf>
    <xf numFmtId="3" fontId="16" fillId="0" borderId="0" xfId="18" applyNumberFormat="1" applyFont="1"/>
    <xf numFmtId="0" fontId="14" fillId="0" borderId="0" xfId="18" applyFont="1" applyAlignment="1">
      <alignment horizontal="left"/>
    </xf>
    <xf numFmtId="0" fontId="14" fillId="0" borderId="1" xfId="18" applyFont="1" applyBorder="1" applyAlignment="1">
      <alignment horizontal="left"/>
    </xf>
    <xf numFmtId="0" fontId="14" fillId="0" borderId="1" xfId="18" applyFont="1" applyBorder="1"/>
    <xf numFmtId="0" fontId="61" fillId="0" borderId="0" xfId="18" applyFont="1"/>
    <xf numFmtId="3" fontId="61" fillId="0" borderId="0" xfId="37" applyNumberFormat="1" applyFont="1" applyFill="1" applyBorder="1" applyAlignment="1" applyProtection="1">
      <alignment vertical="center"/>
    </xf>
    <xf numFmtId="0" fontId="113" fillId="0" borderId="0" xfId="18" applyFont="1" applyAlignment="1">
      <alignment horizontal="centerContinuous"/>
    </xf>
    <xf numFmtId="0" fontId="112" fillId="0" borderId="0" xfId="18" applyFont="1" applyAlignment="1">
      <alignment horizontal="centerContinuous"/>
    </xf>
    <xf numFmtId="0" fontId="3" fillId="0" borderId="0" xfId="18" applyAlignment="1">
      <alignment horizontal="center"/>
    </xf>
    <xf numFmtId="0" fontId="107" fillId="0" borderId="44" xfId="18" applyFont="1" applyBorder="1" applyAlignment="1">
      <alignment horizontal="center" vertical="center" wrapText="1"/>
    </xf>
    <xf numFmtId="0" fontId="107" fillId="0" borderId="2" xfId="18" applyFont="1" applyBorder="1" applyAlignment="1">
      <alignment horizontal="center"/>
    </xf>
    <xf numFmtId="0" fontId="3" fillId="0" borderId="2" xfId="18" applyBorder="1"/>
    <xf numFmtId="0" fontId="11" fillId="0" borderId="0" xfId="18" applyFont="1"/>
    <xf numFmtId="0" fontId="11" fillId="0" borderId="3" xfId="30" applyFont="1" applyBorder="1" applyAlignment="1">
      <alignment horizontal="center" wrapText="1"/>
    </xf>
    <xf numFmtId="0" fontId="109" fillId="0" borderId="0" xfId="18" applyFont="1" applyAlignment="1">
      <alignment horizontal="center"/>
    </xf>
    <xf numFmtId="0" fontId="107" fillId="0" borderId="2" xfId="18" applyFont="1" applyBorder="1" applyAlignment="1">
      <alignment horizontal="center" vertical="center"/>
    </xf>
    <xf numFmtId="9" fontId="11" fillId="0" borderId="3" xfId="30" applyNumberFormat="1" applyFont="1" applyBorder="1" applyAlignment="1">
      <alignment horizontal="center" vertical="center" wrapText="1"/>
    </xf>
    <xf numFmtId="0" fontId="107" fillId="0" borderId="3" xfId="18" applyFont="1" applyBorder="1"/>
    <xf numFmtId="9" fontId="11" fillId="0" borderId="45" xfId="30" applyNumberFormat="1" applyFont="1" applyBorder="1" applyAlignment="1">
      <alignment horizontal="center" vertical="center"/>
    </xf>
    <xf numFmtId="0" fontId="3" fillId="0" borderId="3" xfId="18" applyBorder="1"/>
    <xf numFmtId="37" fontId="110" fillId="0" borderId="0" xfId="18" applyNumberFormat="1" applyFont="1"/>
    <xf numFmtId="171" fontId="110" fillId="0" borderId="0" xfId="18" applyNumberFormat="1" applyFont="1" applyAlignment="1">
      <alignment horizontal="center" vertical="center"/>
    </xf>
    <xf numFmtId="171" fontId="111" fillId="0" borderId="0" xfId="18" applyNumberFormat="1" applyFont="1" applyAlignment="1">
      <alignment horizontal="center" vertical="center"/>
    </xf>
    <xf numFmtId="0" fontId="14" fillId="0" borderId="0" xfId="38" applyFont="1" applyAlignment="1">
      <alignment vertical="center"/>
    </xf>
    <xf numFmtId="171" fontId="111" fillId="0" borderId="3" xfId="18" applyNumberFormat="1" applyFont="1" applyBorder="1" applyAlignment="1">
      <alignment horizontal="center" vertical="center"/>
    </xf>
    <xf numFmtId="3" fontId="111" fillId="0" borderId="3" xfId="18" applyNumberFormat="1" applyFont="1" applyBorder="1" applyAlignment="1">
      <alignment vertical="center"/>
    </xf>
    <xf numFmtId="2" fontId="126" fillId="0" borderId="0" xfId="30" applyNumberFormat="1" applyFont="1" applyAlignment="1">
      <alignment horizontal="right"/>
    </xf>
    <xf numFmtId="216" fontId="111" fillId="0" borderId="0" xfId="18" applyNumberFormat="1" applyFont="1"/>
    <xf numFmtId="217" fontId="12" fillId="0" borderId="0" xfId="18" applyNumberFormat="1" applyFont="1"/>
    <xf numFmtId="199" fontId="11" fillId="0" borderId="0" xfId="18" applyNumberFormat="1" applyFont="1"/>
    <xf numFmtId="3" fontId="15" fillId="0" borderId="0" xfId="18" applyNumberFormat="1" applyFont="1" applyAlignment="1">
      <alignment horizontal="center" vertical="center"/>
    </xf>
    <xf numFmtId="43" fontId="14" fillId="0" borderId="0" xfId="10" applyFont="1" applyBorder="1"/>
    <xf numFmtId="217" fontId="14" fillId="0" borderId="0" xfId="18" applyNumberFormat="1" applyFont="1"/>
    <xf numFmtId="171" fontId="14" fillId="0" borderId="0" xfId="39" applyNumberFormat="1" applyFont="1" applyBorder="1" applyAlignment="1">
      <alignment horizontal="right" vertical="center"/>
    </xf>
    <xf numFmtId="171" fontId="15" fillId="0" borderId="0" xfId="39" applyNumberFormat="1" applyFont="1" applyBorder="1" applyAlignment="1">
      <alignment horizontal="right" vertical="center"/>
    </xf>
    <xf numFmtId="218" fontId="14" fillId="0" borderId="0" xfId="18" applyNumberFormat="1" applyFont="1" applyAlignment="1">
      <alignment vertical="center"/>
    </xf>
    <xf numFmtId="0" fontId="15" fillId="0" borderId="3" xfId="18" applyFont="1" applyBorder="1" applyAlignment="1">
      <alignment horizontal="left" wrapText="1"/>
    </xf>
    <xf numFmtId="171" fontId="15" fillId="0" borderId="3" xfId="39" applyNumberFormat="1" applyFont="1" applyBorder="1" applyAlignment="1">
      <alignment horizontal="right"/>
    </xf>
    <xf numFmtId="174" fontId="14" fillId="0" borderId="0" xfId="18" applyNumberFormat="1" applyFont="1"/>
    <xf numFmtId="218" fontId="14" fillId="0" borderId="0" xfId="39" applyNumberFormat="1" applyFont="1" applyBorder="1" applyAlignment="1">
      <alignment horizontal="right" vertical="center"/>
    </xf>
    <xf numFmtId="218" fontId="15" fillId="0" borderId="0" xfId="39" applyNumberFormat="1" applyFont="1" applyBorder="1" applyAlignment="1">
      <alignment horizontal="right" vertical="center"/>
    </xf>
    <xf numFmtId="218" fontId="16" fillId="0" borderId="0" xfId="18" applyNumberFormat="1" applyFont="1"/>
    <xf numFmtId="0" fontId="12" fillId="0" borderId="0" xfId="18" applyFont="1" applyProtection="1">
      <protection locked="0"/>
    </xf>
    <xf numFmtId="0" fontId="6" fillId="0" borderId="0" xfId="18" applyFont="1" applyAlignment="1" applyProtection="1">
      <alignment horizontal="center" vertical="center"/>
      <protection locked="0"/>
    </xf>
    <xf numFmtId="0" fontId="11" fillId="0" borderId="0" xfId="18" applyFont="1" applyAlignment="1" applyProtection="1">
      <alignment vertical="center"/>
      <protection locked="0"/>
    </xf>
    <xf numFmtId="0" fontId="12" fillId="0" borderId="0" xfId="18" applyFont="1" applyAlignment="1" applyProtection="1">
      <alignment vertical="center"/>
      <protection locked="0"/>
    </xf>
    <xf numFmtId="0" fontId="44" fillId="0" borderId="0" xfId="18" applyFont="1" applyAlignment="1" applyProtection="1">
      <alignment horizontal="centerContinuous" vertical="center"/>
      <protection locked="0"/>
    </xf>
    <xf numFmtId="0" fontId="11" fillId="0" borderId="0" xfId="18" applyFont="1" applyAlignment="1" applyProtection="1">
      <alignment horizontal="centerContinuous" vertical="center"/>
      <protection locked="0"/>
    </xf>
    <xf numFmtId="0" fontId="11" fillId="0" borderId="1" xfId="18" applyFont="1" applyBorder="1" applyAlignment="1" applyProtection="1">
      <alignment horizontal="center" vertical="center"/>
      <protection locked="0"/>
    </xf>
    <xf numFmtId="0" fontId="11" fillId="0" borderId="23" xfId="18" applyFont="1" applyBorder="1" applyAlignment="1" applyProtection="1">
      <alignment horizontal="centerContinuous" vertical="center"/>
      <protection locked="0"/>
    </xf>
    <xf numFmtId="0" fontId="11" fillId="0" borderId="23" xfId="18" applyFont="1" applyBorder="1" applyAlignment="1" applyProtection="1">
      <alignment horizontal="center" vertical="center" wrapText="1"/>
      <protection locked="0"/>
    </xf>
    <xf numFmtId="0" fontId="11" fillId="0" borderId="1" xfId="18" applyFont="1" applyBorder="1" applyAlignment="1" applyProtection="1">
      <alignment horizontal="center" vertical="center" wrapText="1"/>
      <protection locked="0"/>
    </xf>
    <xf numFmtId="0" fontId="11" fillId="0" borderId="0" xfId="18" applyFont="1" applyAlignment="1" applyProtection="1">
      <alignment horizontal="center" vertical="center"/>
      <protection locked="0"/>
    </xf>
    <xf numFmtId="0" fontId="11" fillId="0" borderId="36" xfId="18" applyFont="1" applyBorder="1" applyAlignment="1" applyProtection="1">
      <alignment horizontal="center" vertical="center"/>
      <protection locked="0"/>
    </xf>
    <xf numFmtId="0" fontId="11" fillId="0" borderId="2" xfId="18" applyFont="1" applyBorder="1" applyAlignment="1" applyProtection="1">
      <alignment horizontal="center" vertical="center" wrapText="1"/>
      <protection locked="0"/>
    </xf>
    <xf numFmtId="0" fontId="11" fillId="0" borderId="0" xfId="18" applyFont="1" applyAlignment="1" applyProtection="1">
      <alignment horizontal="center" vertical="center" wrapText="1"/>
      <protection locked="0"/>
    </xf>
    <xf numFmtId="0" fontId="11" fillId="0" borderId="2" xfId="18" applyFont="1" applyBorder="1" applyAlignment="1" applyProtection="1">
      <alignment horizontal="center" vertical="center"/>
      <protection locked="0"/>
    </xf>
    <xf numFmtId="0" fontId="12" fillId="0" borderId="2" xfId="18" applyFont="1" applyBorder="1" applyAlignment="1" applyProtection="1">
      <alignment horizontal="center" vertical="center"/>
      <protection locked="0"/>
    </xf>
    <xf numFmtId="0" fontId="12" fillId="0" borderId="2" xfId="18" applyFont="1" applyBorder="1" applyAlignment="1" applyProtection="1">
      <alignment horizontal="center" vertical="center" wrapText="1"/>
      <protection locked="0"/>
    </xf>
    <xf numFmtId="0" fontId="12" fillId="0" borderId="36" xfId="18" applyFont="1" applyBorder="1" applyAlignment="1" applyProtection="1">
      <alignment horizontal="center" vertical="center"/>
      <protection locked="0"/>
    </xf>
    <xf numFmtId="0" fontId="12" fillId="0" borderId="36" xfId="18" applyFont="1" applyBorder="1" applyAlignment="1" applyProtection="1">
      <alignment horizontal="center" vertical="center" wrapText="1"/>
      <protection locked="0"/>
    </xf>
    <xf numFmtId="0" fontId="11" fillId="0" borderId="2" xfId="18" applyFont="1" applyBorder="1" applyAlignment="1" applyProtection="1">
      <alignment horizontal="center" vertical="center" wrapText="1"/>
      <protection locked="0"/>
    </xf>
    <xf numFmtId="0" fontId="14" fillId="0" borderId="0" xfId="18" applyFont="1" applyAlignment="1" applyProtection="1">
      <alignment vertical="center"/>
      <protection locked="0"/>
    </xf>
    <xf numFmtId="0" fontId="55" fillId="0" borderId="0" xfId="18" applyFont="1" applyAlignment="1" applyProtection="1">
      <alignment horizontal="center" vertical="center"/>
      <protection locked="0"/>
    </xf>
    <xf numFmtId="0" fontId="55" fillId="0" borderId="0" xfId="18" applyFont="1" applyAlignment="1" applyProtection="1">
      <alignment vertical="center"/>
      <protection locked="0"/>
    </xf>
    <xf numFmtId="0" fontId="64" fillId="0" borderId="0" xfId="18" applyFont="1" applyAlignment="1" applyProtection="1">
      <alignment vertical="center"/>
      <protection locked="0"/>
    </xf>
    <xf numFmtId="219" fontId="14" fillId="0" borderId="0" xfId="40" applyNumberFormat="1" applyFont="1" applyFill="1" applyBorder="1" applyAlignment="1" applyProtection="1">
      <alignment horizontal="left" vertical="center"/>
      <protection locked="0"/>
    </xf>
    <xf numFmtId="219" fontId="15" fillId="0" borderId="0" xfId="40" applyNumberFormat="1" applyFont="1" applyFill="1" applyBorder="1" applyAlignment="1" applyProtection="1">
      <alignment horizontal="right" vertical="center"/>
      <protection locked="0"/>
    </xf>
    <xf numFmtId="219" fontId="15" fillId="0" borderId="3" xfId="18" applyNumberFormat="1" applyFont="1" applyBorder="1" applyAlignment="1" applyProtection="1">
      <alignment vertical="center"/>
      <protection locked="0"/>
    </xf>
    <xf numFmtId="219" fontId="15" fillId="0" borderId="3" xfId="40" applyNumberFormat="1" applyFont="1" applyFill="1" applyBorder="1" applyAlignment="1" applyProtection="1">
      <alignment horizontal="left" vertical="center"/>
      <protection locked="0"/>
    </xf>
    <xf numFmtId="219" fontId="15" fillId="0" borderId="0" xfId="40" applyNumberFormat="1" applyFont="1" applyFill="1" applyBorder="1" applyAlignment="1" applyProtection="1">
      <alignment horizontal="left" vertical="center"/>
      <protection locked="0"/>
    </xf>
    <xf numFmtId="219" fontId="15" fillId="0" borderId="3" xfId="40" applyNumberFormat="1" applyFont="1" applyFill="1" applyBorder="1" applyAlignment="1" applyProtection="1">
      <alignment horizontal="right" vertical="center"/>
      <protection locked="0"/>
    </xf>
    <xf numFmtId="219" fontId="14" fillId="0" borderId="0" xfId="18" applyNumberFormat="1" applyFont="1" applyAlignment="1" applyProtection="1">
      <alignment vertical="center"/>
      <protection locked="0"/>
    </xf>
    <xf numFmtId="219" fontId="14" fillId="0" borderId="1" xfId="40" applyNumberFormat="1" applyFont="1" applyFill="1" applyBorder="1" applyAlignment="1" applyProtection="1">
      <alignment horizontal="left" vertical="center"/>
      <protection locked="0"/>
    </xf>
    <xf numFmtId="219" fontId="12" fillId="0" borderId="0" xfId="18" applyNumberFormat="1" applyFont="1" applyAlignment="1" applyProtection="1">
      <alignment vertical="center"/>
      <protection locked="0"/>
    </xf>
    <xf numFmtId="0" fontId="90" fillId="0" borderId="0" xfId="18" applyFont="1"/>
    <xf numFmtId="217" fontId="74" fillId="0" borderId="0" xfId="18" applyNumberFormat="1" applyFont="1"/>
    <xf numFmtId="199" fontId="127" fillId="0" borderId="0" xfId="18" applyNumberFormat="1" applyFont="1"/>
    <xf numFmtId="171" fontId="14" fillId="0" borderId="0" xfId="41" applyNumberFormat="1" applyFont="1" applyFill="1" applyBorder="1" applyAlignment="1">
      <alignment horizontal="right" vertical="center"/>
    </xf>
    <xf numFmtId="171" fontId="15" fillId="0" borderId="0" xfId="41" applyNumberFormat="1" applyFont="1" applyFill="1" applyBorder="1" applyAlignment="1">
      <alignment horizontal="right" vertical="center"/>
    </xf>
    <xf numFmtId="204" fontId="16" fillId="0" borderId="0" xfId="18" applyNumberFormat="1" applyFont="1"/>
    <xf numFmtId="220" fontId="14" fillId="0" borderId="0" xfId="18" applyNumberFormat="1" applyFont="1" applyAlignment="1">
      <alignment vertical="center"/>
    </xf>
    <xf numFmtId="220" fontId="15" fillId="0" borderId="0" xfId="18" applyNumberFormat="1" applyFont="1" applyAlignment="1">
      <alignment vertical="center"/>
    </xf>
    <xf numFmtId="0" fontId="15" fillId="0" borderId="0" xfId="18" applyFont="1" applyAlignment="1">
      <alignment vertical="center" wrapText="1"/>
    </xf>
    <xf numFmtId="217" fontId="14" fillId="0" borderId="3" xfId="18" applyNumberFormat="1" applyFont="1" applyBorder="1"/>
    <xf numFmtId="199" fontId="14" fillId="0" borderId="3" xfId="18" applyNumberFormat="1" applyFont="1" applyBorder="1"/>
    <xf numFmtId="217" fontId="14" fillId="0" borderId="0" xfId="18" applyNumberFormat="1" applyFont="1" applyAlignment="1">
      <alignment vertical="center"/>
    </xf>
    <xf numFmtId="199" fontId="14" fillId="0" borderId="0" xfId="18" applyNumberFormat="1" applyFont="1" applyAlignment="1">
      <alignment vertical="center"/>
    </xf>
    <xf numFmtId="0" fontId="128" fillId="0" borderId="0" xfId="42" applyFont="1" applyAlignment="1">
      <alignment horizontal="centerContinuous" vertical="top" wrapText="1"/>
    </xf>
    <xf numFmtId="0" fontId="129" fillId="0" borderId="0" xfId="42" applyFont="1" applyAlignment="1">
      <alignment horizontal="centerContinuous"/>
    </xf>
    <xf numFmtId="0" fontId="129" fillId="0" borderId="0" xfId="42" applyFont="1"/>
    <xf numFmtId="0" fontId="6" fillId="0" borderId="0" xfId="42" applyFont="1" applyAlignment="1">
      <alignment horizontal="center" vertical="center" wrapText="1"/>
    </xf>
    <xf numFmtId="0" fontId="79" fillId="0" borderId="0" xfId="42" applyFont="1"/>
    <xf numFmtId="167" fontId="8" fillId="0" borderId="0" xfId="42" applyNumberFormat="1" applyFont="1" applyAlignment="1">
      <alignment horizontal="centerContinuous" vertical="center" wrapText="1"/>
    </xf>
    <xf numFmtId="0" fontId="83" fillId="0" borderId="0" xfId="42" applyFont="1" applyAlignment="1">
      <alignment horizontal="centerContinuous" vertical="top" wrapText="1"/>
    </xf>
    <xf numFmtId="177" fontId="128" fillId="0" borderId="0" xfId="42" applyNumberFormat="1" applyFont="1" applyAlignment="1">
      <alignment horizontal="center"/>
    </xf>
    <xf numFmtId="0" fontId="129" fillId="0" borderId="0" xfId="42" applyFont="1" applyAlignment="1">
      <alignment horizontal="center"/>
    </xf>
    <xf numFmtId="0" fontId="3" fillId="0" borderId="0" xfId="42"/>
    <xf numFmtId="0" fontId="3" fillId="0" borderId="3" xfId="42" applyBorder="1"/>
    <xf numFmtId="0" fontId="11" fillId="0" borderId="1" xfId="42" applyFont="1" applyBorder="1" applyAlignment="1">
      <alignment horizontal="center" vertical="center" wrapText="1"/>
    </xf>
    <xf numFmtId="0" fontId="11" fillId="0" borderId="5" xfId="42" applyFont="1" applyBorder="1" applyAlignment="1">
      <alignment horizontal="centerContinuous" vertical="center"/>
    </xf>
    <xf numFmtId="0" fontId="12" fillId="0" borderId="0" xfId="42" applyFont="1"/>
    <xf numFmtId="0" fontId="11" fillId="0" borderId="0" xfId="42" applyFont="1" applyAlignment="1">
      <alignment horizontal="center" vertical="center" wrapText="1"/>
    </xf>
    <xf numFmtId="0" fontId="12" fillId="0" borderId="24" xfId="42" applyFont="1" applyBorder="1" applyAlignment="1">
      <alignment horizontal="center" vertical="center" wrapText="1"/>
    </xf>
    <xf numFmtId="0" fontId="11" fillId="0" borderId="2" xfId="42" applyFont="1" applyBorder="1" applyAlignment="1">
      <alignment horizontal="center" vertical="center" wrapText="1"/>
    </xf>
    <xf numFmtId="0" fontId="12" fillId="0" borderId="4" xfId="42" applyFont="1" applyBorder="1" applyAlignment="1">
      <alignment horizontal="center" vertical="center" wrapText="1"/>
    </xf>
    <xf numFmtId="0" fontId="11" fillId="0" borderId="4" xfId="42" applyFont="1" applyBorder="1" applyAlignment="1">
      <alignment horizontal="center" vertical="center" wrapText="1"/>
    </xf>
    <xf numFmtId="0" fontId="130" fillId="0" borderId="0" xfId="42" applyFont="1" applyAlignment="1">
      <alignment horizontal="center" vertical="center" wrapText="1"/>
    </xf>
    <xf numFmtId="0" fontId="14" fillId="0" borderId="0" xfId="42" applyFont="1" applyAlignment="1">
      <alignment horizontal="center" vertical="center"/>
    </xf>
    <xf numFmtId="0" fontId="14" fillId="0" borderId="0" xfId="43" applyFont="1" applyAlignment="1">
      <alignment vertical="center"/>
    </xf>
    <xf numFmtId="2" fontId="14" fillId="0" borderId="0" xfId="44" applyNumberFormat="1" applyFont="1" applyFill="1" applyBorder="1" applyAlignment="1">
      <alignment horizontal="center" vertical="center"/>
    </xf>
    <xf numFmtId="2" fontId="15" fillId="0" borderId="0" xfId="44" applyNumberFormat="1" applyFont="1" applyFill="1" applyBorder="1" applyAlignment="1">
      <alignment horizontal="center" vertical="center"/>
    </xf>
    <xf numFmtId="0" fontId="131" fillId="0" borderId="0" xfId="42" applyFont="1" applyAlignment="1">
      <alignment vertical="center"/>
    </xf>
    <xf numFmtId="0" fontId="15" fillId="0" borderId="0" xfId="42" applyFont="1" applyAlignment="1">
      <alignment horizontal="left" vertical="center"/>
    </xf>
    <xf numFmtId="0" fontId="19" fillId="0" borderId="3" xfId="42" applyFont="1" applyBorder="1" applyAlignment="1">
      <alignment horizontal="left" vertical="center" wrapText="1"/>
    </xf>
    <xf numFmtId="171" fontId="16" fillId="0" borderId="3" xfId="45" applyFont="1" applyBorder="1" applyAlignment="1">
      <alignment horizontal="center"/>
    </xf>
    <xf numFmtId="0" fontId="19" fillId="0" borderId="0" xfId="42" applyFont="1"/>
    <xf numFmtId="171" fontId="19" fillId="0" borderId="0" xfId="45" applyFont="1" applyBorder="1" applyAlignment="1">
      <alignment horizontal="center"/>
    </xf>
    <xf numFmtId="0" fontId="16" fillId="0" borderId="0" xfId="42" applyFont="1"/>
    <xf numFmtId="0" fontId="14" fillId="0" borderId="0" xfId="42" applyFont="1" applyAlignment="1">
      <alignment horizontal="left" wrapText="1"/>
    </xf>
    <xf numFmtId="0" fontId="16" fillId="0" borderId="0" xfId="42" applyFont="1" applyAlignment="1">
      <alignment horizontal="left"/>
    </xf>
    <xf numFmtId="0" fontId="3" fillId="0" borderId="0" xfId="42" applyAlignment="1">
      <alignment horizontal="left"/>
    </xf>
    <xf numFmtId="0" fontId="14" fillId="0" borderId="0" xfId="42" applyFont="1"/>
    <xf numFmtId="43" fontId="14" fillId="0" borderId="0" xfId="46" applyFont="1" applyFill="1" applyBorder="1" applyAlignment="1">
      <alignment vertical="center"/>
    </xf>
    <xf numFmtId="0" fontId="133" fillId="2" borderId="0" xfId="47" applyFont="1" applyFill="1"/>
    <xf numFmtId="0" fontId="6" fillId="2" borderId="0" xfId="47" applyFont="1" applyFill="1" applyAlignment="1">
      <alignment horizontal="center"/>
    </xf>
    <xf numFmtId="0" fontId="134" fillId="2" borderId="0" xfId="47" applyFont="1" applyFill="1"/>
    <xf numFmtId="0" fontId="135" fillId="2" borderId="0" xfId="47" applyFont="1" applyFill="1"/>
    <xf numFmtId="14" fontId="8" fillId="0" borderId="0" xfId="18" applyNumberFormat="1" applyFont="1" applyAlignment="1">
      <alignment horizontal="centerContinuous" vertical="center"/>
    </xf>
    <xf numFmtId="0" fontId="41" fillId="2" borderId="0" xfId="47" applyFont="1" applyFill="1" applyAlignment="1">
      <alignment horizontal="center" vertical="center"/>
    </xf>
    <xf numFmtId="0" fontId="84" fillId="2" borderId="1" xfId="47" applyFont="1" applyFill="1" applyBorder="1" applyAlignment="1">
      <alignment horizontal="center" vertical="center"/>
    </xf>
    <xf numFmtId="0" fontId="129" fillId="2" borderId="1" xfId="47" applyFont="1" applyFill="1" applyBorder="1" applyAlignment="1">
      <alignment horizontal="center" vertical="center"/>
    </xf>
    <xf numFmtId="0" fontId="136" fillId="2" borderId="1" xfId="47" applyFont="1" applyFill="1" applyBorder="1" applyAlignment="1">
      <alignment horizontal="center" vertical="center" wrapText="1"/>
    </xf>
    <xf numFmtId="0" fontId="84" fillId="2" borderId="2" xfId="47" applyFont="1" applyFill="1" applyBorder="1" applyAlignment="1">
      <alignment horizontal="center" vertical="center"/>
    </xf>
    <xf numFmtId="0" fontId="129" fillId="2" borderId="2" xfId="47" applyFont="1" applyFill="1" applyBorder="1" applyAlignment="1">
      <alignment horizontal="center" vertical="center"/>
    </xf>
    <xf numFmtId="0" fontId="136" fillId="2" borderId="2" xfId="47" applyFont="1" applyFill="1" applyBorder="1" applyAlignment="1">
      <alignment horizontal="center" vertical="center"/>
    </xf>
    <xf numFmtId="0" fontId="137" fillId="2" borderId="2" xfId="47" applyFont="1" applyFill="1" applyBorder="1" applyAlignment="1">
      <alignment horizontal="center" vertical="center" wrapText="1"/>
    </xf>
    <xf numFmtId="0" fontId="136" fillId="2" borderId="2" xfId="47" applyFont="1" applyFill="1" applyBorder="1" applyAlignment="1">
      <alignment horizontal="center" vertical="center" wrapText="1"/>
    </xf>
    <xf numFmtId="0" fontId="136" fillId="2" borderId="2" xfId="47" applyFont="1" applyFill="1" applyBorder="1" applyAlignment="1">
      <alignment horizontal="center" vertical="center" wrapText="1"/>
    </xf>
    <xf numFmtId="0" fontId="138" fillId="2" borderId="0" xfId="47" applyFont="1" applyFill="1" applyAlignment="1">
      <alignment vertical="center"/>
    </xf>
    <xf numFmtId="0" fontId="138" fillId="2" borderId="0" xfId="47" applyFont="1" applyFill="1" applyAlignment="1">
      <alignment horizontal="center" vertical="center"/>
    </xf>
    <xf numFmtId="0" fontId="138" fillId="2" borderId="0" xfId="47" applyFont="1" applyFill="1" applyAlignment="1">
      <alignment horizontal="center" vertical="center" wrapText="1"/>
    </xf>
    <xf numFmtId="0" fontId="139" fillId="2" borderId="0" xfId="47" applyFont="1" applyFill="1"/>
    <xf numFmtId="222" fontId="12" fillId="2" borderId="0" xfId="14" applyNumberFormat="1" applyFont="1" applyFill="1" applyBorder="1" applyAlignment="1">
      <alignment horizontal="left" vertical="center"/>
    </xf>
    <xf numFmtId="0" fontId="14" fillId="2" borderId="0" xfId="18" applyFont="1" applyFill="1" applyAlignment="1">
      <alignment horizontal="left" vertical="center"/>
    </xf>
    <xf numFmtId="222" fontId="14" fillId="2" borderId="0" xfId="14" applyNumberFormat="1" applyFont="1" applyFill="1" applyBorder="1" applyAlignment="1">
      <alignment horizontal="center" vertical="center"/>
    </xf>
    <xf numFmtId="222" fontId="15" fillId="2" borderId="0" xfId="14" applyNumberFormat="1" applyFont="1" applyFill="1" applyBorder="1" applyAlignment="1">
      <alignment horizontal="center" vertical="center"/>
    </xf>
    <xf numFmtId="222" fontId="110" fillId="2" borderId="0" xfId="47" applyNumberFormat="1" applyFont="1" applyFill="1"/>
    <xf numFmtId="0" fontId="110" fillId="2" borderId="0" xfId="47" applyFont="1" applyFill="1"/>
    <xf numFmtId="0" fontId="11" fillId="2" borderId="3" xfId="18" applyFont="1" applyFill="1" applyBorder="1" applyAlignment="1">
      <alignment horizontal="left" vertical="center"/>
    </xf>
    <xf numFmtId="222" fontId="15" fillId="2" borderId="3" xfId="14" applyNumberFormat="1" applyFont="1" applyFill="1" applyBorder="1" applyAlignment="1">
      <alignment horizontal="center" vertical="center"/>
    </xf>
    <xf numFmtId="0" fontId="109" fillId="2" borderId="0" xfId="47" applyFont="1" applyFill="1"/>
    <xf numFmtId="0" fontId="110" fillId="2" borderId="0" xfId="47" applyFont="1" applyFill="1" applyAlignment="1">
      <alignment horizontal="justify" vertical="top" wrapText="1"/>
    </xf>
    <xf numFmtId="0" fontId="6" fillId="0" borderId="0" xfId="18" applyFont="1" applyAlignment="1">
      <alignment horizontal="center" wrapText="1"/>
    </xf>
    <xf numFmtId="2" fontId="15" fillId="0" borderId="36" xfId="18" applyNumberFormat="1" applyFont="1" applyBorder="1" applyAlignment="1">
      <alignment horizontal="center"/>
    </xf>
    <xf numFmtId="223" fontId="3" fillId="0" borderId="0" xfId="18" applyNumberFormat="1"/>
    <xf numFmtId="224" fontId="3" fillId="0" borderId="0" xfId="18" applyNumberFormat="1"/>
    <xf numFmtId="2" fontId="15" fillId="0" borderId="35" xfId="10" applyNumberFormat="1" applyFont="1" applyBorder="1" applyAlignment="1">
      <alignment horizontal="center"/>
    </xf>
    <xf numFmtId="0" fontId="4" fillId="0" borderId="0" xfId="48" applyFont="1" applyAlignment="1">
      <alignment vertical="center"/>
    </xf>
    <xf numFmtId="0" fontId="38" fillId="0" borderId="0" xfId="48" applyFont="1"/>
    <xf numFmtId="0" fontId="6" fillId="0" borderId="0" xfId="48" applyFont="1" applyAlignment="1">
      <alignment horizontal="center"/>
    </xf>
    <xf numFmtId="0" fontId="140" fillId="0" borderId="0" xfId="48" applyFont="1"/>
    <xf numFmtId="167" fontId="8" fillId="0" borderId="0" xfId="48" applyNumberFormat="1" applyFont="1" applyAlignment="1">
      <alignment horizontal="center"/>
    </xf>
    <xf numFmtId="0" fontId="36" fillId="0" borderId="0" xfId="48" applyFont="1" applyAlignment="1">
      <alignment horizontal="center"/>
    </xf>
    <xf numFmtId="0" fontId="3" fillId="0" borderId="3" xfId="48" applyBorder="1"/>
    <xf numFmtId="225" fontId="16" fillId="0" borderId="3" xfId="48" applyNumberFormat="1" applyFont="1" applyBorder="1"/>
    <xf numFmtId="0" fontId="3" fillId="0" borderId="0" xfId="48"/>
    <xf numFmtId="0" fontId="11" fillId="0" borderId="1" xfId="48" applyFont="1" applyBorder="1" applyAlignment="1">
      <alignment horizontal="center" vertical="center" wrapText="1"/>
    </xf>
    <xf numFmtId="0" fontId="11" fillId="0" borderId="23" xfId="48" applyFont="1" applyBorder="1" applyAlignment="1">
      <alignment horizontal="center" vertical="center"/>
    </xf>
    <xf numFmtId="0" fontId="11" fillId="0" borderId="1" xfId="48" applyFont="1" applyBorder="1" applyAlignment="1">
      <alignment horizontal="center" vertical="center"/>
    </xf>
    <xf numFmtId="0" fontId="12" fillId="0" borderId="0" xfId="48" applyFont="1"/>
    <xf numFmtId="0" fontId="11" fillId="0" borderId="2" xfId="48" applyFont="1" applyBorder="1" applyAlignment="1">
      <alignment horizontal="center" vertical="center" wrapText="1"/>
    </xf>
    <xf numFmtId="0" fontId="11" fillId="0" borderId="2" xfId="48" quotePrefix="1" applyFont="1" applyBorder="1" applyAlignment="1">
      <alignment horizontal="center"/>
    </xf>
    <xf numFmtId="0" fontId="141" fillId="0" borderId="0" xfId="48" applyFont="1" applyAlignment="1">
      <alignment horizontal="center" vertical="center" wrapText="1"/>
    </xf>
    <xf numFmtId="0" fontId="127" fillId="0" borderId="0" xfId="48" quotePrefix="1" applyFont="1" applyAlignment="1">
      <alignment horizontal="center"/>
    </xf>
    <xf numFmtId="0" fontId="74" fillId="0" borderId="0" xfId="48" applyFont="1"/>
    <xf numFmtId="0" fontId="14" fillId="0" borderId="0" xfId="48" applyFont="1" applyAlignment="1">
      <alignment vertical="center"/>
    </xf>
    <xf numFmtId="225" fontId="14" fillId="0" borderId="0" xfId="49" applyNumberFormat="1" applyFont="1" applyBorder="1" applyAlignment="1">
      <alignment horizontal="right"/>
    </xf>
    <xf numFmtId="0" fontId="14" fillId="0" borderId="0" xfId="48" applyFont="1"/>
    <xf numFmtId="0" fontId="15" fillId="0" borderId="3" xfId="48" applyFont="1" applyBorder="1" applyAlignment="1">
      <alignment vertical="center"/>
    </xf>
    <xf numFmtId="225" fontId="15" fillId="0" borderId="3" xfId="49" applyNumberFormat="1" applyFont="1" applyBorder="1" applyAlignment="1">
      <alignment horizontal="right"/>
    </xf>
    <xf numFmtId="0" fontId="17" fillId="0" borderId="0" xfId="48" applyFont="1"/>
    <xf numFmtId="2" fontId="14" fillId="0" borderId="0" xfId="48" applyNumberFormat="1" applyFont="1"/>
    <xf numFmtId="43" fontId="12" fillId="2" borderId="0" xfId="36" applyFont="1" applyFill="1"/>
    <xf numFmtId="43" fontId="12" fillId="0" borderId="0" xfId="36" applyFont="1" applyFill="1"/>
    <xf numFmtId="167" fontId="8" fillId="2" borderId="0" xfId="36" applyNumberFormat="1" applyFont="1" applyFill="1" applyBorder="1" applyAlignment="1">
      <alignment horizontal="center"/>
    </xf>
    <xf numFmtId="43" fontId="12" fillId="2" borderId="0" xfId="36" applyFont="1" applyFill="1" applyBorder="1"/>
    <xf numFmtId="43" fontId="11" fillId="2" borderId="6" xfId="36" applyFont="1" applyFill="1" applyBorder="1"/>
    <xf numFmtId="186" fontId="11" fillId="0" borderId="11" xfId="19" applyNumberFormat="1" applyFont="1" applyBorder="1" applyAlignment="1" applyProtection="1">
      <alignment horizontal="center" vertical="center" wrapText="1"/>
    </xf>
    <xf numFmtId="43" fontId="11" fillId="2" borderId="10" xfId="36" applyFont="1" applyFill="1" applyBorder="1" applyAlignment="1">
      <alignment horizontal="center" vertical="center" wrapText="1"/>
    </xf>
    <xf numFmtId="43" fontId="11" fillId="2" borderId="46" xfId="36" applyFont="1" applyFill="1" applyBorder="1" applyAlignment="1">
      <alignment horizontal="center" vertical="center" wrapText="1"/>
    </xf>
    <xf numFmtId="43" fontId="11" fillId="2" borderId="4" xfId="36" applyFont="1" applyFill="1" applyBorder="1" applyAlignment="1">
      <alignment horizontal="center" vertical="center" wrapText="1"/>
    </xf>
    <xf numFmtId="43" fontId="11" fillId="2" borderId="47" xfId="36" applyFont="1" applyFill="1" applyBorder="1" applyAlignment="1">
      <alignment horizontal="center" vertical="center" wrapText="1"/>
    </xf>
    <xf numFmtId="43" fontId="14" fillId="0" borderId="0" xfId="36" applyFont="1" applyFill="1"/>
    <xf numFmtId="43" fontId="15" fillId="2" borderId="11" xfId="36" applyFont="1" applyFill="1" applyBorder="1"/>
    <xf numFmtId="174" fontId="15" fillId="2" borderId="7" xfId="36" applyNumberFormat="1" applyFont="1" applyFill="1" applyBorder="1"/>
    <xf numFmtId="174" fontId="15" fillId="2" borderId="8" xfId="36" applyNumberFormat="1" applyFont="1" applyFill="1" applyBorder="1"/>
    <xf numFmtId="174" fontId="15" fillId="2" borderId="9" xfId="36" applyNumberFormat="1" applyFont="1" applyFill="1" applyBorder="1"/>
    <xf numFmtId="174" fontId="14" fillId="0" borderId="0" xfId="36" applyNumberFormat="1" applyFont="1" applyFill="1"/>
    <xf numFmtId="43" fontId="14" fillId="2" borderId="25" xfId="36" applyFont="1" applyFill="1" applyBorder="1"/>
    <xf numFmtId="174" fontId="14" fillId="2" borderId="48" xfId="36" applyNumberFormat="1" applyFont="1" applyFill="1" applyBorder="1"/>
    <xf numFmtId="174" fontId="14" fillId="2" borderId="24" xfId="36" applyNumberFormat="1" applyFont="1" applyFill="1" applyBorder="1"/>
    <xf numFmtId="174" fontId="14" fillId="2" borderId="0" xfId="36" applyNumberFormat="1" applyFont="1" applyFill="1" applyBorder="1"/>
    <xf numFmtId="174" fontId="14" fillId="2" borderId="49" xfId="36" applyNumberFormat="1" applyFont="1" applyFill="1" applyBorder="1"/>
    <xf numFmtId="43" fontId="15" fillId="2" borderId="11" xfId="36" applyFont="1" applyFill="1" applyBorder="1" applyAlignment="1"/>
    <xf numFmtId="174" fontId="15" fillId="2" borderId="7" xfId="36" applyNumberFormat="1" applyFont="1" applyFill="1" applyBorder="1" applyAlignment="1"/>
    <xf numFmtId="174" fontId="15" fillId="2" borderId="8" xfId="36" applyNumberFormat="1" applyFont="1" applyFill="1" applyBorder="1" applyAlignment="1"/>
    <xf numFmtId="174" fontId="15" fillId="2" borderId="9" xfId="36" applyNumberFormat="1" applyFont="1" applyFill="1" applyBorder="1" applyAlignment="1"/>
    <xf numFmtId="174" fontId="14" fillId="2" borderId="50" xfId="36" applyNumberFormat="1" applyFont="1" applyFill="1" applyBorder="1"/>
    <xf numFmtId="174" fontId="14" fillId="2" borderId="51" xfId="36" applyNumberFormat="1" applyFont="1" applyFill="1" applyBorder="1"/>
    <xf numFmtId="43" fontId="14" fillId="2" borderId="10" xfId="36" applyFont="1" applyFill="1" applyBorder="1"/>
    <xf numFmtId="174" fontId="14" fillId="2" borderId="46" xfId="36" applyNumberFormat="1" applyFont="1" applyFill="1" applyBorder="1"/>
    <xf numFmtId="174" fontId="14" fillId="2" borderId="4" xfId="36" applyNumberFormat="1" applyFont="1" applyFill="1" applyBorder="1"/>
    <xf numFmtId="174" fontId="14" fillId="2" borderId="47" xfId="36" applyNumberFormat="1" applyFont="1" applyFill="1" applyBorder="1"/>
    <xf numFmtId="43" fontId="14" fillId="2" borderId="24" xfId="36" applyFont="1" applyFill="1" applyBorder="1"/>
    <xf numFmtId="226" fontId="14" fillId="2" borderId="0" xfId="36" applyNumberFormat="1" applyFont="1" applyFill="1" applyBorder="1" applyAlignment="1"/>
    <xf numFmtId="43" fontId="14" fillId="2" borderId="0" xfId="36" applyFont="1" applyFill="1"/>
    <xf numFmtId="174" fontId="14" fillId="2" borderId="0" xfId="36" applyNumberFormat="1" applyFont="1" applyFill="1"/>
    <xf numFmtId="0" fontId="14" fillId="0" borderId="0" xfId="15" applyFont="1" applyAlignment="1">
      <alignment vertical="top" wrapText="1"/>
    </xf>
    <xf numFmtId="0" fontId="11" fillId="0" borderId="0" xfId="18" applyFont="1" applyAlignment="1" applyProtection="1">
      <alignment horizontal="center"/>
      <protection locked="0"/>
    </xf>
    <xf numFmtId="0" fontId="12" fillId="0" borderId="0" xfId="18" applyFont="1" applyAlignment="1" applyProtection="1">
      <alignment horizontal="centerContinuous" vertical="center"/>
      <protection locked="0"/>
    </xf>
    <xf numFmtId="227" fontId="8" fillId="0" borderId="0" xfId="18" applyNumberFormat="1" applyFont="1" applyAlignment="1" applyProtection="1">
      <alignment horizontal="center"/>
      <protection locked="0"/>
    </xf>
    <xf numFmtId="227" fontId="11" fillId="0" borderId="0" xfId="18" applyNumberFormat="1" applyFont="1" applyAlignment="1" applyProtection="1">
      <alignment horizontal="centerContinuous"/>
      <protection locked="0"/>
    </xf>
    <xf numFmtId="227" fontId="12" fillId="0" borderId="0" xfId="18" applyNumberFormat="1" applyFont="1" applyAlignment="1" applyProtection="1">
      <alignment horizontal="centerContinuous"/>
      <protection locked="0"/>
    </xf>
    <xf numFmtId="167" fontId="36" fillId="0" borderId="0" xfId="18" applyNumberFormat="1" applyFont="1" applyAlignment="1" applyProtection="1">
      <alignment horizontal="center" vertical="center"/>
      <protection locked="0"/>
    </xf>
    <xf numFmtId="0" fontId="11" fillId="0" borderId="0" xfId="18" applyFont="1" applyProtection="1">
      <protection locked="0"/>
    </xf>
    <xf numFmtId="167" fontId="23" fillId="0" borderId="0" xfId="18" applyNumberFormat="1" applyFont="1" applyAlignment="1" applyProtection="1">
      <alignment horizontal="center" vertical="center"/>
      <protection locked="0"/>
    </xf>
    <xf numFmtId="174" fontId="11" fillId="0" borderId="23" xfId="36" applyNumberFormat="1" applyFont="1" applyFill="1" applyBorder="1" applyAlignment="1" applyProtection="1">
      <alignment horizontal="center" vertical="center" wrapText="1"/>
      <protection locked="0"/>
    </xf>
    <xf numFmtId="0" fontId="12" fillId="0" borderId="1" xfId="18" applyFont="1" applyBorder="1" applyAlignment="1" applyProtection="1">
      <alignment horizontal="center" vertical="center" wrapText="1"/>
      <protection locked="0"/>
    </xf>
    <xf numFmtId="0" fontId="12" fillId="0" borderId="2" xfId="18" applyFont="1" applyBorder="1" applyAlignment="1" applyProtection="1">
      <alignment horizontal="center" vertical="center" wrapText="1"/>
      <protection locked="0"/>
    </xf>
    <xf numFmtId="0" fontId="142" fillId="0" borderId="35" xfId="50" applyFont="1" applyBorder="1" applyProtection="1">
      <protection locked="0"/>
    </xf>
    <xf numFmtId="1" fontId="74" fillId="0" borderId="0" xfId="18" applyNumberFormat="1" applyFont="1" applyAlignment="1" applyProtection="1">
      <alignment horizontal="center"/>
      <protection locked="0"/>
    </xf>
    <xf numFmtId="2" fontId="12" fillId="0" borderId="0" xfId="18" applyNumberFormat="1" applyFont="1" applyAlignment="1" applyProtection="1">
      <alignment horizontal="center"/>
      <protection locked="0"/>
    </xf>
    <xf numFmtId="174" fontId="12" fillId="0" borderId="0" xfId="18" applyNumberFormat="1" applyFont="1" applyProtection="1">
      <protection locked="0"/>
    </xf>
    <xf numFmtId="228" fontId="12" fillId="0" borderId="0" xfId="40" applyNumberFormat="1" applyFont="1" applyFill="1" applyBorder="1" applyAlignment="1" applyProtection="1">
      <alignment horizontal="center"/>
      <protection locked="0"/>
    </xf>
    <xf numFmtId="219" fontId="11" fillId="0" borderId="0" xfId="40" applyNumberFormat="1" applyFont="1" applyFill="1" applyBorder="1" applyAlignment="1" applyProtection="1">
      <alignment horizontal="center"/>
      <protection locked="0"/>
    </xf>
    <xf numFmtId="228" fontId="11" fillId="0" borderId="3" xfId="40" applyNumberFormat="1" applyFont="1" applyFill="1" applyBorder="1" applyAlignment="1" applyProtection="1">
      <alignment horizontal="center"/>
      <protection locked="0"/>
    </xf>
    <xf numFmtId="219" fontId="11" fillId="0" borderId="3" xfId="40" applyNumberFormat="1" applyFont="1" applyFill="1" applyBorder="1" applyAlignment="1" applyProtection="1">
      <alignment horizontal="center"/>
      <protection locked="0"/>
    </xf>
    <xf numFmtId="228" fontId="12" fillId="0" borderId="0" xfId="18" applyNumberFormat="1" applyFont="1" applyProtection="1">
      <protection locked="0"/>
    </xf>
    <xf numFmtId="0" fontId="17" fillId="0" borderId="0" xfId="18" applyFont="1" applyProtection="1">
      <protection locked="0"/>
    </xf>
    <xf numFmtId="0" fontId="6" fillId="0" borderId="0" xfId="2" applyFont="1"/>
    <xf numFmtId="0" fontId="8" fillId="0" borderId="0" xfId="2" applyFont="1"/>
    <xf numFmtId="0" fontId="36" fillId="0" borderId="0" xfId="2" applyFont="1" applyAlignment="1">
      <alignment horizontal="center"/>
    </xf>
    <xf numFmtId="0" fontId="11" fillId="0" borderId="23" xfId="2" applyFont="1" applyBorder="1" applyAlignment="1">
      <alignment horizontal="center" vertical="center"/>
    </xf>
    <xf numFmtId="0" fontId="109" fillId="0" borderId="23" xfId="2" applyFont="1" applyBorder="1" applyAlignment="1">
      <alignment horizontal="center" vertical="center" wrapText="1"/>
    </xf>
    <xf numFmtId="0" fontId="107" fillId="0" borderId="23" xfId="2" applyFont="1" applyBorder="1" applyAlignment="1">
      <alignment horizontal="center" vertical="center" wrapText="1"/>
    </xf>
    <xf numFmtId="0" fontId="109" fillId="0" borderId="0" xfId="2" applyFont="1"/>
    <xf numFmtId="0" fontId="143" fillId="0" borderId="0" xfId="2" applyFont="1" applyAlignment="1">
      <alignment horizontal="center" vertical="center" wrapText="1"/>
    </xf>
    <xf numFmtId="0" fontId="144" fillId="0" borderId="0" xfId="2" applyFont="1" applyAlignment="1">
      <alignment horizontal="center" vertical="center" wrapText="1"/>
    </xf>
    <xf numFmtId="229" fontId="110" fillId="0" borderId="0" xfId="51" applyNumberFormat="1" applyFont="1" applyBorder="1" applyAlignment="1">
      <alignment horizontal="right"/>
    </xf>
    <xf numFmtId="229" fontId="111" fillId="0" borderId="0" xfId="51" applyNumberFormat="1" applyFont="1" applyBorder="1" applyAlignment="1">
      <alignment horizontal="right"/>
    </xf>
    <xf numFmtId="0" fontId="110" fillId="0" borderId="0" xfId="2" applyFont="1"/>
    <xf numFmtId="229" fontId="110" fillId="0" borderId="0" xfId="2" applyNumberFormat="1" applyFont="1"/>
    <xf numFmtId="0" fontId="14" fillId="0" borderId="0" xfId="2" applyFont="1" applyAlignment="1">
      <alignment horizontal="left" vertical="center" wrapText="1"/>
    </xf>
    <xf numFmtId="0" fontId="15" fillId="0" borderId="4" xfId="2" applyFont="1" applyBorder="1" applyAlignment="1">
      <alignment horizontal="left" vertical="center" wrapText="1"/>
    </xf>
    <xf numFmtId="229" fontId="111" fillId="0" borderId="4" xfId="51" applyNumberFormat="1" applyFont="1" applyBorder="1" applyAlignment="1">
      <alignment horizontal="right" vertical="center"/>
    </xf>
    <xf numFmtId="0" fontId="110" fillId="0" borderId="0" xfId="51" applyFont="1" applyBorder="1" applyAlignment="1">
      <alignment horizontal="right"/>
    </xf>
    <xf numFmtId="0" fontId="115" fillId="0" borderId="0" xfId="2" applyFont="1"/>
    <xf numFmtId="0" fontId="14" fillId="0" borderId="0" xfId="2" applyFont="1" applyAlignment="1">
      <alignment horizontal="left" vertical="top"/>
    </xf>
    <xf numFmtId="0" fontId="145" fillId="0" borderId="0" xfId="2" applyFont="1"/>
    <xf numFmtId="0" fontId="114" fillId="0" borderId="0" xfId="2" applyFont="1"/>
    <xf numFmtId="0" fontId="146" fillId="0" borderId="0" xfId="2" applyFont="1"/>
    <xf numFmtId="0" fontId="147" fillId="0" borderId="0" xfId="2" applyFont="1"/>
    <xf numFmtId="229" fontId="3" fillId="0" borderId="0" xfId="2" applyNumberFormat="1"/>
    <xf numFmtId="0" fontId="6" fillId="0" borderId="0" xfId="18" applyFont="1" applyAlignment="1">
      <alignment vertical="center"/>
    </xf>
    <xf numFmtId="0" fontId="41" fillId="0" borderId="0" xfId="18" applyFont="1" applyAlignment="1">
      <alignment vertical="center"/>
    </xf>
    <xf numFmtId="0" fontId="104" fillId="0" borderId="0" xfId="18" applyFont="1" applyAlignment="1">
      <alignment vertical="center"/>
    </xf>
    <xf numFmtId="0" fontId="71" fillId="0" borderId="0" xfId="18" applyFont="1" applyAlignment="1">
      <alignment vertical="center"/>
    </xf>
    <xf numFmtId="230" fontId="12" fillId="0" borderId="36" xfId="18" applyNumberFormat="1" applyFont="1" applyBorder="1" applyAlignment="1">
      <alignment horizontal="centerContinuous" vertical="center" wrapText="1"/>
    </xf>
    <xf numFmtId="0" fontId="148" fillId="0" borderId="0" xfId="18" applyFont="1" applyAlignment="1">
      <alignment horizontal="center" vertical="center" wrapText="1"/>
    </xf>
    <xf numFmtId="230" fontId="104" fillId="0" borderId="0" xfId="18" applyNumberFormat="1" applyFont="1" applyAlignment="1">
      <alignment horizontal="center" vertical="center" wrapText="1"/>
    </xf>
    <xf numFmtId="0" fontId="14" fillId="0" borderId="0" xfId="38" applyFont="1"/>
    <xf numFmtId="4" fontId="15" fillId="0" borderId="0" xfId="18" applyNumberFormat="1" applyFont="1" applyAlignment="1">
      <alignment horizontal="center" vertical="center"/>
    </xf>
    <xf numFmtId="4" fontId="15" fillId="0" borderId="3" xfId="18" applyNumberFormat="1" applyFont="1" applyBorder="1" applyAlignment="1">
      <alignment horizontal="center" vertical="center"/>
    </xf>
    <xf numFmtId="0" fontId="11" fillId="0" borderId="0" xfId="18" applyFont="1" applyAlignment="1">
      <alignment vertical="center"/>
    </xf>
    <xf numFmtId="3" fontId="15" fillId="0" borderId="0" xfId="18" applyNumberFormat="1" applyFont="1" applyAlignment="1">
      <alignment horizontal="right" vertical="center"/>
    </xf>
    <xf numFmtId="0" fontId="77" fillId="0" borderId="0" xfId="18" applyFont="1" applyAlignment="1">
      <alignment vertical="center"/>
    </xf>
    <xf numFmtId="0" fontId="91" fillId="0" borderId="0" xfId="18" applyFont="1" applyAlignment="1">
      <alignment vertical="center"/>
    </xf>
    <xf numFmtId="0" fontId="14" fillId="0" borderId="0" xfId="18" applyFont="1" applyAlignment="1">
      <alignment horizontal="left" vertical="top"/>
    </xf>
    <xf numFmtId="231" fontId="8" fillId="0" borderId="0" xfId="18" applyNumberFormat="1" applyFont="1" applyAlignment="1">
      <alignment horizontal="center"/>
    </xf>
    <xf numFmtId="167" fontId="36" fillId="0" borderId="0" xfId="18" applyNumberFormat="1" applyFont="1" applyAlignment="1">
      <alignment horizontal="center"/>
    </xf>
    <xf numFmtId="232" fontId="149" fillId="2" borderId="3" xfId="15" applyNumberFormat="1" applyFont="1" applyFill="1" applyBorder="1" applyAlignment="1">
      <alignment horizontal="left"/>
    </xf>
    <xf numFmtId="0" fontId="3" fillId="0" borderId="3" xfId="18" applyBorder="1"/>
    <xf numFmtId="0" fontId="12" fillId="0" borderId="0" xfId="18" applyFont="1" applyAlignment="1">
      <alignment horizontal="center"/>
    </xf>
    <xf numFmtId="0" fontId="11" fillId="0" borderId="23" xfId="18" applyFont="1" applyBorder="1" applyAlignment="1">
      <alignment vertical="center"/>
    </xf>
    <xf numFmtId="0" fontId="11" fillId="0" borderId="4" xfId="18" applyFont="1" applyBorder="1" applyAlignment="1">
      <alignment horizontal="center" vertical="center"/>
    </xf>
    <xf numFmtId="0" fontId="12" fillId="0" borderId="4" xfId="18" applyFont="1" applyBorder="1" applyAlignment="1">
      <alignment horizontal="center" vertical="center" wrapText="1"/>
    </xf>
    <xf numFmtId="0" fontId="12" fillId="0" borderId="4" xfId="18" applyFont="1" applyBorder="1" applyAlignment="1">
      <alignment horizontal="center" vertical="center"/>
    </xf>
    <xf numFmtId="0" fontId="11" fillId="0" borderId="4" xfId="18" applyFont="1" applyBorder="1" applyAlignment="1">
      <alignment horizontal="center" vertical="center" wrapText="1"/>
    </xf>
    <xf numFmtId="168" fontId="15" fillId="0" borderId="0" xfId="8" applyNumberFormat="1" applyFont="1" applyFill="1" applyBorder="1" applyAlignment="1">
      <alignment horizontal="right" vertical="center"/>
    </xf>
    <xf numFmtId="2" fontId="14" fillId="0" borderId="0" xfId="18" applyNumberFormat="1" applyFont="1" applyAlignment="1">
      <alignment vertical="center"/>
    </xf>
    <xf numFmtId="0" fontId="17" fillId="0" borderId="0" xfId="18" applyFont="1" applyAlignment="1">
      <alignment wrapText="1"/>
    </xf>
    <xf numFmtId="0" fontId="42" fillId="0" borderId="0" xfId="18" applyFont="1"/>
    <xf numFmtId="2" fontId="15" fillId="0" borderId="0" xfId="18" applyNumberFormat="1" applyFont="1" applyAlignment="1">
      <alignment vertical="center"/>
    </xf>
    <xf numFmtId="0" fontId="6" fillId="0" borderId="0" xfId="18" applyFont="1" applyAlignment="1">
      <alignment vertical="center"/>
    </xf>
    <xf numFmtId="2" fontId="6" fillId="0" borderId="0" xfId="18" applyNumberFormat="1" applyFont="1" applyAlignment="1">
      <alignment vertical="center"/>
    </xf>
    <xf numFmtId="2" fontId="38" fillId="0" borderId="0" xfId="18" applyNumberFormat="1" applyFont="1" applyAlignment="1">
      <alignment vertical="center"/>
    </xf>
    <xf numFmtId="0" fontId="38" fillId="0" borderId="0" xfId="18" applyFont="1" applyAlignment="1">
      <alignment vertical="center"/>
    </xf>
    <xf numFmtId="0" fontId="150" fillId="0" borderId="3" xfId="18" applyFont="1" applyBorder="1" applyAlignment="1">
      <alignment horizontal="left" vertical="center"/>
    </xf>
    <xf numFmtId="2" fontId="3" fillId="0" borderId="0" xfId="18" applyNumberFormat="1" applyAlignment="1">
      <alignment vertical="center"/>
    </xf>
    <xf numFmtId="0" fontId="5" fillId="0" borderId="23" xfId="18" applyFont="1" applyBorder="1" applyAlignment="1">
      <alignment horizontal="center" vertical="center" wrapText="1"/>
    </xf>
    <xf numFmtId="0" fontId="84" fillId="0" borderId="23" xfId="18" applyFont="1" applyBorder="1" applyAlignment="1">
      <alignment horizontal="center" vertical="center"/>
    </xf>
    <xf numFmtId="0" fontId="69" fillId="0" borderId="2" xfId="18" applyFont="1" applyBorder="1" applyAlignment="1">
      <alignment horizontal="center" vertical="center" wrapText="1"/>
    </xf>
    <xf numFmtId="43" fontId="151" fillId="0" borderId="0" xfId="52" applyFont="1" applyAlignment="1">
      <alignment horizontal="center" vertical="center"/>
    </xf>
    <xf numFmtId="43" fontId="152" fillId="0" borderId="0" xfId="52" applyFont="1" applyAlignment="1">
      <alignment horizontal="center" vertical="center"/>
    </xf>
    <xf numFmtId="1" fontId="151" fillId="0" borderId="0" xfId="33" applyNumberFormat="1" applyFont="1" applyAlignment="1">
      <alignment horizontal="center"/>
    </xf>
    <xf numFmtId="0" fontId="14" fillId="0" borderId="0" xfId="53" applyFont="1" applyAlignment="1">
      <alignment horizontal="left" vertical="center" wrapText="1"/>
    </xf>
    <xf numFmtId="3" fontId="15" fillId="0" borderId="0" xfId="18" applyNumberFormat="1" applyFont="1"/>
    <xf numFmtId="0" fontId="14" fillId="0" borderId="0" xfId="18" applyFont="1" applyAlignment="1">
      <alignment vertical="top"/>
    </xf>
    <xf numFmtId="0" fontId="62" fillId="0" borderId="3" xfId="18" applyFont="1" applyBorder="1" applyAlignment="1">
      <alignment vertical="top"/>
    </xf>
    <xf numFmtId="233" fontId="62" fillId="0" borderId="3" xfId="54" applyNumberFormat="1" applyFont="1" applyBorder="1" applyAlignment="1">
      <alignment horizontal="right" vertical="top"/>
    </xf>
    <xf numFmtId="2" fontId="14" fillId="0" borderId="0" xfId="55" applyNumberFormat="1" applyFont="1" applyAlignment="1">
      <alignment vertical="center"/>
    </xf>
    <xf numFmtId="3" fontId="14" fillId="0" borderId="1" xfId="15" applyNumberFormat="1" applyFont="1" applyBorder="1" applyAlignment="1">
      <alignment horizontal="left" vertical="center" wrapText="1"/>
    </xf>
    <xf numFmtId="0" fontId="14" fillId="0" borderId="0" xfId="18" applyFont="1" applyAlignment="1">
      <alignment horizontal="left" vertical="center" wrapText="1"/>
    </xf>
    <xf numFmtId="0" fontId="14" fillId="0" borderId="0" xfId="18" applyFont="1" applyAlignment="1">
      <alignment vertical="center" wrapText="1"/>
    </xf>
    <xf numFmtId="0" fontId="12" fillId="0" borderId="23" xfId="18" applyFont="1" applyBorder="1" applyAlignment="1">
      <alignment horizontal="center" vertical="center" wrapText="1"/>
    </xf>
    <xf numFmtId="2" fontId="14" fillId="0" borderId="0" xfId="18" applyNumberFormat="1" applyFont="1" applyAlignment="1">
      <alignment vertical="top"/>
    </xf>
    <xf numFmtId="2" fontId="14" fillId="0" borderId="0" xfId="56" applyNumberFormat="1" applyFont="1" applyAlignment="1">
      <alignment vertical="center"/>
    </xf>
    <xf numFmtId="37" fontId="71" fillId="0" borderId="0" xfId="18" applyNumberFormat="1" applyFont="1"/>
    <xf numFmtId="2" fontId="34" fillId="0" borderId="0" xfId="18" applyNumberFormat="1" applyFont="1"/>
    <xf numFmtId="0" fontId="6" fillId="0" borderId="0" xfId="18" applyFont="1" applyAlignment="1">
      <alignment horizontal="left" vertical="center"/>
    </xf>
    <xf numFmtId="0" fontId="52" fillId="0" borderId="0" xfId="18" applyFont="1" applyAlignment="1">
      <alignment horizontal="centerContinuous" vertical="center"/>
    </xf>
    <xf numFmtId="0" fontId="35" fillId="0" borderId="0" xfId="18" applyFont="1"/>
    <xf numFmtId="167" fontId="66" fillId="0" borderId="0" xfId="18" applyNumberFormat="1" applyFont="1" applyAlignment="1">
      <alignment horizontal="centerContinuous" vertical="center"/>
    </xf>
    <xf numFmtId="0" fontId="22" fillId="0" borderId="0" xfId="18" applyFont="1"/>
    <xf numFmtId="0" fontId="36" fillId="0" borderId="0" xfId="18" applyFont="1" applyAlignment="1">
      <alignment vertical="center"/>
    </xf>
    <xf numFmtId="0" fontId="153" fillId="0" borderId="0" xfId="18" applyFont="1"/>
    <xf numFmtId="0" fontId="84" fillId="0" borderId="1" xfId="18" applyFont="1" applyBorder="1" applyAlignment="1">
      <alignment horizontal="center" vertical="center"/>
    </xf>
    <xf numFmtId="0" fontId="69" fillId="0" borderId="1" xfId="18" applyFont="1" applyBorder="1" applyAlignment="1">
      <alignment horizontal="center" vertical="center" wrapText="1"/>
    </xf>
    <xf numFmtId="0" fontId="69" fillId="0" borderId="1" xfId="2" applyFont="1" applyBorder="1" applyAlignment="1">
      <alignment horizontal="center" vertical="center" wrapText="1"/>
    </xf>
    <xf numFmtId="0" fontId="136" fillId="0" borderId="1" xfId="2" applyFont="1" applyBorder="1" applyAlignment="1">
      <alignment horizontal="center" vertical="center" wrapText="1"/>
    </xf>
    <xf numFmtId="0" fontId="154" fillId="0" borderId="2" xfId="18" applyFont="1" applyBorder="1" applyAlignment="1">
      <alignment vertical="center"/>
    </xf>
    <xf numFmtId="0" fontId="69" fillId="0" borderId="2" xfId="18" applyFont="1" applyBorder="1" applyAlignment="1">
      <alignment vertical="center"/>
    </xf>
    <xf numFmtId="0" fontId="69" fillId="0" borderId="2" xfId="18" applyFont="1" applyBorder="1" applyAlignment="1">
      <alignment horizontal="center" vertical="center" wrapText="1"/>
    </xf>
    <xf numFmtId="0" fontId="69" fillId="0" borderId="2" xfId="2" applyFont="1" applyBorder="1" applyAlignment="1">
      <alignment horizontal="center" vertical="center" wrapText="1"/>
    </xf>
    <xf numFmtId="0" fontId="136" fillId="0" borderId="2" xfId="2" applyFont="1" applyBorder="1" applyAlignment="1">
      <alignment horizontal="center" vertical="center" wrapText="1"/>
    </xf>
    <xf numFmtId="0" fontId="155" fillId="0" borderId="0" xfId="18" applyFont="1" applyAlignment="1">
      <alignment vertical="center"/>
    </xf>
    <xf numFmtId="0" fontId="156" fillId="0" borderId="0" xfId="18" applyFont="1" applyAlignment="1">
      <alignment vertical="center"/>
    </xf>
    <xf numFmtId="0" fontId="157" fillId="0" borderId="0" xfId="18" applyFont="1" applyAlignment="1">
      <alignment horizontal="center" vertical="center" wrapText="1"/>
    </xf>
    <xf numFmtId="2" fontId="14" fillId="0" borderId="0" xfId="20" applyNumberFormat="1" applyFont="1" applyFill="1" applyBorder="1" applyAlignment="1">
      <alignment horizontal="center" vertical="center"/>
    </xf>
    <xf numFmtId="234" fontId="14" fillId="0" borderId="0" xfId="57" applyNumberFormat="1" applyFont="1" applyBorder="1" applyAlignment="1">
      <alignment horizontal="right" vertical="center"/>
    </xf>
    <xf numFmtId="2" fontId="15" fillId="0" borderId="3" xfId="20" applyNumberFormat="1" applyFont="1" applyFill="1" applyBorder="1" applyAlignment="1">
      <alignment horizontal="center" vertical="center"/>
    </xf>
    <xf numFmtId="2" fontId="14" fillId="0" borderId="0" xfId="9" applyNumberFormat="1" applyFont="1" applyBorder="1" applyAlignment="1">
      <alignment horizontal="center"/>
    </xf>
    <xf numFmtId="2" fontId="16" fillId="0" borderId="0" xfId="18" applyNumberFormat="1" applyFont="1" applyAlignment="1">
      <alignment horizontal="center"/>
    </xf>
    <xf numFmtId="2" fontId="14" fillId="0" borderId="0" xfId="9" applyNumberFormat="1" applyFont="1" applyBorder="1" applyAlignment="1">
      <alignment horizontal="center" vertical="center"/>
    </xf>
    <xf numFmtId="2" fontId="71" fillId="0" borderId="0" xfId="18" applyNumberFormat="1" applyFont="1"/>
    <xf numFmtId="2" fontId="71" fillId="0" borderId="0" xfId="18" applyNumberFormat="1" applyFont="1" applyAlignment="1">
      <alignment horizontal="center"/>
    </xf>
    <xf numFmtId="0" fontId="71" fillId="0" borderId="0" xfId="18" applyFont="1"/>
    <xf numFmtId="2" fontId="71" fillId="0" borderId="0" xfId="18" applyNumberFormat="1" applyFont="1" applyAlignment="1">
      <alignment vertical="center"/>
    </xf>
    <xf numFmtId="2" fontId="71" fillId="0" borderId="0" xfId="18" applyNumberFormat="1" applyFont="1" applyAlignment="1">
      <alignment horizontal="center" vertical="center"/>
    </xf>
    <xf numFmtId="0" fontId="129" fillId="0" borderId="0" xfId="15" applyFont="1"/>
    <xf numFmtId="0" fontId="6" fillId="0" borderId="0" xfId="15" applyFont="1" applyAlignment="1">
      <alignment horizontal="center" vertical="center" wrapText="1"/>
    </xf>
    <xf numFmtId="0" fontId="6" fillId="0" borderId="0" xfId="15" applyFont="1" applyAlignment="1">
      <alignment vertical="center"/>
    </xf>
    <xf numFmtId="0" fontId="6" fillId="0" borderId="0" xfId="15" applyFont="1" applyAlignment="1">
      <alignment vertical="center"/>
    </xf>
    <xf numFmtId="0" fontId="36" fillId="0" borderId="0" xfId="15" applyFont="1" applyAlignment="1">
      <alignment horizontal="center" vertical="center"/>
    </xf>
    <xf numFmtId="0" fontId="38" fillId="0" borderId="0" xfId="15" applyFont="1" applyAlignment="1">
      <alignment vertical="center"/>
    </xf>
    <xf numFmtId="0" fontId="150" fillId="0" borderId="0" xfId="15" applyFont="1" applyAlignment="1">
      <alignment horizontal="left" vertical="center"/>
    </xf>
    <xf numFmtId="0" fontId="3" fillId="0" borderId="0" xfId="15" applyAlignment="1">
      <alignment vertical="center"/>
    </xf>
    <xf numFmtId="2" fontId="3" fillId="0" borderId="0" xfId="15" applyNumberFormat="1" applyAlignment="1">
      <alignment vertical="center"/>
    </xf>
    <xf numFmtId="43" fontId="14" fillId="0" borderId="0" xfId="52" applyFont="1" applyAlignment="1">
      <alignment horizontal="center" vertical="center"/>
    </xf>
    <xf numFmtId="235" fontId="14" fillId="0" borderId="0" xfId="52" applyNumberFormat="1" applyFont="1" applyAlignment="1">
      <alignment horizontal="center" vertical="center"/>
    </xf>
    <xf numFmtId="235" fontId="15" fillId="0" borderId="0" xfId="52" applyNumberFormat="1" applyFont="1" applyAlignment="1">
      <alignment horizontal="center" vertical="center"/>
    </xf>
    <xf numFmtId="204" fontId="151" fillId="0" borderId="0" xfId="33" applyNumberFormat="1" applyFont="1" applyAlignment="1">
      <alignment horizontal="center" vertical="center"/>
    </xf>
    <xf numFmtId="1" fontId="151" fillId="0" borderId="0" xfId="33" applyNumberFormat="1" applyFont="1" applyAlignment="1">
      <alignment horizontal="center" vertical="center"/>
    </xf>
    <xf numFmtId="174" fontId="110" fillId="0" borderId="0" xfId="0" applyNumberFormat="1" applyFont="1" applyAlignment="1">
      <alignment vertical="center"/>
    </xf>
    <xf numFmtId="0" fontId="14" fillId="0" borderId="0" xfId="15" applyFont="1" applyAlignment="1">
      <alignment vertical="top"/>
    </xf>
    <xf numFmtId="0" fontId="15" fillId="0" borderId="3" xfId="15" applyFont="1" applyBorder="1" applyAlignment="1">
      <alignment vertical="top"/>
    </xf>
    <xf numFmtId="233" fontId="15" fillId="0" borderId="3" xfId="54" applyNumberFormat="1" applyFont="1" applyBorder="1" applyAlignment="1">
      <alignment horizontal="right" vertical="top"/>
    </xf>
    <xf numFmtId="3" fontId="14" fillId="0" borderId="0" xfId="15" applyNumberFormat="1" applyFont="1" applyAlignment="1">
      <alignment horizontal="left" vertical="center" wrapText="1"/>
    </xf>
    <xf numFmtId="2" fontId="3" fillId="0" borderId="0" xfId="15" applyNumberFormat="1"/>
    <xf numFmtId="2" fontId="3" fillId="0" borderId="0" xfId="15" applyNumberFormat="1"/>
    <xf numFmtId="0" fontId="0" fillId="3" borderId="0" xfId="0" applyFill="1"/>
    <xf numFmtId="0" fontId="6" fillId="3" borderId="0" xfId="0" applyFont="1" applyFill="1" applyAlignment="1">
      <alignment horizontal="center"/>
    </xf>
    <xf numFmtId="0" fontId="0" fillId="3" borderId="0" xfId="0" applyFill="1"/>
    <xf numFmtId="167" fontId="8" fillId="3" borderId="0" xfId="0" applyNumberFormat="1" applyFont="1" applyFill="1" applyAlignment="1">
      <alignment horizontal="center"/>
    </xf>
    <xf numFmtId="0" fontId="36" fillId="3" borderId="0" xfId="0" applyFont="1" applyFill="1" applyAlignment="1">
      <alignment horizontal="center"/>
    </xf>
    <xf numFmtId="0" fontId="0" fillId="3" borderId="0" xfId="0" applyFill="1" applyAlignment="1">
      <alignment horizontal="center" vertical="center"/>
    </xf>
    <xf numFmtId="0" fontId="158" fillId="3" borderId="1" xfId="0" applyFont="1" applyFill="1" applyBorder="1"/>
    <xf numFmtId="0" fontId="75" fillId="3" borderId="23" xfId="0" applyFont="1" applyFill="1" applyBorder="1" applyAlignment="1">
      <alignment horizontal="center"/>
    </xf>
    <xf numFmtId="0" fontId="0" fillId="0" borderId="23" xfId="0" applyBorder="1"/>
    <xf numFmtId="0" fontId="76" fillId="3" borderId="0" xfId="0" applyFont="1" applyFill="1"/>
    <xf numFmtId="0" fontId="75" fillId="3" borderId="36" xfId="0" applyFont="1" applyFill="1" applyBorder="1" applyAlignment="1">
      <alignment horizontal="center" vertical="center" wrapText="1"/>
    </xf>
    <xf numFmtId="0" fontId="0" fillId="0" borderId="36" xfId="0" applyBorder="1"/>
    <xf numFmtId="0" fontId="12" fillId="3" borderId="4" xfId="0" applyFont="1" applyFill="1" applyBorder="1" applyAlignment="1">
      <alignment horizontal="center" vertical="center" wrapText="1"/>
    </xf>
    <xf numFmtId="0" fontId="0" fillId="0" borderId="4" xfId="0" applyBorder="1"/>
    <xf numFmtId="0" fontId="12" fillId="3" borderId="4" xfId="0" applyFont="1" applyFill="1" applyBorder="1" applyAlignment="1">
      <alignment horizontal="center" vertical="center" wrapText="1"/>
    </xf>
    <xf numFmtId="0" fontId="12" fillId="3" borderId="42" xfId="0" applyFont="1" applyFill="1" applyBorder="1" applyAlignment="1">
      <alignment horizontal="center" vertical="center" wrapText="1"/>
    </xf>
    <xf numFmtId="0" fontId="11" fillId="3" borderId="24" xfId="0" applyFont="1" applyFill="1" applyBorder="1" applyAlignment="1">
      <alignment horizontal="left" vertical="center" wrapText="1"/>
    </xf>
    <xf numFmtId="0" fontId="0" fillId="0" borderId="24" xfId="0" applyBorder="1"/>
    <xf numFmtId="0" fontId="12" fillId="3" borderId="0" xfId="0" applyFont="1" applyFill="1" applyAlignment="1">
      <alignment horizontal="center" vertical="center" wrapText="1"/>
    </xf>
    <xf numFmtId="0" fontId="12" fillId="3" borderId="0" xfId="0" applyFont="1" applyFill="1" applyAlignment="1">
      <alignment horizontal="left" vertical="center" wrapText="1"/>
    </xf>
    <xf numFmtId="235" fontId="76" fillId="3" borderId="0" xfId="58" applyNumberFormat="1" applyFont="1" applyFill="1" applyAlignment="1">
      <alignment horizontal="right" vertical="top" wrapText="1"/>
    </xf>
    <xf numFmtId="235" fontId="76" fillId="3" borderId="0" xfId="58" applyNumberFormat="1" applyFont="1" applyFill="1"/>
    <xf numFmtId="0" fontId="11" fillId="3" borderId="0" xfId="0" applyFont="1" applyFill="1" applyAlignment="1">
      <alignment horizontal="left" vertical="center" wrapText="1"/>
    </xf>
    <xf numFmtId="0" fontId="11" fillId="3" borderId="0" xfId="0" applyFont="1" applyFill="1" applyAlignment="1">
      <alignment horizontal="center" vertical="center" wrapText="1"/>
    </xf>
    <xf numFmtId="0" fontId="159" fillId="3" borderId="3" xfId="0" applyFont="1" applyFill="1" applyBorder="1" applyAlignment="1">
      <alignment horizontal="center" vertical="center" wrapText="1"/>
    </xf>
    <xf numFmtId="0" fontId="11" fillId="3" borderId="52" xfId="0" applyFont="1" applyFill="1" applyBorder="1" applyAlignment="1">
      <alignment horizontal="left" vertical="center" wrapText="1"/>
    </xf>
    <xf numFmtId="0" fontId="0" fillId="0" borderId="3" xfId="0" applyBorder="1"/>
    <xf numFmtId="43" fontId="76" fillId="3" borderId="3" xfId="58" applyFont="1" applyFill="1" applyBorder="1" applyAlignment="1">
      <alignment horizontal="right" vertical="top" wrapText="1"/>
    </xf>
    <xf numFmtId="0" fontId="76" fillId="3" borderId="3" xfId="0" applyFont="1" applyFill="1" applyBorder="1"/>
    <xf numFmtId="0" fontId="132" fillId="3" borderId="0" xfId="0" applyFont="1" applyFill="1"/>
    <xf numFmtId="0" fontId="76" fillId="3" borderId="0" xfId="0" quotePrefix="1" applyFont="1" applyFill="1"/>
    <xf numFmtId="0" fontId="0" fillId="0" borderId="0" xfId="0" applyAlignment="1">
      <alignment horizontal="center" vertical="center"/>
    </xf>
    <xf numFmtId="0" fontId="75" fillId="3" borderId="1" xfId="0" applyFont="1" applyFill="1" applyBorder="1" applyAlignment="1">
      <alignment horizontal="center"/>
    </xf>
    <xf numFmtId="0" fontId="129" fillId="0" borderId="0" xfId="59" applyFont="1" applyAlignment="1">
      <alignment vertical="center"/>
    </xf>
    <xf numFmtId="0" fontId="11" fillId="0" borderId="4" xfId="59" applyFont="1" applyBorder="1" applyAlignment="1">
      <alignment horizontal="center" vertical="center" wrapText="1"/>
    </xf>
    <xf numFmtId="0" fontId="11" fillId="0" borderId="0" xfId="59" applyFont="1" applyAlignment="1">
      <alignment horizontal="center" vertical="center" wrapText="1"/>
    </xf>
    <xf numFmtId="187" fontId="12" fillId="0" borderId="0" xfId="19" applyNumberFormat="1" applyFont="1" applyAlignment="1" applyProtection="1">
      <alignment horizontal="center" vertical="center" wrapText="1"/>
    </xf>
    <xf numFmtId="187" fontId="12" fillId="0" borderId="4" xfId="19" applyNumberFormat="1" applyFont="1" applyBorder="1" applyAlignment="1" applyProtection="1">
      <alignment horizontal="center" vertical="center" wrapText="1"/>
    </xf>
    <xf numFmtId="0" fontId="11" fillId="0" borderId="0" xfId="59" applyFont="1" applyAlignment="1">
      <alignment horizontal="left" vertical="center"/>
    </xf>
    <xf numFmtId="0" fontId="12" fillId="0" borderId="0" xfId="59" applyFont="1" applyAlignment="1">
      <alignment vertical="center" wrapText="1"/>
    </xf>
    <xf numFmtId="187" fontId="11" fillId="0" borderId="2" xfId="19" applyNumberFormat="1" applyFont="1" applyBorder="1" applyAlignment="1" applyProtection="1">
      <alignment horizontal="left" vertical="center" indent="1"/>
    </xf>
    <xf numFmtId="3" fontId="11" fillId="0" borderId="2" xfId="59" applyNumberFormat="1" applyFont="1" applyBorder="1" applyAlignment="1">
      <alignment horizontal="center"/>
    </xf>
    <xf numFmtId="3" fontId="11" fillId="0" borderId="2" xfId="59" applyNumberFormat="1" applyFont="1" applyBorder="1" applyAlignment="1">
      <alignment horizontal="right"/>
    </xf>
    <xf numFmtId="0" fontId="12" fillId="0" borderId="0" xfId="59" applyFont="1" applyAlignment="1">
      <alignment vertical="center"/>
    </xf>
    <xf numFmtId="0" fontId="11" fillId="0" borderId="2" xfId="59" applyFont="1" applyBorder="1" applyAlignment="1">
      <alignment horizontal="left" vertical="center" wrapText="1" indent="1"/>
    </xf>
    <xf numFmtId="3" fontId="11" fillId="0" borderId="2" xfId="59" applyNumberFormat="1" applyFont="1" applyBorder="1" applyAlignment="1">
      <alignment vertical="center" wrapText="1"/>
    </xf>
    <xf numFmtId="3" fontId="11" fillId="0" borderId="2" xfId="59" applyNumberFormat="1" applyFont="1" applyBorder="1" applyAlignment="1">
      <alignment horizontal="center" vertical="center" wrapText="1"/>
    </xf>
    <xf numFmtId="3" fontId="11" fillId="0" borderId="2" xfId="59" applyNumberFormat="1" applyFont="1" applyBorder="1" applyAlignment="1">
      <alignment horizontal="right" vertical="center" wrapText="1"/>
    </xf>
    <xf numFmtId="0" fontId="12" fillId="0" borderId="0" xfId="59" applyFont="1" applyAlignment="1">
      <alignment horizontal="left" vertical="center" wrapText="1" indent="2"/>
    </xf>
    <xf numFmtId="3" fontId="12" fillId="0" borderId="0" xfId="59" applyNumberFormat="1" applyFont="1" applyAlignment="1">
      <alignment horizontal="center" vertical="center" wrapText="1"/>
    </xf>
    <xf numFmtId="3" fontId="12" fillId="0" borderId="0" xfId="59" applyNumberFormat="1" applyFont="1" applyAlignment="1">
      <alignment horizontal="center" vertical="center" wrapText="1"/>
    </xf>
    <xf numFmtId="3" fontId="12" fillId="0" borderId="0" xfId="59" applyNumberFormat="1" applyFont="1" applyAlignment="1">
      <alignment horizontal="right" vertical="center" wrapText="1"/>
    </xf>
    <xf numFmtId="3" fontId="11" fillId="0" borderId="2" xfId="59" applyNumberFormat="1" applyFont="1" applyBorder="1" applyAlignment="1">
      <alignment horizontal="center" vertical="center" wrapText="1"/>
    </xf>
    <xf numFmtId="0" fontId="12" fillId="0" borderId="0" xfId="59" applyFont="1" applyAlignment="1">
      <alignment horizontal="right" vertical="center"/>
    </xf>
    <xf numFmtId="0" fontId="12" fillId="0" borderId="0" xfId="59" applyFont="1" applyAlignment="1">
      <alignment horizontal="center" vertical="center" wrapText="1"/>
    </xf>
    <xf numFmtId="0" fontId="11" fillId="0" borderId="2" xfId="59" applyFont="1" applyBorder="1" applyAlignment="1">
      <alignment horizontal="left" vertical="center" wrapText="1" indent="2"/>
    </xf>
    <xf numFmtId="3" fontId="11" fillId="0" borderId="36" xfId="59" applyNumberFormat="1" applyFont="1" applyBorder="1" applyAlignment="1">
      <alignment horizontal="center" vertical="center" wrapText="1"/>
    </xf>
    <xf numFmtId="3" fontId="12" fillId="0" borderId="35" xfId="59" applyNumberFormat="1" applyFont="1" applyBorder="1" applyAlignment="1">
      <alignment horizontal="center" vertical="center" wrapText="1"/>
    </xf>
    <xf numFmtId="3" fontId="12" fillId="0" borderId="0" xfId="59" applyNumberFormat="1" applyFont="1" applyAlignment="1">
      <alignment vertical="center" wrapText="1"/>
    </xf>
    <xf numFmtId="0" fontId="11" fillId="0" borderId="0" xfId="59" applyFont="1" applyAlignment="1">
      <alignment horizontal="left" vertical="center" wrapText="1" indent="1"/>
    </xf>
    <xf numFmtId="3" fontId="11" fillId="0" borderId="0" xfId="59" applyNumberFormat="1" applyFont="1" applyAlignment="1">
      <alignment horizontal="center" vertical="center" wrapText="1"/>
    </xf>
    <xf numFmtId="3" fontId="11" fillId="0" borderId="0" xfId="59" applyNumberFormat="1" applyFont="1" applyAlignment="1">
      <alignment horizontal="right" vertical="center" wrapText="1"/>
    </xf>
    <xf numFmtId="3" fontId="12" fillId="0" borderId="2" xfId="59" applyNumberFormat="1" applyFont="1" applyBorder="1" applyAlignment="1">
      <alignment vertical="center" wrapText="1"/>
    </xf>
    <xf numFmtId="3" fontId="12" fillId="0" borderId="2" xfId="59" applyNumberFormat="1" applyFont="1" applyBorder="1" applyAlignment="1">
      <alignment horizontal="center" vertical="center" wrapText="1"/>
    </xf>
    <xf numFmtId="0" fontId="11" fillId="0" borderId="35" xfId="59" applyFont="1" applyBorder="1" applyAlignment="1">
      <alignment horizontal="left" vertical="center"/>
    </xf>
    <xf numFmtId="0" fontId="11" fillId="0" borderId="0" xfId="59" applyFont="1" applyAlignment="1">
      <alignment vertical="center"/>
    </xf>
    <xf numFmtId="0" fontId="11" fillId="0" borderId="0" xfId="59" applyFont="1" applyAlignment="1">
      <alignment horizontal="left" vertical="center" wrapText="1" indent="1"/>
    </xf>
    <xf numFmtId="3" fontId="11" fillId="0" borderId="0" xfId="59" applyNumberFormat="1" applyFont="1" applyAlignment="1">
      <alignment vertical="center" wrapText="1"/>
    </xf>
    <xf numFmtId="3" fontId="11" fillId="0" borderId="0" xfId="59" applyNumberFormat="1" applyFont="1" applyAlignment="1">
      <alignment vertical="center"/>
    </xf>
    <xf numFmtId="1" fontId="75" fillId="3" borderId="3" xfId="58" applyNumberFormat="1" applyFont="1" applyFill="1" applyBorder="1" applyAlignment="1">
      <alignment horizontal="right" vertical="top" wrapText="1"/>
    </xf>
    <xf numFmtId="43" fontId="75" fillId="3" borderId="3" xfId="58" applyFont="1" applyFill="1" applyBorder="1" applyAlignment="1">
      <alignment horizontal="left" vertical="top" wrapText="1"/>
    </xf>
    <xf numFmtId="9" fontId="75" fillId="3" borderId="3" xfId="1" applyFont="1" applyFill="1" applyBorder="1" applyAlignment="1">
      <alignment horizontal="right" vertical="top" wrapText="1"/>
    </xf>
    <xf numFmtId="0" fontId="0" fillId="0" borderId="0" xfId="0" applyAlignment="1">
      <alignment vertical="center"/>
    </xf>
    <xf numFmtId="0" fontId="160" fillId="0" borderId="0" xfId="0" applyFont="1" applyAlignment="1">
      <alignment horizontal="center" vertical="center"/>
    </xf>
    <xf numFmtId="0" fontId="162" fillId="3" borderId="0" xfId="60" applyFont="1" applyFill="1" applyAlignment="1">
      <alignment horizontal="left" vertical="center"/>
    </xf>
    <xf numFmtId="0" fontId="162" fillId="0" borderId="0" xfId="60" applyFont="1" applyAlignment="1">
      <alignment horizontal="left" vertical="center"/>
    </xf>
    <xf numFmtId="0" fontId="161" fillId="0" borderId="0" xfId="60" applyAlignment="1">
      <alignment vertical="center"/>
    </xf>
    <xf numFmtId="0" fontId="162" fillId="0" borderId="0" xfId="60" applyFont="1" applyAlignment="1" applyProtection="1">
      <alignment horizontal="left" vertical="center"/>
      <protection locked="0"/>
    </xf>
    <xf numFmtId="187" fontId="162" fillId="0" borderId="0" xfId="60" applyNumberFormat="1" applyFont="1" applyAlignment="1" applyProtection="1">
      <alignment horizontal="left" vertical="center"/>
    </xf>
    <xf numFmtId="43" fontId="162" fillId="2" borderId="0" xfId="60" applyNumberFormat="1" applyFont="1" applyFill="1" applyAlignment="1">
      <alignment horizontal="left" vertical="center"/>
    </xf>
    <xf numFmtId="0" fontId="162" fillId="0" borderId="0" xfId="60" applyFont="1" applyAlignment="1" applyProtection="1">
      <alignment horizontal="left" vertical="center"/>
      <protection locked="0"/>
    </xf>
    <xf numFmtId="221" fontId="162" fillId="2" borderId="0" xfId="60" applyNumberFormat="1" applyFont="1" applyFill="1" applyAlignment="1">
      <alignment horizontal="left" vertical="center"/>
    </xf>
    <xf numFmtId="166" fontId="162" fillId="0" borderId="0" xfId="60" applyNumberFormat="1" applyFont="1" applyAlignment="1">
      <alignment horizontal="left" vertical="center"/>
    </xf>
    <xf numFmtId="0" fontId="3" fillId="0" borderId="0" xfId="61" applyFont="1" applyAlignment="1">
      <alignment vertical="center"/>
    </xf>
    <xf numFmtId="0" fontId="112" fillId="0" borderId="0" xfId="61" applyFont="1" applyAlignment="1">
      <alignment vertical="center"/>
    </xf>
    <xf numFmtId="0" fontId="163" fillId="0" borderId="50" xfId="61" applyFont="1" applyBorder="1" applyAlignment="1">
      <alignment horizontal="left" vertical="center" wrapText="1"/>
    </xf>
    <xf numFmtId="0" fontId="163" fillId="0" borderId="51" xfId="61" applyFont="1" applyBorder="1" applyAlignment="1">
      <alignment horizontal="left" vertical="center" wrapText="1"/>
    </xf>
    <xf numFmtId="0" fontId="163" fillId="0" borderId="48" xfId="61" applyFont="1" applyBorder="1" applyAlignment="1">
      <alignment horizontal="left" vertical="center" wrapText="1"/>
    </xf>
    <xf numFmtId="0" fontId="163" fillId="0" borderId="49" xfId="61" applyFont="1" applyBorder="1" applyAlignment="1">
      <alignment horizontal="left" vertical="center" wrapText="1"/>
    </xf>
    <xf numFmtId="0" fontId="163" fillId="0" borderId="46" xfId="61" applyFont="1" applyBorder="1" applyAlignment="1">
      <alignment horizontal="left" vertical="center" wrapText="1"/>
    </xf>
    <xf numFmtId="0" fontId="163" fillId="0" borderId="47" xfId="61" applyFont="1" applyBorder="1" applyAlignment="1">
      <alignment horizontal="left" vertical="center" wrapText="1"/>
    </xf>
    <xf numFmtId="0" fontId="0" fillId="0" borderId="0" xfId="61" applyFont="1" applyAlignment="1">
      <alignment horizontal="left" vertical="center" wrapText="1"/>
    </xf>
    <xf numFmtId="0" fontId="3" fillId="0" borderId="24" xfId="61" applyFont="1" applyBorder="1" applyAlignment="1">
      <alignment vertical="center"/>
    </xf>
    <xf numFmtId="0" fontId="10" fillId="0" borderId="0" xfId="61" applyFont="1" applyAlignment="1">
      <alignment vertical="center"/>
    </xf>
    <xf numFmtId="0" fontId="3" fillId="3" borderId="3" xfId="61" applyFont="1" applyFill="1" applyBorder="1" applyAlignment="1">
      <alignment horizontal="center" vertical="center"/>
    </xf>
    <xf numFmtId="0" fontId="3" fillId="3" borderId="0" xfId="61" applyFont="1" applyFill="1" applyAlignment="1">
      <alignment vertical="center"/>
    </xf>
    <xf numFmtId="0" fontId="164" fillId="0" borderId="0" xfId="62" applyFont="1" applyAlignment="1">
      <alignment horizontal="center" vertical="center"/>
    </xf>
    <xf numFmtId="0" fontId="165" fillId="0" borderId="0" xfId="62" applyFont="1" applyAlignment="1">
      <alignment horizontal="center" vertical="center"/>
    </xf>
    <xf numFmtId="0" fontId="3" fillId="0" borderId="0" xfId="2" applyAlignment="1">
      <alignment horizontal="left" indent="1"/>
    </xf>
    <xf numFmtId="0" fontId="3" fillId="0" borderId="0" xfId="2" applyAlignment="1">
      <alignment horizontal="left"/>
    </xf>
    <xf numFmtId="0" fontId="10" fillId="0" borderId="0" xfId="2" applyFont="1" applyAlignment="1">
      <alignment horizontal="left"/>
    </xf>
    <xf numFmtId="1" fontId="3" fillId="0" borderId="0" xfId="2" applyNumberFormat="1" applyAlignment="1">
      <alignment horizontal="left"/>
    </xf>
    <xf numFmtId="0" fontId="10" fillId="0" borderId="0" xfId="2" applyFont="1" applyAlignment="1">
      <alignment horizontal="left" indent="1"/>
    </xf>
    <xf numFmtId="0" fontId="3" fillId="0" borderId="0" xfId="2" applyAlignment="1">
      <alignment horizontal="left" vertical="center" indent="2"/>
    </xf>
    <xf numFmtId="0" fontId="3" fillId="0" borderId="0" xfId="2" applyAlignment="1">
      <alignment horizontal="left" vertical="center" wrapText="1"/>
    </xf>
    <xf numFmtId="0" fontId="3" fillId="0" borderId="0" xfId="2" applyAlignment="1">
      <alignment vertical="center" wrapText="1"/>
    </xf>
    <xf numFmtId="0" fontId="3" fillId="0" borderId="0" xfId="2" applyAlignment="1">
      <alignment wrapText="1"/>
    </xf>
    <xf numFmtId="0" fontId="3" fillId="0" borderId="0" xfId="2" applyAlignment="1">
      <alignment horizontal="left" wrapText="1"/>
    </xf>
    <xf numFmtId="0" fontId="0" fillId="0" borderId="0" xfId="61" applyFont="1" applyAlignment="1">
      <alignment vertical="center" wrapText="1"/>
    </xf>
    <xf numFmtId="170" fontId="165" fillId="0" borderId="0" xfId="63" applyFont="1" applyFill="1" applyBorder="1" applyAlignment="1">
      <alignment horizontal="center" vertical="center"/>
    </xf>
    <xf numFmtId="0" fontId="3" fillId="0" borderId="0" xfId="2" applyAlignment="1">
      <alignment horizontal="left" vertical="top" wrapText="1"/>
    </xf>
    <xf numFmtId="0" fontId="10" fillId="0" borderId="0" xfId="2" applyFont="1" applyAlignment="1">
      <alignment wrapText="1"/>
    </xf>
    <xf numFmtId="0" fontId="3" fillId="0" borderId="0" xfId="2" applyAlignment="1">
      <alignment horizontal="left" indent="2"/>
    </xf>
    <xf numFmtId="1" fontId="10" fillId="0" borderId="0" xfId="2" applyNumberFormat="1" applyFont="1" applyAlignment="1">
      <alignment horizontal="left" wrapText="1"/>
    </xf>
    <xf numFmtId="0" fontId="10" fillId="0" borderId="0" xfId="2" quotePrefix="1" applyFont="1" applyAlignment="1">
      <alignment wrapText="1"/>
    </xf>
    <xf numFmtId="1" fontId="10" fillId="0" borderId="0" xfId="2" applyNumberFormat="1" applyFont="1" applyAlignment="1">
      <alignment horizontal="left"/>
    </xf>
    <xf numFmtId="0" fontId="164" fillId="0" borderId="0" xfId="62" applyFont="1" applyAlignment="1">
      <alignment horizontal="center" vertical="center"/>
    </xf>
    <xf numFmtId="0" fontId="10" fillId="0" borderId="0" xfId="2" applyFont="1" applyAlignment="1">
      <alignment horizontal="left" vertical="center"/>
    </xf>
    <xf numFmtId="0" fontId="10" fillId="0" borderId="0" xfId="2" applyFont="1" applyAlignment="1">
      <alignment vertical="center" wrapText="1"/>
    </xf>
    <xf numFmtId="0" fontId="10" fillId="0" borderId="0" xfId="61" applyFont="1" applyAlignment="1">
      <alignment horizontal="left" vertical="center" indent="1"/>
    </xf>
    <xf numFmtId="0" fontId="10" fillId="0" borderId="0" xfId="2" applyFont="1" applyAlignment="1">
      <alignment vertical="center"/>
    </xf>
    <xf numFmtId="0" fontId="0" fillId="0" borderId="0" xfId="61" applyFont="1" applyAlignment="1">
      <alignment vertical="center"/>
    </xf>
    <xf numFmtId="0" fontId="10" fillId="0" borderId="0" xfId="61" applyFont="1" applyAlignment="1">
      <alignment horizontal="left" vertical="center"/>
    </xf>
    <xf numFmtId="0" fontId="3" fillId="0" borderId="0" xfId="2" quotePrefix="1" applyAlignment="1">
      <alignment horizontal="left"/>
    </xf>
    <xf numFmtId="0" fontId="3" fillId="0" borderId="0" xfId="61" applyFont="1" applyAlignment="1">
      <alignment horizontal="left" vertical="center" indent="2"/>
    </xf>
    <xf numFmtId="0" fontId="10" fillId="0" borderId="0" xfId="61" applyFont="1" applyAlignment="1">
      <alignment horizontal="left" vertical="center"/>
    </xf>
    <xf numFmtId="0" fontId="166" fillId="0" borderId="0" xfId="61" applyFont="1" applyAlignment="1">
      <alignment vertical="center"/>
    </xf>
    <xf numFmtId="0" fontId="167" fillId="0" borderId="0" xfId="62" applyFont="1"/>
    <xf numFmtId="0" fontId="167" fillId="0" borderId="0" xfId="62" applyFont="1" applyAlignment="1">
      <alignment horizontal="center" vertical="center"/>
    </xf>
    <xf numFmtId="0" fontId="166" fillId="0" borderId="0" xfId="62" applyFont="1" applyAlignment="1">
      <alignment horizontal="center" vertical="center"/>
    </xf>
    <xf numFmtId="0" fontId="165" fillId="0" borderId="0" xfId="62" applyFont="1"/>
    <xf numFmtId="0" fontId="166" fillId="0" borderId="0" xfId="62" applyFont="1" applyAlignment="1">
      <alignment horizontal="left"/>
    </xf>
    <xf numFmtId="0" fontId="164" fillId="0" borderId="0" xfId="62" quotePrefix="1" applyFont="1" applyAlignment="1">
      <alignment horizontal="center" vertical="center"/>
    </xf>
    <xf numFmtId="0" fontId="165" fillId="0" borderId="0" xfId="62" quotePrefix="1" applyFont="1" applyAlignment="1">
      <alignment horizontal="center" vertical="center"/>
    </xf>
    <xf numFmtId="0" fontId="167" fillId="5" borderId="0" xfId="62" applyFont="1" applyFill="1"/>
    <xf numFmtId="0" fontId="166" fillId="5" borderId="0" xfId="62" applyFont="1" applyFill="1" applyAlignment="1">
      <alignment horizontal="right"/>
    </xf>
    <xf numFmtId="0" fontId="2" fillId="0" borderId="0" xfId="0" applyFont="1" applyAlignment="1">
      <alignment vertical="center"/>
    </xf>
    <xf numFmtId="0" fontId="44" fillId="0" borderId="53" xfId="2" applyFont="1" applyBorder="1"/>
    <xf numFmtId="0" fontId="44" fillId="0" borderId="0" xfId="2" applyFont="1"/>
    <xf numFmtId="17" fontId="44" fillId="0" borderId="0" xfId="2" applyNumberFormat="1" applyFont="1"/>
    <xf numFmtId="0" fontId="168" fillId="0" borderId="0" xfId="2" applyFont="1"/>
    <xf numFmtId="0" fontId="169" fillId="0" borderId="0" xfId="2" applyFont="1"/>
    <xf numFmtId="0" fontId="13" fillId="0" borderId="0" xfId="2" applyFont="1" applyAlignment="1">
      <alignment horizontal="center"/>
    </xf>
    <xf numFmtId="0" fontId="13" fillId="0" borderId="0" xfId="2" applyFont="1" applyAlignment="1">
      <alignment horizontal="center"/>
    </xf>
    <xf numFmtId="0" fontId="154" fillId="0" borderId="0" xfId="2" applyFont="1" applyAlignment="1">
      <alignment horizontal="justify" vertical="justify" wrapText="1"/>
    </xf>
    <xf numFmtId="0" fontId="44" fillId="0" borderId="0" xfId="2" applyFont="1" applyAlignment="1">
      <alignment vertical="justify" wrapText="1"/>
    </xf>
    <xf numFmtId="0" fontId="154" fillId="0" borderId="0" xfId="2" applyFont="1" applyAlignment="1">
      <alignment horizontal="justify" vertical="justify" wrapText="1"/>
    </xf>
    <xf numFmtId="0" fontId="3" fillId="0" borderId="0" xfId="2" applyAlignment="1">
      <alignment horizontal="justify" vertical="center" wrapText="1"/>
    </xf>
    <xf numFmtId="0" fontId="44" fillId="0" borderId="0" xfId="2" applyFont="1" applyAlignment="1">
      <alignment horizontal="justify" vertical="center" wrapText="1"/>
    </xf>
    <xf numFmtId="0" fontId="3" fillId="0" borderId="0" xfId="2" applyAlignment="1">
      <alignment horizontal="justify" vertical="center" wrapText="1"/>
    </xf>
    <xf numFmtId="0" fontId="10" fillId="0" borderId="0" xfId="2" applyFont="1" applyAlignment="1">
      <alignment horizontal="justify" vertical="center" wrapText="1"/>
    </xf>
    <xf numFmtId="0" fontId="44" fillId="0" borderId="54" xfId="2" applyFont="1" applyBorder="1"/>
  </cellXfs>
  <cellStyles count="64">
    <cellStyle name="Hipervínculo" xfId="60" builtinId="8"/>
    <cellStyle name="Millares [0]_1.2.4" xfId="8" xr:uid="{91C2211D-E98A-4E41-A257-062C51F0BCA8}"/>
    <cellStyle name="Millares [0]_1.2.4_36Estruct%-credIndirectXEmp04-01" xfId="28" xr:uid="{21A7A2F9-9A50-4393-852A-712046583D6C}"/>
    <cellStyle name="Millares [0]_1.2.4_39Estruct%IngresosFinanc04-01" xfId="32" xr:uid="{38FC0DFD-DE74-4F96-9861-A33268952F6B}"/>
    <cellStyle name="Millares [0]_1.4.4_Estrc%t-ActivosPasivo" xfId="27" xr:uid="{68183E38-5608-439D-9864-EEB5D7F69D8C}"/>
    <cellStyle name="Millares [0]_1.4.5.3_Est-Finac Feb-2002" xfId="51" xr:uid="{DF24968B-1A81-44EE-ADB4-DF02284C84D4}"/>
    <cellStyle name="Millares [0]_10,11,12,13-Rank-02" xfId="14" xr:uid="{C3797F3D-3251-4B6C-B568-642567DC3525}"/>
    <cellStyle name="Millares [0]_31Estruct%-Activo04-01" xfId="5" xr:uid="{32BEDD7B-F5A6-40D1-BE80-D197BA1B8321}"/>
    <cellStyle name="Millares [0]_31Estruct%-Activo04-01 2" xfId="9" xr:uid="{EB0F90AD-A419-4EE7-A1A8-7464E478645B}"/>
    <cellStyle name="Millares [0]_Estruct%-Activo_Est-Finac Feb-2002" xfId="25" xr:uid="{7BB0EFBD-EE8E-4101-AA8B-BC3F0A1FBA20}"/>
    <cellStyle name="Millares [0]_ForCua_Estadistica" xfId="45" xr:uid="{BCE4AE18-AD51-4C16-9FE4-E2EC551C14DA}"/>
    <cellStyle name="Millares [0]_ForCua_SectDepa" xfId="34" xr:uid="{2CF893AB-DAE2-4FF6-AE23-5BE289F77254}"/>
    <cellStyle name="Millares [0]_ForCua_SectDepa 2" xfId="54" xr:uid="{1AEAE3DA-229D-4089-9DC1-29DCA3FCD8D5}"/>
    <cellStyle name="Millares [0]_Rankin-Créditos" xfId="12" xr:uid="{CA07F1FF-1798-4256-8C70-1738742DB90C}"/>
    <cellStyle name="Millares 2" xfId="10" xr:uid="{78F25CE9-704A-44DF-AE51-324ABF6C6D6F}"/>
    <cellStyle name="Millares 2 2" xfId="58" xr:uid="{144A3546-EAB0-4635-8805-D8C3698031AF}"/>
    <cellStyle name="Millares 2 3" xfId="63" xr:uid="{6B5C7691-B855-4DEA-BB5B-69EF0C47B407}"/>
    <cellStyle name="Millares 3" xfId="44" xr:uid="{B77804A3-44C7-4756-978F-FCD5F6CCA4F3}"/>
    <cellStyle name="Millares 4" xfId="52" xr:uid="{00A89353-BCEB-4846-947E-20A458B692B9}"/>
    <cellStyle name="Millares 7" xfId="36" xr:uid="{402EBBC1-B86D-4F5D-AD8A-2F527EF6C2C3}"/>
    <cellStyle name="Millares 8" xfId="46" xr:uid="{5CECA9F2-3013-4304-B1D7-EBCF412177BC}"/>
    <cellStyle name="Millares_01-25 Bcos Ene-2002" xfId="40" xr:uid="{70B5584E-587F-4853-8300-EC2C41B18BA6}"/>
    <cellStyle name="Millares_01y22-Anexo3 XMonedaYComercYMicroemp" xfId="41" xr:uid="{154FCF2E-C8CC-4E9C-8C02-F71DE3B1892B}"/>
    <cellStyle name="Millares_04-DptosSeg Escala" xfId="37" xr:uid="{618CECAB-4EBB-4EFF-9080-D94C72744434}"/>
    <cellStyle name="Millares_14-Indicadores Bcos" xfId="23" xr:uid="{E7D94893-B960-4EB7-99E8-FA16209A7C06}"/>
    <cellStyle name="Millares_17-CredtDSSituacion" xfId="39" xr:uid="{5E5583F9-2EBC-49EA-8905-5A17E8F6A6E1}"/>
    <cellStyle name="Millares_22- Req. Patrimonial 30-07-2009" xfId="55" xr:uid="{F4D20334-3C72-4DC4-9B86-A77C8CDC39FC}"/>
    <cellStyle name="Millares_26-34 Bcos Ene2002" xfId="7" xr:uid="{E37E4990-74FB-4153-8D6F-0ADF05FFCCA9}"/>
    <cellStyle name="Millares_35-43 Bcos Ene-2002" xfId="17" xr:uid="{1117C75D-734E-4BA8-B255-DA95C889301A}"/>
    <cellStyle name="Millares_40-Estruc IngresosFinanc" xfId="31" xr:uid="{149429DB-9820-43B1-AD3B-F3234420015A}"/>
    <cellStyle name="Millares_76 Estruct% GastosAd" xfId="57" xr:uid="{5524C10D-F261-4B44-BED3-4850BCADC21F}"/>
    <cellStyle name="Millares_Estruct%-Dep" xfId="29" xr:uid="{5D99120E-D08D-4C25-9DAA-76DFB961231B}"/>
    <cellStyle name="Millares_Estruct%-Pasivo 2" xfId="49" xr:uid="{A8155ACC-C77B-4007-A5D4-280C8BBB5895}"/>
    <cellStyle name="Millares_Estruct%-Pasivo_Est-Finac Feb-2002" xfId="24" xr:uid="{1C1D915E-26DC-48CA-80E3-0AE5B0B2CBA6}"/>
    <cellStyle name="Millares_Estruct%-Pasivo_Estrc%t-ActivosPasivo" xfId="26" xr:uid="{6C4A140A-394F-42E5-B7B4-FAF0F8545B12}"/>
    <cellStyle name="Millares_Posicion Global 30-07-2009" xfId="56" xr:uid="{B51CAC97-B475-4D9D-8FDB-0D0D5E91C604}"/>
    <cellStyle name="Normal" xfId="0" builtinId="0"/>
    <cellStyle name="Normal 10" xfId="6" xr:uid="{20CB2B45-945E-4317-8F9D-4064BADD36FF}"/>
    <cellStyle name="Normal 10 2" xfId="18" xr:uid="{06B8D550-1DB4-43E1-9D27-291E18BBB2D1}"/>
    <cellStyle name="Normal 2" xfId="2" xr:uid="{4CFBEC74-3F8B-40D7-81BE-78D190398356}"/>
    <cellStyle name="Normal 2 2" xfId="3" xr:uid="{0B36BB6A-2EF0-4EC0-94DD-A585F7D1D5E7}"/>
    <cellStyle name="Normal 2 2 2" xfId="15" xr:uid="{6C3807B9-38EF-4E4E-961B-C7CE8DA88BCF}"/>
    <cellStyle name="Normal 2 2 3" xfId="61" xr:uid="{2A083C07-5011-4351-A9FA-3B5B06137412}"/>
    <cellStyle name="Normal 3" xfId="4" xr:uid="{10A6E7C7-75C9-4182-949F-F92D2E3EB1DB}"/>
    <cellStyle name="Normal 3 2" xfId="35" xr:uid="{02D93E4A-4172-4603-9991-B1185075A3D7}"/>
    <cellStyle name="Normal 3 3" xfId="62" xr:uid="{D2B05FDC-63AD-401B-9831-F31EE5B5C325}"/>
    <cellStyle name="Normal 4" xfId="13" xr:uid="{FA40B250-B5EC-4ACB-993C-4CEE81226568}"/>
    <cellStyle name="Normal 5" xfId="11" xr:uid="{5C768778-26A5-460A-99D8-5777AF9F21BC}"/>
    <cellStyle name="Normal 5 2" xfId="48" xr:uid="{9BD8048D-EC63-4D17-A37F-829F0598A7F8}"/>
    <cellStyle name="Normal 5 3" xfId="59" xr:uid="{2D4B3AAC-0F0B-4349-99B9-FD6D17FDD8D2}"/>
    <cellStyle name="Normal 9" xfId="47" xr:uid="{0B03C57E-282B-4CF7-9A76-6F2B14C17AC4}"/>
    <cellStyle name="Normal_47-Indicadores" xfId="21" xr:uid="{3A2AC575-7A26-4DF5-B71F-D41B4D3E8015}"/>
    <cellStyle name="Normal_Activo, Patrimonio Promedio y Utilidad Anualiz Dic" xfId="38" xr:uid="{E2962A29-6F4C-4ADF-B26A-71B5391B119C}"/>
    <cellStyle name="Normal_Anexo2_propuesta" xfId="50" xr:uid="{A9BDF25C-FE43-4331-9F3A-FA94524DE160}"/>
    <cellStyle name="Normal_Bcos" xfId="43" xr:uid="{10D760E4-5323-4C02-A652-D9434DAE8D53}"/>
    <cellStyle name="Normal_BG-bcos-Jul-2001" xfId="19" xr:uid="{1619A11C-E9F1-4564-9E96-A5E66F1B1B2F}"/>
    <cellStyle name="Normal_cuadro-morosidad-plazos" xfId="16" xr:uid="{7B0874C7-CDB2-4DC5-9E65-FB83E40D8AEC}"/>
    <cellStyle name="Normal_cuadro-morosidad-plazos_RatiosmorosidadSdíasIncumplimiento (Bcos) Rpte 14" xfId="42" xr:uid="{5F7335F3-7CF8-48C2-95F9-AC343AF51977}"/>
    <cellStyle name="Normal_Informe - BG,EGP e Indic Financ " xfId="22" xr:uid="{D5353108-B47A-4CFA-8C8E-AFE8115C7C2F}"/>
    <cellStyle name="Normal_Libro8" xfId="53" xr:uid="{31F3363F-A45E-4E9A-AACE-03E89305216A}"/>
    <cellStyle name="Normal_Palanca_06.99" xfId="30" xr:uid="{02AC4EF8-8CF1-4AF8-8BC1-3E2080BCE4F0}"/>
    <cellStyle name="Porcentaje" xfId="1" builtinId="5"/>
    <cellStyle name="Porcentaje 2" xfId="20" xr:uid="{4627B69B-E883-4284-B34B-397D3E553E4E}"/>
    <cellStyle name="Porcentaje 3" xfId="33" xr:uid="{F3F8351C-4529-4541-9DA5-59ED540D811C}"/>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theme" Target="theme/theme1.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9.xml"/><Relationship Id="rId89" Type="http://schemas.openxmlformats.org/officeDocument/2006/relationships/externalLink" Target="externalLinks/externalLink14.xml"/><Relationship Id="rId112" Type="http://schemas.openxmlformats.org/officeDocument/2006/relationships/externalLink" Target="externalLinks/externalLink37.xml"/><Relationship Id="rId16" Type="http://schemas.openxmlformats.org/officeDocument/2006/relationships/worksheet" Target="worksheets/sheet16.xml"/><Relationship Id="rId107" Type="http://schemas.openxmlformats.org/officeDocument/2006/relationships/externalLink" Target="externalLinks/externalLink32.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externalLink" Target="externalLinks/externalLink4.xml"/><Relationship Id="rId102" Type="http://schemas.openxmlformats.org/officeDocument/2006/relationships/externalLink" Target="externalLinks/externalLink27.xml"/><Relationship Id="rId5" Type="http://schemas.openxmlformats.org/officeDocument/2006/relationships/worksheet" Target="worksheets/sheet5.xml"/><Relationship Id="rId90" Type="http://schemas.openxmlformats.org/officeDocument/2006/relationships/externalLink" Target="externalLinks/externalLink15.xml"/><Relationship Id="rId95" Type="http://schemas.openxmlformats.org/officeDocument/2006/relationships/externalLink" Target="externalLinks/externalLink20.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externalLink" Target="externalLinks/externalLink38.xml"/><Relationship Id="rId118" Type="http://schemas.openxmlformats.org/officeDocument/2006/relationships/styles" Target="styles.xml"/><Relationship Id="rId80" Type="http://schemas.openxmlformats.org/officeDocument/2006/relationships/externalLink" Target="externalLinks/externalLink5.xml"/><Relationship Id="rId85" Type="http://schemas.openxmlformats.org/officeDocument/2006/relationships/externalLink" Target="externalLinks/externalLink10.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28.xml"/><Relationship Id="rId108" Type="http://schemas.openxmlformats.org/officeDocument/2006/relationships/externalLink" Target="externalLinks/externalLink33.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externalLink" Target="externalLinks/externalLink16.xml"/><Relationship Id="rId96" Type="http://schemas.openxmlformats.org/officeDocument/2006/relationships/externalLink" Target="externalLinks/externalLink2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39.xml"/><Relationship Id="rId119"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3.xml"/><Relationship Id="rId81" Type="http://schemas.openxmlformats.org/officeDocument/2006/relationships/externalLink" Target="externalLinks/externalLink6.xml"/><Relationship Id="rId86" Type="http://schemas.openxmlformats.org/officeDocument/2006/relationships/externalLink" Target="externalLinks/externalLink11.xml"/><Relationship Id="rId94" Type="http://schemas.openxmlformats.org/officeDocument/2006/relationships/externalLink" Target="externalLinks/externalLink19.xml"/><Relationship Id="rId99" Type="http://schemas.openxmlformats.org/officeDocument/2006/relationships/externalLink" Target="externalLinks/externalLink24.xml"/><Relationship Id="rId101" Type="http://schemas.openxmlformats.org/officeDocument/2006/relationships/externalLink" Target="externalLinks/externalLink2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34.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xml"/><Relationship Id="rId97" Type="http://schemas.openxmlformats.org/officeDocument/2006/relationships/externalLink" Target="externalLinks/externalLink22.xml"/><Relationship Id="rId104" Type="http://schemas.openxmlformats.org/officeDocument/2006/relationships/externalLink" Target="externalLinks/externalLink29.xml"/><Relationship Id="rId120"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1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2.xml"/><Relationship Id="rId110" Type="http://schemas.openxmlformats.org/officeDocument/2006/relationships/externalLink" Target="externalLinks/externalLink35.xml"/><Relationship Id="rId115" Type="http://schemas.openxmlformats.org/officeDocument/2006/relationships/externalLink" Target="externalLinks/externalLink40.xml"/><Relationship Id="rId61" Type="http://schemas.openxmlformats.org/officeDocument/2006/relationships/worksheet" Target="worksheets/sheet61.xml"/><Relationship Id="rId82" Type="http://schemas.openxmlformats.org/officeDocument/2006/relationships/externalLink" Target="externalLinks/externalLink7.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2.xml"/><Relationship Id="rId100" Type="http://schemas.openxmlformats.org/officeDocument/2006/relationships/externalLink" Target="externalLinks/externalLink25.xml"/><Relationship Id="rId105" Type="http://schemas.openxmlformats.org/officeDocument/2006/relationships/externalLink" Target="externalLinks/externalLink3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8.xml"/><Relationship Id="rId98" Type="http://schemas.openxmlformats.org/officeDocument/2006/relationships/externalLink" Target="externalLinks/externalLink2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8.xml"/><Relationship Id="rId88" Type="http://schemas.openxmlformats.org/officeDocument/2006/relationships/externalLink" Target="externalLinks/externalLink13.xml"/><Relationship Id="rId111" Type="http://schemas.openxmlformats.org/officeDocument/2006/relationships/externalLink" Target="externalLinks/externalLink3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CE53C64E-4B1D-46E1-952A-D980329A4BE2}"/>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66F86B5D-5DF8-4801-A3BB-68388FA33517}"/>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B82B05B7-25A5-451B-A6EB-8AA81284E8E0}"/>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FD0D53BA-A968-4FA7-B5AD-550CCA21A3A1}"/>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8FF5170D-11D5-457B-A0BC-7801FEB9A130}"/>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6B5C974E-F12B-4664-9A61-529FC386DB90}"/>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CD430657-55E2-4106-96E8-308C1673FB3A}"/>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1DFB4850-1C1A-4839-9398-57441354EDD1}"/>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55296CE6-4367-4EBD-BFC2-1D1B7D66AF89}"/>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3DB5AFC2-B8B1-427E-9FC6-CC1C83374BB7}"/>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77A702E9-16E0-42EF-8BEB-A0E8C4E6A666}"/>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93D734B2-11B2-4C02-BA27-CF8FA19E173C}"/>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99FE53A7-1A90-4D6D-ACC9-15FD67D577D6}"/>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285750</xdr:rowOff>
    </xdr:from>
    <xdr:to>
      <xdr:col>4</xdr:col>
      <xdr:colOff>0</xdr:colOff>
      <xdr:row>6</xdr:row>
      <xdr:rowOff>57150</xdr:rowOff>
    </xdr:to>
    <xdr:sp macro="" textlink="">
      <xdr:nvSpPr>
        <xdr:cNvPr id="2" name="Text Box 6">
          <a:extLst>
            <a:ext uri="{FF2B5EF4-FFF2-40B4-BE49-F238E27FC236}">
              <a16:creationId xmlns:a16="http://schemas.microsoft.com/office/drawing/2014/main" id="{9C01F8EE-2311-48A1-B33A-FBE77E4C0B47}"/>
            </a:ext>
          </a:extLst>
        </xdr:cNvPr>
        <xdr:cNvSpPr txBox="1">
          <a:spLocks noChangeArrowheads="1"/>
        </xdr:cNvSpPr>
      </xdr:nvSpPr>
      <xdr:spPr bwMode="auto">
        <a:xfrm>
          <a:off x="5715000" y="1687830"/>
          <a:ext cx="0" cy="609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01%20-%20Distribuci&#243;n%20de%20oficinas%20por%20zona%20EF.xlsx" TargetMode="External"/><Relationship Id="rId1" Type="http://schemas.openxmlformats.org/officeDocument/2006/relationships/externalLinkPath" Target="Actual%20Consolidado/EF/Alcance%20B-3201%20-%20Distribuci&#243;n%20de%20oficinas%20por%20zona%20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96.3.1.51/BOLETIN/MENSUAL/Inf-financiera/2002/2002-03/Web/Public/01-25%20Bcos%20Mar-2002.xls"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Esteco/ASF/Bolet&#237;n/Nuevas%20REFERENCIAS/Financieras/Cuadros%20con%20Anexo%2010%20y%20Reporte%206.xlsm" TargetMode="External"/><Relationship Id="rId2" Type="http://schemas.openxmlformats.org/officeDocument/2006/relationships/externalLinkPath" Target="file:///\\sbs.gob.pe\data\esteco\Esteco\ASF\Bolet&#237;n\Nuevas%20REFERENCIAS\Financieras\Cuadros%20con%20Anexo%2010%20y%20Reporte%206.xlsm" TargetMode="External"/><Relationship Id="rId1" Type="http://schemas.openxmlformats.org/officeDocument/2006/relationships/externalLinkPath" Target="/esteco/Esteco/ASF/Bolet&#237;n/Nuevas%20REFERENCIAS/Financieras/Cuadros%20con%20Anexo%2010%20y%20Reporte%206.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41%20-%20Cr&#233;ditos%20y%20dep&#243;sitos%20por%20oficina%20EF.xlsx" TargetMode="External"/><Relationship Id="rId1" Type="http://schemas.openxmlformats.org/officeDocument/2006/relationships/externalLinkPath" Target="Actual%20Consolidado/EF/Alcance%20B-3241%20-%20Cr&#233;ditos%20y%20dep&#243;sitos%20por%20oficina%20EF.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K:\Pc-OBorda\Boletin-Bcos\BOLETIN%20PUBLIC%20WEB\2026\Mar\EF\Data\Informe%20-%20Boletin%20-%20EEFF%20e%20Indic%20Emp.%20F%20Vigente%20Mar%202026.xlsm" TargetMode="External"/><Relationship Id="rId1" Type="http://schemas.openxmlformats.org/officeDocument/2006/relationships/externalLinkPath" Target="file:///K:\Pc-OBorda\Boletin-Bcos\BOLETIN%20PUBLIC%20WEB\2026\Mar\EF\Data\Informe%20-%20Boletin%20-%20EEFF%20e%20Indic%20Emp.%20F%20Vigente%20Mar%202026.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EFF%20B-3301%20Indicadores%20EF%20Mar%202026.xlsx" TargetMode="External"/><Relationship Id="rId1" Type="http://schemas.openxmlformats.org/officeDocument/2006/relationships/externalLinkPath" Target="Actual%20Consolidado/EF/EEFF%20B-3301%20Indicadores%20EF%20Mar%202026.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2%20Estructura%20del%20Activo%20EF.xls" TargetMode="External"/><Relationship Id="rId1" Type="http://schemas.openxmlformats.org/officeDocument/2006/relationships/externalLinkPath" Target="Actual%20Consolidado/EF/Estructura%20B-3222%20Estructura%20del%20Activo%20EF.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3%20Estructura%20del%20Pasivo%20EF.xls" TargetMode="External"/><Relationship Id="rId1" Type="http://schemas.openxmlformats.org/officeDocument/2006/relationships/externalLinkPath" Target="Actual%20Consolidado/EF/Estructura%20B-3223%20Estructura%20del%20Pasivo%20EF.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4%20Estructura%20de%20los%20Ingresos%20Financieros%20EF.xls" TargetMode="External"/><Relationship Id="rId1" Type="http://schemas.openxmlformats.org/officeDocument/2006/relationships/externalLinkPath" Target="Actual%20Consolidado/EF/Estructura%20B-3224%20Estructura%20de%20los%20Ingresos%20Financieros%20EF.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5%20Estructura%20de%20los%20Gastos%20de%20Administraci&#243;n%20EF.xls" TargetMode="External"/><Relationship Id="rId1" Type="http://schemas.openxmlformats.org/officeDocument/2006/relationships/externalLinkPath" Target="Actual%20Consolidado/EF/Estructura%20B-3225%20Estructura%20de%20los%20Gastos%20de%20Administraci&#243;n%20EF.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5%20Estructura%20de%20cr&#233;ditos%20directos%20por%20modalidad%20EF.xls" TargetMode="External"/><Relationship Id="rId1" Type="http://schemas.openxmlformats.org/officeDocument/2006/relationships/externalLinkPath" Target="Actual%20Consolidado/EF/Estructura%20B-3235%20Estructura%20de%20cr&#233;ditos%20directos%20por%20modalidad%20EF.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6%20Estructura%20de%20cr&#233;ditos%20por%20tipo%20y%20modalidad%20EF.xls" TargetMode="External"/><Relationship Id="rId1" Type="http://schemas.openxmlformats.org/officeDocument/2006/relationships/externalLinkPath" Target="Actual%20Consolidado/EF/Estructura%20B-3236%20Estructura%20de%20cr&#233;ditos%20por%20tipo%20y%20modalidad%20EF.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7%20Estructura%20de%20los%20Cr&#233;ditos%20Indirectos%20EF.xls" TargetMode="External"/><Relationship Id="rId1" Type="http://schemas.openxmlformats.org/officeDocument/2006/relationships/externalLinkPath" Target="Actual%20Consolidado/EF/Estructura%20B-3237%20Estructura%20de%20los%20Cr&#233;ditos%20Indirectos%20EF.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8%20Estructura%20de%20los%20dep&#243;sitos%20por%20tipo%20EF.xls" TargetMode="External"/><Relationship Id="rId1" Type="http://schemas.openxmlformats.org/officeDocument/2006/relationships/externalLinkPath" Target="Actual%20Consolidado/EF/Estructura%20B-3238%20Estructura%20de%20los%20dep&#243;sitos%20por%20tipo%20EF.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9%20Estructura%20de%20los%20Adeudos%20y%20Obligaciones%20Financieras%20EF.xls" TargetMode="External"/><Relationship Id="rId1" Type="http://schemas.openxmlformats.org/officeDocument/2006/relationships/externalLinkPath" Target="Actual%20Consolidado/EF/Estructura%20B-3239%20Estructura%20de%20los%20Adeudos%20y%20Obligaciones%20Financieras%20EF.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40%20Fideicomisos%20y%20comisiones%20de%20confianza%20EF.xls" TargetMode="External"/><Relationship Id="rId1" Type="http://schemas.openxmlformats.org/officeDocument/2006/relationships/externalLinkPath" Target="Actual%20Consolidado/EF/Estructura%20B-3240%20Fideicomisos%20y%20comisiones%20de%20confianza%20EF.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K:\Esteco\ASF\Bolet&#237;n\Nuevas%20REFERENCIAS\Financieras\Plantilla%20Palanca%20Consolidada-Financieras_V6.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53%20Estructura%20de%20los%20gastos%20financieros%20EF.xls" TargetMode="External"/><Relationship Id="rId1" Type="http://schemas.openxmlformats.org/officeDocument/2006/relationships/externalLinkPath" Target="Actual%20Consolidado/EF/Estructura%20B-3253%20Estructura%20de%20los%20gastos%20financieros%20EF.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Esteco/ASF/Bolet&#237;n/Nuevas%20REFERENCIAS/Financieras/1.%20Informaci&#243;n%20de%20las%20EF.xlsm" TargetMode="External"/><Relationship Id="rId1" Type="http://schemas.openxmlformats.org/officeDocument/2006/relationships/externalLinkPath" Target="/esteco/Esteco/ASF/Bolet&#237;n/Nuevas%20REFERENCIAS/Financieras/1.%20Informaci&#243;n%20de%20las%20EF.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Informaci&#243;n%20B-3254%20-%20Cr&#233;ditos%20directos%20y%20dep&#243;sitos%20por%20zona%20geogr&#225;fica%20EF.xlsx" TargetMode="External"/><Relationship Id="rId1" Type="http://schemas.openxmlformats.org/officeDocument/2006/relationships/externalLinkPath" Target="Actual%20Consolidado/EF/Informaci&#243;n%20B-3254%20-%20Cr&#233;ditos%20directos%20y%20dep&#243;sitos%20por%20zona%20geogr&#225;fica%20EF.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05%20Estruct%20Cr&#233;d%20Dir%20y%20Conting%20seg&#250;n%20Categ%20Riesgo%20Deudor%20EF.xls" TargetMode="External"/><Relationship Id="rId1" Type="http://schemas.openxmlformats.org/officeDocument/2006/relationships/externalLinkPath" Target="Actual%20Consolidado/EF/R.%20Crediticio%20B-3205%20Estruct%20Cr&#233;d%20Dir%20y%20Conting%20seg&#250;n%20Categ%20Riesgo%20Deudor%20EF.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Estad&#237;stica%20Finannciera.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19%20Cr&#233;ditos%20Directos%20seg&#250;n%20Situaci&#243;n%20EF.xls" TargetMode="External"/><Relationship Id="rId1" Type="http://schemas.openxmlformats.org/officeDocument/2006/relationships/externalLinkPath" Target="Actual%20Consolidado/EF/R.%20Crediticio%20B-3219%20Cr&#233;ditos%20Directos%20seg&#250;n%20Situaci&#243;n%20EF.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0%20Creditos%20Directos%20segun%20Tipo%20de%20Credito%20y%20Situacion%20EF.xls" TargetMode="External"/><Relationship Id="rId1" Type="http://schemas.openxmlformats.org/officeDocument/2006/relationships/externalLinkPath" Target="Actual%20Consolidado/EF/R.%20Crediticio%20B-3220%20Creditos%20Directos%20segun%20Tipo%20de%20Credito%20y%20Situacion%20EF.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1%20Cr&#233;ditos%20empresariales%20por%20Sector%20Econ&#243;mico%20EF.xls" TargetMode="External"/><Relationship Id="rId1" Type="http://schemas.openxmlformats.org/officeDocument/2006/relationships/externalLinkPath" Target="Actual%20Consolidado/EF/R.%20Crediticio%20B-3221%20Cr&#233;ditos%20empresariales%20por%20Sector%20Econ&#243;mico%20EF.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0%20Ratios%20de%20Morosidad%20seg&#250;n%20d&#237;as%20de%20incumplimiento%20EF.xls" TargetMode="External"/><Relationship Id="rId1" Type="http://schemas.openxmlformats.org/officeDocument/2006/relationships/externalLinkPath" Target="Actual%20Consolidado/EF/R.%20Crediticio%20B-3230%20Ratios%20de%20Morosidad%20seg&#250;n%20d&#237;as%20de%20incumplimiento%20EF.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4%20Flujo%20de%20cr&#233;ditos%20castigados%20por%20tipo%20EF.xls" TargetMode="External"/><Relationship Id="rId1" Type="http://schemas.openxmlformats.org/officeDocument/2006/relationships/externalLinkPath" Target="Actual%20Consolidado/EF/R.%20Crediticio%20B-3234%20Flujo%20de%20cr&#233;ditos%20castigados%20por%20tipo%20EF.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57%20Morosidad%20por%20tipo%20y%20modalidad%20EF.xls" TargetMode="External"/><Relationship Id="rId1" Type="http://schemas.openxmlformats.org/officeDocument/2006/relationships/externalLinkPath" Target="Actual%20Consolidado/EF/R.%20Crediticio%20B-3257%20Morosidad%20por%20tipo%20y%20modalidad%20EF.xls" TargetMode="External"/></Relationships>
</file>

<file path=xl/externalLinks/_rels/externalLink36.xml.rels><?xml version="1.0" encoding="UTF-8" standalone="yes"?>
<Relationships xmlns="http://schemas.openxmlformats.org/package/2006/relationships"><Relationship Id="rId3" Type="http://schemas.openxmlformats.org/officeDocument/2006/relationships/externalLinkPath" Target="file:///\\sbs.gob.pe\data\esteco\Pc-OBorda\Boletin-Bcos\BOLETIN%20PUBLIC%20WEB\Boletin%20Consolidado\Actual%20Consolidado\EF\R.%20Crediticio%20B-3271%20Estructura%20de%20Creditos%20Directos%20y%20Contingentes%20por%20Tipo%20de%20Cr&#233;dito%20y%20Categoria%20de%20Riesgo%20del%20Deudor%20EF.xls" TargetMode="External"/><Relationship Id="rId2" Type="http://schemas.microsoft.com/office/2019/04/relationships/externalLinkLongPath" Target="Actual%20Consolidado/EF/R.%20Crediticio%20B-3271%20Estructura%20de%20Creditos%20Directos%20y%20Contingentes%20por%20Tipo%20de%20Cr&#233;dito%20y%20Categoria%20de%20Riesgo%20del%20Deudor%20EF.xls?61F0D3D7" TargetMode="External"/><Relationship Id="rId1" Type="http://schemas.openxmlformats.org/officeDocument/2006/relationships/externalLinkPath" Target="file:///\\61F0D3D7\R.%20Crediticio%20B-3271%20Estructura%20de%20Creditos%20Directos%20y%20Contingentes%20por%20Tipo%20de%20Cr&#233;dito%20y%20Categoria%20de%20Riesgo%20del%20Deudor%20EF.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2%20Cr&#233;ditos%20directos%20por%20tipo,%20modalidad%20y%20moneda%20EF.xls" TargetMode="External"/><Relationship Id="rId1" Type="http://schemas.openxmlformats.org/officeDocument/2006/relationships/externalLinkPath" Target="Actual%20Consolidado/EF/R.%20Crediticio%20B-3272%20Cr&#233;ditos%20directos%20por%20tipo,%20modalidad%20y%20moneda%20EF.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3%20Cr&#233;ditos%20directos%20por%20tipo%20de%20garant&#237;a%20EF.xls" TargetMode="External"/><Relationship Id="rId1" Type="http://schemas.openxmlformats.org/officeDocument/2006/relationships/externalLinkPath" Target="Actual%20Consolidado/EF/R.%20Crediticio%20B-3273%20Cr&#233;ditos%20directos%20por%20tipo%20de%20garant&#237;a%20EF.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Macros\Informe%20-%20Bolet&#237;n%20Estad&#237;stico%20Emp.%20Financieras%20Web%20Ene-2013.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Mercado%20B-3267%20Ganancias%20en%20Riesgo%20y%20Valor%20Patrimonial%20en%20Riesgo%20EF%203%202026.xlsx" TargetMode="External"/><Relationship Id="rId1" Type="http://schemas.openxmlformats.org/officeDocument/2006/relationships/externalLinkPath" Target="Actual%20Consolidado/EF/R.%20Mercado%20B-3267%20Ganancias%20en%20Riesgo%20y%20Valor%20Patrimonial%20en%20Riesgo%20EF%203%202026.xlsx"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ASF/Bolet&#237;n/Nuevas%20REFERENCIAS/Bancos/Informe%20-%20Boletin%20Estad&#237;stico%20Vigente%20Bancos%202013%20Web.xls" TargetMode="External"/><Relationship Id="rId1" Type="http://schemas.openxmlformats.org/officeDocument/2006/relationships/externalLinkPath" Target="/Esteco/ASF/Bolet&#237;n/Nuevas%20REFERENCIAS/Bancos/Informe%20-%20Boletin%20Estad&#237;stico%20Vigente%20Bancos%202013%20W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10"/>
      <sheetName val="ANEXO10_MEST_ANT"/>
      <sheetName val="Dinámica5"/>
      <sheetName val="5"/>
      <sheetName val="5 t-1"/>
      <sheetName val="Dinámica44"/>
      <sheetName val="Insumo44"/>
      <sheetName val="Dinámica45"/>
      <sheetName val="44"/>
      <sheetName val="45"/>
      <sheetName val="Hoja2"/>
      <sheetName val="REPORTE6"/>
      <sheetName val="Dinámica23-24"/>
      <sheetName val="Insumo23-24"/>
      <sheetName val="23"/>
      <sheetName val="24"/>
      <sheetName val="23 t-1"/>
      <sheetName val="24 t-1"/>
      <sheetName val="Validacion total mes"/>
      <sheetName val="EXPORTAR"/>
    </sheetNames>
    <sheetDataSet>
      <sheetData sheetId="0">
        <row r="2">
          <cell r="C2">
            <v>46234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5"/>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Data"/>
      <sheetName val="A10"/>
      <sheetName val="Hoja2"/>
      <sheetName val="Anexo"/>
      <sheetName val="RCG"/>
      <sheetName val="3"/>
      <sheetName val="MACRO"/>
    </sheetNames>
    <sheetDataSet>
      <sheetData sheetId="0">
        <row r="3">
          <cell r="B3">
            <v>46112</v>
          </cell>
        </row>
        <row r="62">
          <cell r="B62" t="str">
            <v>Tipo de Cambio Contable:  S/ 3.491</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2"/>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8"/>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1"/>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4"/>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9"/>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M"/>
      <sheetName val="OPERACIONAL"/>
      <sheetName val="MERCADO"/>
      <sheetName val="Valid_Mercado"/>
      <sheetName val="Valid_Palanca"/>
      <sheetName val="Patr-Efect"/>
      <sheetName val="8"/>
      <sheetName val="25"/>
      <sheetName val="9"/>
      <sheetName val="26"/>
      <sheetName val="27"/>
      <sheetName val="35"/>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7"/>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Anexo 3"/>
      <sheetName val="4x"/>
      <sheetName val="4"/>
      <sheetName val="6x"/>
      <sheetName val="6"/>
      <sheetName val="7x"/>
      <sheetName val="7"/>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2"/>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42"/>
      <sheetName val="P046"/>
      <sheetName val="P050"/>
      <sheetName val="P051"/>
      <sheetName val="P053"/>
      <sheetName val="P055"/>
      <sheetName val="P056"/>
      <sheetName val="P057x"/>
      <sheetName val="P057"/>
      <sheetName val="P058x"/>
      <sheetName val="P058"/>
      <sheetName val="P059x"/>
      <sheetName val="P059"/>
      <sheetName val="P060x"/>
      <sheetName val="P060"/>
      <sheetName val="P061x"/>
      <sheetName val="P061"/>
    </sheetNames>
    <sheetDataSet>
      <sheetData sheetId="0" refreshError="1">
        <row r="4">
          <cell r="D4">
            <v>40390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8"/>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6"/>
    </sheetNames>
    <sheetDataSet>
      <sheetData sheetId="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9"/>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5"/>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3"/>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4"/>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7"/>
    </sheet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5"/>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A3F42-28C0-430F-8819-E62DD7A1C28C}">
  <dimension ref="A1:I25"/>
  <sheetViews>
    <sheetView showGridLines="0" tabSelected="1" view="pageBreakPreview" zoomScaleSheetLayoutView="120" workbookViewId="0">
      <selection activeCell="A6" sqref="A6:I6"/>
    </sheetView>
  </sheetViews>
  <sheetFormatPr baseColWidth="10" defaultColWidth="11.44140625" defaultRowHeight="13.8"/>
  <cols>
    <col min="1" max="1" width="4.6640625" style="1484" customWidth="1"/>
    <col min="2" max="9" width="12.33203125" style="1484" customWidth="1"/>
    <col min="10" max="16384" width="11.44140625" style="1484"/>
  </cols>
  <sheetData>
    <row r="1" spans="1:9" ht="14.4" thickTop="1">
      <c r="A1" s="1483"/>
      <c r="B1" s="1483"/>
      <c r="C1" s="1483"/>
      <c r="D1" s="1483"/>
      <c r="E1" s="1483"/>
      <c r="F1" s="1483"/>
      <c r="G1" s="1483"/>
      <c r="H1" s="1483"/>
    </row>
    <row r="2" spans="1:9">
      <c r="B2" s="1485"/>
    </row>
    <row r="3" spans="1:9" ht="28.2">
      <c r="B3" s="1486" t="s">
        <v>2475</v>
      </c>
    </row>
    <row r="4" spans="1:9" ht="21.6">
      <c r="B4" s="1487"/>
    </row>
    <row r="6" spans="1:9">
      <c r="A6" s="1488"/>
      <c r="B6" s="1488"/>
      <c r="C6" s="1488"/>
      <c r="D6" s="1488"/>
      <c r="E6" s="1488"/>
      <c r="F6" s="1488"/>
      <c r="G6" s="1488"/>
      <c r="H6" s="1488"/>
      <c r="I6" s="1488"/>
    </row>
    <row r="7" spans="1:9">
      <c r="A7" s="1489"/>
      <c r="B7" s="1489"/>
      <c r="C7" s="1489"/>
      <c r="E7" s="1489"/>
      <c r="F7" s="1489"/>
      <c r="G7" s="1489"/>
      <c r="H7" s="1489"/>
      <c r="I7" s="1489"/>
    </row>
    <row r="8" spans="1:9">
      <c r="A8" s="1489"/>
      <c r="B8" s="1489"/>
      <c r="C8" s="1489"/>
      <c r="D8" s="1489"/>
      <c r="E8" s="1489"/>
      <c r="F8" s="1489"/>
      <c r="G8" s="1489"/>
      <c r="H8" s="1489"/>
      <c r="I8" s="1489"/>
    </row>
    <row r="9" spans="1:9" ht="15.75" customHeight="1">
      <c r="B9" s="1490"/>
      <c r="C9" s="1490"/>
      <c r="D9" s="1490"/>
      <c r="E9" s="1490"/>
      <c r="F9" s="1490"/>
      <c r="G9" s="1490"/>
      <c r="H9" s="1490"/>
    </row>
    <row r="10" spans="1:9" ht="15.75" customHeight="1">
      <c r="B10" s="1490"/>
      <c r="C10" s="1490"/>
      <c r="D10" s="1490"/>
      <c r="E10" s="1490"/>
      <c r="F10" s="1490"/>
      <c r="G10" s="1490"/>
      <c r="H10" s="1490"/>
      <c r="I10" s="1491"/>
    </row>
    <row r="11" spans="1:9" ht="15.75" customHeight="1">
      <c r="B11" s="1490"/>
      <c r="C11" s="1490"/>
      <c r="D11" s="1490"/>
      <c r="E11" s="1490"/>
      <c r="F11" s="1490"/>
      <c r="G11" s="1490"/>
      <c r="H11" s="1490"/>
      <c r="I11" s="1491"/>
    </row>
    <row r="12" spans="1:9" ht="15.75" customHeight="1">
      <c r="B12" s="1490"/>
      <c r="C12" s="1490"/>
      <c r="D12" s="1490"/>
      <c r="E12" s="1490"/>
      <c r="F12" s="1490"/>
      <c r="G12" s="1490"/>
      <c r="H12" s="1490"/>
      <c r="I12" s="1491"/>
    </row>
    <row r="13" spans="1:9" ht="15.75" customHeight="1">
      <c r="B13" s="1490"/>
      <c r="C13" s="1490"/>
      <c r="D13" s="1490"/>
      <c r="E13" s="1490"/>
      <c r="F13" s="1490"/>
      <c r="G13" s="1490"/>
      <c r="H13" s="1490"/>
      <c r="I13" s="1491"/>
    </row>
    <row r="14" spans="1:9" ht="15.75" customHeight="1">
      <c r="B14" s="1490"/>
      <c r="C14" s="1490"/>
      <c r="D14" s="1490"/>
      <c r="E14" s="1490"/>
      <c r="F14" s="1490"/>
      <c r="G14" s="1490"/>
      <c r="H14" s="1490"/>
      <c r="I14" s="1491"/>
    </row>
    <row r="15" spans="1:9" ht="15.75" customHeight="1">
      <c r="B15" s="1490"/>
      <c r="C15" s="1490"/>
      <c r="D15" s="1490"/>
      <c r="E15" s="1490"/>
      <c r="F15" s="1490"/>
      <c r="G15" s="1490"/>
      <c r="H15" s="1490"/>
    </row>
    <row r="16" spans="1:9" ht="15.75" customHeight="1">
      <c r="B16" s="1490"/>
      <c r="C16" s="1490"/>
      <c r="D16" s="1490"/>
      <c r="E16" s="1490"/>
      <c r="F16" s="1490"/>
      <c r="G16" s="1490"/>
      <c r="H16" s="1490"/>
    </row>
    <row r="17" spans="1:9" ht="15.75" customHeight="1">
      <c r="B17" s="1492"/>
      <c r="C17" s="1492"/>
      <c r="D17" s="1492"/>
      <c r="E17" s="1492"/>
      <c r="F17" s="1492"/>
      <c r="G17" s="1492"/>
      <c r="H17" s="1492"/>
    </row>
    <row r="18" spans="1:9" ht="15.75" customHeight="1">
      <c r="B18" s="1492"/>
      <c r="C18" s="1492"/>
      <c r="D18" s="1492"/>
      <c r="E18" s="1492"/>
      <c r="F18" s="1492"/>
      <c r="G18" s="1492"/>
      <c r="H18" s="1492"/>
    </row>
    <row r="19" spans="1:9" ht="15.75" customHeight="1">
      <c r="B19" s="1492"/>
      <c r="C19" s="1492"/>
      <c r="D19" s="1492"/>
      <c r="E19" s="1492"/>
      <c r="F19" s="1493"/>
      <c r="G19" s="1493"/>
      <c r="H19" s="1493"/>
      <c r="I19" s="1493"/>
    </row>
    <row r="20" spans="1:9" ht="15.75" customHeight="1">
      <c r="B20" s="1494"/>
      <c r="C20" s="1494"/>
      <c r="D20" s="1494"/>
      <c r="E20" s="1494"/>
      <c r="F20" s="1493"/>
      <c r="G20" s="1493"/>
      <c r="H20" s="1493"/>
      <c r="I20" s="1493"/>
    </row>
    <row r="21" spans="1:9" ht="15.75" customHeight="1">
      <c r="B21" s="1494"/>
      <c r="C21" s="1494"/>
      <c r="D21" s="1494"/>
      <c r="E21" s="1494"/>
      <c r="F21" s="1493"/>
      <c r="G21" s="1493"/>
      <c r="H21" s="1493"/>
      <c r="I21" s="1493"/>
    </row>
    <row r="22" spans="1:9" ht="15.75" customHeight="1">
      <c r="B22" s="1494"/>
      <c r="C22" s="1494"/>
      <c r="D22" s="1494"/>
      <c r="E22" s="1494"/>
      <c r="F22" s="1495"/>
      <c r="G22" s="1495"/>
      <c r="H22" s="1495"/>
      <c r="I22" s="1496"/>
    </row>
    <row r="23" spans="1:9" ht="15.75" customHeight="1" thickBot="1">
      <c r="A23" s="1497"/>
      <c r="B23" s="1497"/>
      <c r="C23" s="1497"/>
      <c r="D23" s="1497"/>
      <c r="E23" s="1497"/>
      <c r="F23" s="1497"/>
      <c r="G23" s="1497"/>
      <c r="H23" s="1497"/>
      <c r="I23" s="1497"/>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24A0E-312C-4677-87D8-97FE99BDF248}">
  <dimension ref="A1:J61"/>
  <sheetViews>
    <sheetView showGridLines="0" topLeftCell="B1" workbookViewId="0">
      <selection activeCell="B1" sqref="B1"/>
    </sheetView>
  </sheetViews>
  <sheetFormatPr baseColWidth="10" defaultRowHeight="14.4"/>
  <cols>
    <col min="1" max="1" width="5.33203125" customWidth="1"/>
    <col min="2" max="2" width="42.6640625" bestFit="1" customWidth="1"/>
    <col min="3" max="3" width="46.33203125" customWidth="1"/>
    <col min="4" max="6" width="18.109375" customWidth="1"/>
    <col min="7" max="8" width="18.33203125" customWidth="1"/>
    <col min="10" max="10" width="11.5546875" customWidth="1"/>
  </cols>
  <sheetData>
    <row r="1" spans="2:8" s="1346" customFormat="1" ht="27" customHeight="1">
      <c r="F1" s="1377"/>
    </row>
    <row r="2" spans="2:8" s="1346" customFormat="1" ht="27.9" customHeight="1">
      <c r="B2" s="1347" t="s">
        <v>2057</v>
      </c>
      <c r="C2" s="1347"/>
      <c r="D2" s="1347"/>
      <c r="E2" s="1347"/>
      <c r="F2" s="1347"/>
      <c r="G2" s="1347"/>
      <c r="H2" s="1347"/>
    </row>
    <row r="3" spans="2:8" s="1346" customFormat="1" ht="18.45" customHeight="1">
      <c r="B3" s="1349">
        <v>46112</v>
      </c>
      <c r="C3" s="1349"/>
      <c r="D3" s="1349"/>
      <c r="E3" s="1349"/>
      <c r="F3" s="1349"/>
      <c r="G3" s="1349"/>
      <c r="H3" s="1349"/>
    </row>
    <row r="4" spans="2:8" s="1346" customFormat="1" ht="15.6" customHeight="1" thickBot="1">
      <c r="B4" s="1351"/>
      <c r="C4" s="1351"/>
      <c r="D4" s="1351"/>
      <c r="E4" s="1351"/>
      <c r="F4" s="1351"/>
    </row>
    <row r="5" spans="2:8" s="1346" customFormat="1" ht="15.6" customHeight="1">
      <c r="B5" s="1352"/>
      <c r="C5" s="1352"/>
      <c r="D5" s="1378" t="s">
        <v>30</v>
      </c>
      <c r="E5" s="1378"/>
      <c r="F5" s="1378"/>
      <c r="G5" s="1378"/>
      <c r="H5" s="1378"/>
    </row>
    <row r="6" spans="2:8" ht="15.6" customHeight="1">
      <c r="B6" s="1379"/>
      <c r="C6" s="1379"/>
      <c r="D6" s="1380" t="s">
        <v>2058</v>
      </c>
      <c r="E6" s="1380"/>
      <c r="F6" s="1380"/>
      <c r="G6" s="1380"/>
      <c r="H6" s="1381" t="s">
        <v>2059</v>
      </c>
    </row>
    <row r="7" spans="2:8" ht="15.6" customHeight="1">
      <c r="B7" s="1379"/>
      <c r="C7" s="1379"/>
      <c r="D7" s="1382" t="s">
        <v>2060</v>
      </c>
      <c r="E7" s="1382" t="s">
        <v>2061</v>
      </c>
      <c r="F7" s="1382" t="s">
        <v>2062</v>
      </c>
      <c r="G7" s="1382" t="s">
        <v>2063</v>
      </c>
      <c r="H7" s="1381"/>
    </row>
    <row r="8" spans="2:8" ht="15.6" customHeight="1">
      <c r="B8" s="1379"/>
      <c r="C8" s="1379"/>
      <c r="D8" s="1383"/>
      <c r="E8" s="1383"/>
      <c r="F8" s="1383"/>
      <c r="G8" s="1383"/>
      <c r="H8" s="1380"/>
    </row>
    <row r="9" spans="2:8">
      <c r="C9" s="1384" t="s">
        <v>2064</v>
      </c>
      <c r="D9" s="1384"/>
      <c r="E9" s="1384"/>
      <c r="F9" s="1384"/>
      <c r="G9" s="1384"/>
      <c r="H9" s="1384"/>
    </row>
    <row r="10" spans="2:8" ht="14.4" customHeight="1">
      <c r="B10" s="1385">
        <v>1</v>
      </c>
      <c r="C10" s="1386" t="s">
        <v>2065</v>
      </c>
      <c r="D10" s="1387">
        <v>77081.591690000001</v>
      </c>
      <c r="E10" s="1387"/>
      <c r="F10" s="1387"/>
      <c r="G10" s="1387"/>
      <c r="H10" s="1388">
        <v>77081.591690000001</v>
      </c>
    </row>
    <row r="11" spans="2:8" ht="14.4" customHeight="1">
      <c r="B11" s="1389">
        <v>2</v>
      </c>
      <c r="C11" s="1390" t="s">
        <v>2066</v>
      </c>
      <c r="D11" s="1391"/>
      <c r="E11" s="1392"/>
      <c r="F11" s="1392"/>
      <c r="G11" s="1391"/>
      <c r="H11" s="1393">
        <v>230324.41892999999</v>
      </c>
    </row>
    <row r="12" spans="2:8" ht="14.4" customHeight="1">
      <c r="B12" s="1389">
        <v>2.1</v>
      </c>
      <c r="C12" s="1394" t="s">
        <v>2034</v>
      </c>
      <c r="D12" s="1395">
        <v>118416.85639</v>
      </c>
      <c r="E12" s="1396">
        <v>32321.666839999998</v>
      </c>
      <c r="F12" s="1396"/>
      <c r="G12" s="1395">
        <v>3092.1974599999999</v>
      </c>
      <c r="H12" s="1397">
        <v>146293.79456000001</v>
      </c>
    </row>
    <row r="13" spans="2:8" ht="14.4" customHeight="1">
      <c r="B13" s="1389">
        <v>2.2000000000000002</v>
      </c>
      <c r="C13" s="1394" t="s">
        <v>2035</v>
      </c>
      <c r="D13" s="1395">
        <v>60158.488310000001</v>
      </c>
      <c r="E13" s="1396">
        <v>28119.92686</v>
      </c>
      <c r="F13" s="1396"/>
      <c r="G13" s="1395">
        <v>4580.0507099999995</v>
      </c>
      <c r="H13" s="1397">
        <v>84030.62436999999</v>
      </c>
    </row>
    <row r="14" spans="2:8" ht="14.4" customHeight="1">
      <c r="B14" s="1389">
        <v>3</v>
      </c>
      <c r="C14" s="1390" t="s">
        <v>2067</v>
      </c>
      <c r="D14" s="1398"/>
      <c r="E14" s="1392"/>
      <c r="F14" s="1392"/>
      <c r="G14" s="1398"/>
      <c r="H14" s="1393">
        <v>0</v>
      </c>
    </row>
    <row r="15" spans="2:8" ht="14.4" customHeight="1">
      <c r="B15" s="1399">
        <v>3.1</v>
      </c>
      <c r="C15" s="1394" t="s">
        <v>2068</v>
      </c>
      <c r="D15" s="1395">
        <v>0</v>
      </c>
      <c r="E15" s="1395"/>
      <c r="F15" s="1395"/>
      <c r="G15" s="1395"/>
      <c r="H15" s="1397">
        <v>0</v>
      </c>
    </row>
    <row r="16" spans="2:8" ht="14.4" customHeight="1">
      <c r="B16" s="1399">
        <v>3.2</v>
      </c>
      <c r="C16" s="1394" t="s">
        <v>2069</v>
      </c>
      <c r="D16" s="1395">
        <v>0</v>
      </c>
      <c r="E16" s="1396">
        <v>0</v>
      </c>
      <c r="F16" s="1396"/>
      <c r="G16" s="1395">
        <v>0</v>
      </c>
      <c r="H16" s="1397">
        <v>0</v>
      </c>
    </row>
    <row r="17" spans="2:8">
      <c r="B17" s="1399">
        <v>3.3</v>
      </c>
      <c r="C17" s="1394" t="s">
        <v>2040</v>
      </c>
      <c r="D17" s="1395">
        <v>0</v>
      </c>
      <c r="E17" s="1396">
        <v>0</v>
      </c>
      <c r="F17" s="1396"/>
      <c r="G17" s="1395">
        <v>0</v>
      </c>
      <c r="H17" s="1397">
        <v>0</v>
      </c>
    </row>
    <row r="18" spans="2:8">
      <c r="B18" s="1399">
        <v>3.4</v>
      </c>
      <c r="C18" s="1394" t="s">
        <v>2070</v>
      </c>
      <c r="D18" s="1395">
        <v>0</v>
      </c>
      <c r="E18" s="1396">
        <v>0</v>
      </c>
      <c r="F18" s="1396"/>
      <c r="G18" s="1395">
        <v>0</v>
      </c>
      <c r="H18" s="1397">
        <v>0</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0</v>
      </c>
      <c r="G20" s="1395">
        <v>0</v>
      </c>
      <c r="H20" s="1397">
        <v>0</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0</v>
      </c>
    </row>
    <row r="23" spans="2:8" ht="14.4" customHeight="1">
      <c r="B23" s="1399">
        <v>5.0999999999999996</v>
      </c>
      <c r="C23" s="1394" t="s">
        <v>2075</v>
      </c>
      <c r="D23" s="1403">
        <v>0</v>
      </c>
      <c r="E23" s="1403"/>
      <c r="F23" s="1403"/>
      <c r="G23" s="1403"/>
      <c r="H23" s="1397">
        <v>0</v>
      </c>
    </row>
    <row r="24" spans="2:8">
      <c r="B24" s="1399">
        <v>5.2</v>
      </c>
      <c r="C24" s="1394" t="s">
        <v>2076</v>
      </c>
      <c r="D24" s="1404"/>
      <c r="E24" s="1395">
        <v>6071.3504899999998</v>
      </c>
      <c r="F24" s="1395">
        <v>0</v>
      </c>
      <c r="G24" s="1395">
        <v>0</v>
      </c>
      <c r="H24" s="1397">
        <v>0</v>
      </c>
    </row>
    <row r="25" spans="2:8" ht="28.95" customHeight="1">
      <c r="B25" s="1399">
        <v>5.3</v>
      </c>
      <c r="C25" s="1394" t="s">
        <v>2077</v>
      </c>
      <c r="D25" s="1395">
        <v>4543.2060499999998</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92011.567039999994</v>
      </c>
      <c r="E28" s="1392"/>
      <c r="F28" s="1392"/>
      <c r="G28" s="1392"/>
      <c r="H28" s="1393">
        <v>8577.7586800000008</v>
      </c>
    </row>
    <row r="29" spans="2:8">
      <c r="B29" s="1399">
        <v>7</v>
      </c>
      <c r="C29" s="1405" t="s">
        <v>1593</v>
      </c>
      <c r="D29" s="1406"/>
      <c r="E29" s="1406"/>
      <c r="F29" s="1406"/>
      <c r="G29" s="1406"/>
      <c r="H29" s="1407">
        <v>96.246870000000001</v>
      </c>
    </row>
    <row r="30" spans="2:8" ht="14.4" customHeight="1">
      <c r="B30" s="1399">
        <v>7.1</v>
      </c>
      <c r="C30" s="1394" t="s">
        <v>2079</v>
      </c>
      <c r="D30" s="1396">
        <v>4902.5247500000005</v>
      </c>
      <c r="E30" s="1396"/>
      <c r="F30" s="1396"/>
      <c r="G30" s="1396"/>
      <c r="H30" s="1397">
        <v>96.246870000000001</v>
      </c>
    </row>
    <row r="31" spans="2:8" ht="28.95" customHeight="1">
      <c r="B31" s="1399">
        <v>7.2</v>
      </c>
      <c r="C31" s="1394" t="s">
        <v>2080</v>
      </c>
      <c r="D31" s="1396">
        <v>0</v>
      </c>
      <c r="E31" s="1396"/>
      <c r="F31" s="1396"/>
      <c r="G31" s="1396"/>
      <c r="H31" s="1397">
        <v>0</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123354.72275999999</v>
      </c>
    </row>
    <row r="38" spans="2:8" ht="14.4" customHeight="1">
      <c r="B38" s="1399">
        <v>8.1</v>
      </c>
      <c r="C38" s="1394" t="s">
        <v>2086</v>
      </c>
      <c r="D38" s="1395"/>
      <c r="E38" s="1396">
        <v>0</v>
      </c>
      <c r="F38" s="1396"/>
      <c r="G38" s="1395">
        <v>0</v>
      </c>
      <c r="H38" s="1404">
        <v>0</v>
      </c>
    </row>
    <row r="39" spans="2:8" ht="14.4" customHeight="1">
      <c r="B39" s="1399">
        <v>8.1999999999999993</v>
      </c>
      <c r="C39" s="1394" t="s">
        <v>2087</v>
      </c>
      <c r="D39" s="1404"/>
      <c r="E39" s="1396">
        <v>45209.825819999998</v>
      </c>
      <c r="F39" s="1396"/>
      <c r="G39" s="1395">
        <v>8499.5102699999989</v>
      </c>
      <c r="H39" s="1404">
        <v>29829.496639999998</v>
      </c>
    </row>
    <row r="40" spans="2:8" ht="14.4" customHeight="1">
      <c r="B40" s="1399">
        <v>8.3000000000000007</v>
      </c>
      <c r="C40" s="1394" t="s">
        <v>2088</v>
      </c>
      <c r="D40" s="1404"/>
      <c r="E40" s="1396">
        <v>111280.72173999999</v>
      </c>
      <c r="F40" s="1396"/>
      <c r="G40" s="1395">
        <v>26176.209699999999</v>
      </c>
      <c r="H40" s="1404">
        <v>77890.139119999993</v>
      </c>
    </row>
    <row r="41" spans="2:8" ht="14.4" customHeight="1">
      <c r="B41" s="1399">
        <v>8.4</v>
      </c>
      <c r="C41" s="1394" t="s">
        <v>2089</v>
      </c>
      <c r="D41" s="1404"/>
      <c r="E41" s="1396">
        <v>0</v>
      </c>
      <c r="F41" s="1396"/>
      <c r="G41" s="1395">
        <v>0</v>
      </c>
      <c r="H41" s="1404">
        <v>0</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15635.087</v>
      </c>
      <c r="F44" s="1396"/>
      <c r="G44" s="1396"/>
      <c r="H44" s="1404">
        <v>15635.087</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36068.884030000001</v>
      </c>
    </row>
    <row r="48" spans="2:8" ht="14.4" customHeight="1">
      <c r="B48" s="1399">
        <v>11.1</v>
      </c>
      <c r="C48" s="1394" t="s">
        <v>2096</v>
      </c>
      <c r="D48" s="1404"/>
      <c r="E48" s="1396">
        <v>0</v>
      </c>
      <c r="F48" s="1396"/>
      <c r="G48" s="1396"/>
      <c r="H48" s="1404">
        <v>0</v>
      </c>
    </row>
    <row r="49" spans="1:10">
      <c r="B49" s="1399">
        <v>11.2</v>
      </c>
      <c r="C49" s="1394" t="s">
        <v>2095</v>
      </c>
      <c r="D49" s="1404"/>
      <c r="E49" s="1396">
        <v>36784.244620000005</v>
      </c>
      <c r="F49" s="1396"/>
      <c r="G49" s="1396"/>
      <c r="H49" s="1404">
        <v>36062.893049999999</v>
      </c>
    </row>
    <row r="50" spans="1:10" ht="27.6">
      <c r="B50" s="1399">
        <v>11.3</v>
      </c>
      <c r="C50" s="1394" t="s">
        <v>2097</v>
      </c>
      <c r="D50" s="1404"/>
      <c r="E50" s="1396">
        <v>5.9909800000000004</v>
      </c>
      <c r="F50" s="1396"/>
      <c r="G50" s="1396"/>
      <c r="H50" s="1404">
        <v>5.9909800000000004</v>
      </c>
    </row>
    <row r="51" spans="1:10" ht="14.4" customHeight="1">
      <c r="B51" s="1399">
        <v>12</v>
      </c>
      <c r="C51" s="1390" t="s">
        <v>2098</v>
      </c>
      <c r="D51" s="1391"/>
      <c r="E51" s="1392">
        <v>0</v>
      </c>
      <c r="F51" s="1392"/>
      <c r="G51" s="1392"/>
      <c r="H51" s="1391">
        <v>0</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307406.01061999996</v>
      </c>
    </row>
    <row r="54" spans="1:10" ht="15" customHeight="1">
      <c r="B54" s="1411">
        <v>14</v>
      </c>
      <c r="C54" s="1412" t="s">
        <v>2100</v>
      </c>
      <c r="D54" s="1412"/>
      <c r="E54" s="1412"/>
      <c r="F54" s="1412"/>
      <c r="G54" s="1412"/>
      <c r="H54" s="1414">
        <v>168097.61233999999</v>
      </c>
    </row>
    <row r="55" spans="1:10" ht="15" customHeight="1" thickBot="1">
      <c r="B55" s="1415">
        <v>15</v>
      </c>
      <c r="C55" s="1416" t="s">
        <v>2101</v>
      </c>
      <c r="D55" s="1373"/>
      <c r="E55" s="1373"/>
      <c r="F55" s="1373"/>
      <c r="G55" s="1373"/>
      <c r="H55" s="1417">
        <v>1.8287351399032963</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86657-ADB0-4CA6-A26A-5455D95D47A7}">
  <dimension ref="A1:J61"/>
  <sheetViews>
    <sheetView showGridLines="0" topLeftCell="B1" workbookViewId="0">
      <selection activeCell="B1" sqref="B1"/>
    </sheetView>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2:8" s="1346" customFormat="1" ht="27" customHeight="1">
      <c r="F1" s="1377"/>
    </row>
    <row r="2" spans="2:8" s="1346" customFormat="1" ht="27.9" customHeight="1">
      <c r="B2" s="1347" t="s">
        <v>2057</v>
      </c>
      <c r="C2" s="1347"/>
      <c r="D2" s="1347"/>
      <c r="E2" s="1347"/>
      <c r="F2" s="1347"/>
      <c r="G2" s="1347"/>
      <c r="H2" s="1347"/>
    </row>
    <row r="3" spans="2:8" s="1346" customFormat="1" ht="18.45" customHeight="1">
      <c r="B3" s="1349">
        <v>46112</v>
      </c>
      <c r="C3" s="1349"/>
      <c r="D3" s="1349"/>
      <c r="E3" s="1349"/>
      <c r="F3" s="1349"/>
      <c r="G3" s="1349"/>
      <c r="H3" s="1349"/>
    </row>
    <row r="4" spans="2:8" s="1346" customFormat="1" ht="15.6" customHeight="1" thickBot="1">
      <c r="B4" s="1351"/>
      <c r="C4" s="1351"/>
      <c r="D4" s="1351"/>
      <c r="E4" s="1351"/>
      <c r="F4" s="1351"/>
    </row>
    <row r="5" spans="2:8" s="1346" customFormat="1" ht="15.6" customHeight="1">
      <c r="B5" s="1352"/>
      <c r="C5" s="1352"/>
      <c r="D5" s="1378" t="s">
        <v>2106</v>
      </c>
      <c r="E5" s="1378"/>
      <c r="F5" s="1378"/>
      <c r="G5" s="1378"/>
      <c r="H5" s="1378"/>
    </row>
    <row r="6" spans="2:8" ht="15.6" customHeight="1">
      <c r="B6" s="1379"/>
      <c r="C6" s="1379"/>
      <c r="D6" s="1380" t="s">
        <v>2058</v>
      </c>
      <c r="E6" s="1380"/>
      <c r="F6" s="1380"/>
      <c r="G6" s="1380"/>
      <c r="H6" s="1381" t="s">
        <v>2059</v>
      </c>
    </row>
    <row r="7" spans="2:8" ht="15.6" customHeight="1">
      <c r="B7" s="1379"/>
      <c r="C7" s="1379"/>
      <c r="D7" s="1382" t="s">
        <v>2060</v>
      </c>
      <c r="E7" s="1382" t="s">
        <v>2061</v>
      </c>
      <c r="F7" s="1382" t="s">
        <v>2062</v>
      </c>
      <c r="G7" s="1382" t="s">
        <v>2063</v>
      </c>
      <c r="H7" s="1381"/>
    </row>
    <row r="8" spans="2:8" ht="15.6" customHeight="1">
      <c r="B8" s="1379"/>
      <c r="C8" s="1379"/>
      <c r="D8" s="1383"/>
      <c r="E8" s="1383"/>
      <c r="F8" s="1383"/>
      <c r="G8" s="1383"/>
      <c r="H8" s="1380"/>
    </row>
    <row r="9" spans="2:8">
      <c r="C9" s="1384" t="s">
        <v>2064</v>
      </c>
      <c r="D9" s="1384"/>
      <c r="E9" s="1384"/>
      <c r="F9" s="1384"/>
      <c r="G9" s="1384"/>
      <c r="H9" s="1384"/>
    </row>
    <row r="10" spans="2:8" ht="14.4" customHeight="1">
      <c r="B10" s="1385">
        <v>1</v>
      </c>
      <c r="C10" s="1386" t="s">
        <v>2065</v>
      </c>
      <c r="D10" s="1387">
        <v>455083.98082</v>
      </c>
      <c r="E10" s="1387"/>
      <c r="F10" s="1387"/>
      <c r="G10" s="1387"/>
      <c r="H10" s="1388">
        <v>455083.98082</v>
      </c>
    </row>
    <row r="11" spans="2:8" ht="14.4" customHeight="1">
      <c r="B11" s="1389">
        <v>2</v>
      </c>
      <c r="C11" s="1390" t="s">
        <v>2066</v>
      </c>
      <c r="D11" s="1391"/>
      <c r="E11" s="1392"/>
      <c r="F11" s="1392"/>
      <c r="G11" s="1391"/>
      <c r="H11" s="1393">
        <v>1503094.8353100002</v>
      </c>
    </row>
    <row r="12" spans="2:8" ht="14.4" customHeight="1">
      <c r="B12" s="1389">
        <v>2.1</v>
      </c>
      <c r="C12" s="1394" t="s">
        <v>2034</v>
      </c>
      <c r="D12" s="1395">
        <v>930551.9625599999</v>
      </c>
      <c r="E12" s="1396">
        <v>244880.4981</v>
      </c>
      <c r="F12" s="1396"/>
      <c r="G12" s="1395">
        <v>24376.999</v>
      </c>
      <c r="H12" s="1397">
        <v>1141037.8366500002</v>
      </c>
    </row>
    <row r="13" spans="2:8" ht="14.4" customHeight="1">
      <c r="B13" s="1389">
        <v>2.2000000000000002</v>
      </c>
      <c r="C13" s="1394" t="s">
        <v>2035</v>
      </c>
      <c r="D13" s="1395">
        <v>218650.89611999999</v>
      </c>
      <c r="E13" s="1396">
        <v>166429.83268000002</v>
      </c>
      <c r="F13" s="1396"/>
      <c r="G13" s="1395">
        <v>15484.34274</v>
      </c>
      <c r="H13" s="1397">
        <v>362056.99866000004</v>
      </c>
    </row>
    <row r="14" spans="2:8" ht="14.4" customHeight="1">
      <c r="B14" s="1389">
        <v>3</v>
      </c>
      <c r="C14" s="1390" t="s">
        <v>2067</v>
      </c>
      <c r="D14" s="1398"/>
      <c r="E14" s="1392"/>
      <c r="F14" s="1392"/>
      <c r="G14" s="1398"/>
      <c r="H14" s="1393">
        <v>134999.47450000001</v>
      </c>
    </row>
    <row r="15" spans="2:8" ht="14.4" customHeight="1">
      <c r="B15" s="1399">
        <v>3.1</v>
      </c>
      <c r="C15" s="1394" t="s">
        <v>2068</v>
      </c>
      <c r="D15" s="1395">
        <v>0</v>
      </c>
      <c r="E15" s="1395"/>
      <c r="F15" s="1395"/>
      <c r="G15" s="1395"/>
      <c r="H15" s="1397">
        <v>0</v>
      </c>
    </row>
    <row r="16" spans="2:8" ht="14.4" customHeight="1">
      <c r="B16" s="1399">
        <v>3.2</v>
      </c>
      <c r="C16" s="1394" t="s">
        <v>2069</v>
      </c>
      <c r="D16" s="1395">
        <v>0</v>
      </c>
      <c r="E16" s="1396">
        <v>0</v>
      </c>
      <c r="F16" s="1396"/>
      <c r="G16" s="1395">
        <v>0</v>
      </c>
      <c r="H16" s="1397">
        <v>0</v>
      </c>
    </row>
    <row r="17" spans="2:8">
      <c r="B17" s="1399">
        <v>3.3</v>
      </c>
      <c r="C17" s="1394" t="s">
        <v>2040</v>
      </c>
      <c r="D17" s="1395">
        <v>0</v>
      </c>
      <c r="E17" s="1396">
        <v>0</v>
      </c>
      <c r="F17" s="1396"/>
      <c r="G17" s="1395">
        <v>0</v>
      </c>
      <c r="H17" s="1397">
        <v>0</v>
      </c>
    </row>
    <row r="18" spans="2:8">
      <c r="B18" s="1399">
        <v>3.4</v>
      </c>
      <c r="C18" s="1394" t="s">
        <v>2070</v>
      </c>
      <c r="D18" s="1395">
        <v>0</v>
      </c>
      <c r="E18" s="1396">
        <v>10000</v>
      </c>
      <c r="F18" s="1396"/>
      <c r="G18" s="1395">
        <v>0</v>
      </c>
      <c r="H18" s="1397">
        <v>0</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269998.94900000002</v>
      </c>
      <c r="G20" s="1395">
        <v>0</v>
      </c>
      <c r="H20" s="1397">
        <v>134999.47450000001</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608.92596000000003</v>
      </c>
    </row>
    <row r="23" spans="2:8" ht="14.4" customHeight="1">
      <c r="B23" s="1399">
        <v>5.0999999999999996</v>
      </c>
      <c r="C23" s="1394" t="s">
        <v>2075</v>
      </c>
      <c r="D23" s="1403">
        <v>0</v>
      </c>
      <c r="E23" s="1403"/>
      <c r="F23" s="1403"/>
      <c r="G23" s="1403"/>
      <c r="H23" s="1397">
        <v>0</v>
      </c>
    </row>
    <row r="24" spans="2:8">
      <c r="B24" s="1399">
        <v>5.2</v>
      </c>
      <c r="C24" s="1394" t="s">
        <v>2076</v>
      </c>
      <c r="D24" s="1404"/>
      <c r="E24" s="1395">
        <v>84514.533290000007</v>
      </c>
      <c r="F24" s="1395">
        <v>913.38894000000005</v>
      </c>
      <c r="G24" s="1395">
        <v>152.23148999999998</v>
      </c>
      <c r="H24" s="1397">
        <v>608.92596000000003</v>
      </c>
    </row>
    <row r="25" spans="2:8" ht="28.95" customHeight="1">
      <c r="B25" s="1399">
        <v>5.3</v>
      </c>
      <c r="C25" s="1394" t="s">
        <v>2077</v>
      </c>
      <c r="D25" s="1395">
        <v>7926.1867999999995</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405108.34785000002</v>
      </c>
      <c r="E28" s="1392"/>
      <c r="F28" s="1392"/>
      <c r="G28" s="1392"/>
      <c r="H28" s="1393">
        <v>32685.105629999998</v>
      </c>
    </row>
    <row r="29" spans="2:8">
      <c r="B29" s="1399">
        <v>7</v>
      </c>
      <c r="C29" s="1405" t="s">
        <v>1593</v>
      </c>
      <c r="D29" s="1406"/>
      <c r="E29" s="1406"/>
      <c r="F29" s="1406"/>
      <c r="G29" s="1406"/>
      <c r="H29" s="1407">
        <v>5336.8556399999998</v>
      </c>
    </row>
    <row r="30" spans="2:8" ht="14.4" customHeight="1">
      <c r="B30" s="1399">
        <v>7.1</v>
      </c>
      <c r="C30" s="1394" t="s">
        <v>2079</v>
      </c>
      <c r="D30" s="1396">
        <v>0</v>
      </c>
      <c r="E30" s="1396"/>
      <c r="F30" s="1396"/>
      <c r="G30" s="1396"/>
      <c r="H30" s="1397">
        <v>0</v>
      </c>
    </row>
    <row r="31" spans="2:8" ht="28.95" customHeight="1">
      <c r="B31" s="1399">
        <v>7.2</v>
      </c>
      <c r="C31" s="1394" t="s">
        <v>2080</v>
      </c>
      <c r="D31" s="1396">
        <v>106737.11279000001</v>
      </c>
      <c r="E31" s="1396"/>
      <c r="F31" s="1396"/>
      <c r="G31" s="1396"/>
      <c r="H31" s="1397">
        <v>5336.8556399999998</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1035779.0212000001</v>
      </c>
    </row>
    <row r="38" spans="2:8" ht="14.4" customHeight="1">
      <c r="B38" s="1399">
        <v>8.1</v>
      </c>
      <c r="C38" s="1394" t="s">
        <v>2086</v>
      </c>
      <c r="D38" s="1395"/>
      <c r="E38" s="1396">
        <v>0</v>
      </c>
      <c r="F38" s="1396"/>
      <c r="G38" s="1395">
        <v>0</v>
      </c>
      <c r="H38" s="1404">
        <v>0</v>
      </c>
    </row>
    <row r="39" spans="2:8" ht="14.4" customHeight="1">
      <c r="B39" s="1399">
        <v>8.1999999999999993</v>
      </c>
      <c r="C39" s="1394" t="s">
        <v>2087</v>
      </c>
      <c r="D39" s="1404"/>
      <c r="E39" s="1396">
        <v>0</v>
      </c>
      <c r="F39" s="1396"/>
      <c r="G39" s="1395">
        <v>0</v>
      </c>
      <c r="H39" s="1404">
        <v>0</v>
      </c>
    </row>
    <row r="40" spans="2:8" ht="14.4" customHeight="1">
      <c r="B40" s="1399">
        <v>8.3000000000000007</v>
      </c>
      <c r="C40" s="1394" t="s">
        <v>2088</v>
      </c>
      <c r="D40" s="1404"/>
      <c r="E40" s="1396">
        <v>1250987.8648299999</v>
      </c>
      <c r="F40" s="1396"/>
      <c r="G40" s="1395">
        <v>402440.76286000002</v>
      </c>
      <c r="H40" s="1404">
        <v>967568.58085000003</v>
      </c>
    </row>
    <row r="41" spans="2:8" ht="14.4" customHeight="1">
      <c r="B41" s="1399">
        <v>8.4</v>
      </c>
      <c r="C41" s="1394" t="s">
        <v>2089</v>
      </c>
      <c r="D41" s="1404"/>
      <c r="E41" s="1396">
        <v>0</v>
      </c>
      <c r="F41" s="1396"/>
      <c r="G41" s="1395">
        <v>0</v>
      </c>
      <c r="H41" s="1404">
        <v>0</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68210.44034999999</v>
      </c>
      <c r="F44" s="1396"/>
      <c r="G44" s="1396"/>
      <c r="H44" s="1404">
        <v>68210.44034999999</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151269.59990999996</v>
      </c>
    </row>
    <row r="48" spans="2:8" ht="14.4" customHeight="1">
      <c r="B48" s="1399">
        <v>11.1</v>
      </c>
      <c r="C48" s="1394" t="s">
        <v>2096</v>
      </c>
      <c r="D48" s="1404"/>
      <c r="E48" s="1396">
        <v>0</v>
      </c>
      <c r="F48" s="1396"/>
      <c r="G48" s="1396"/>
      <c r="H48" s="1404">
        <v>0</v>
      </c>
    </row>
    <row r="49" spans="1:10">
      <c r="B49" s="1399">
        <v>11.2</v>
      </c>
      <c r="C49" s="1394" t="s">
        <v>2095</v>
      </c>
      <c r="D49" s="1404"/>
      <c r="E49" s="1396">
        <v>211561.78534999999</v>
      </c>
      <c r="F49" s="1396"/>
      <c r="G49" s="1396"/>
      <c r="H49" s="1404">
        <v>151269.59990999996</v>
      </c>
    </row>
    <row r="50" spans="1:10" ht="27.6">
      <c r="B50" s="1399">
        <v>11.3</v>
      </c>
      <c r="C50" s="1394" t="s">
        <v>2097</v>
      </c>
      <c r="D50" s="1404"/>
      <c r="E50" s="1396">
        <v>0</v>
      </c>
      <c r="F50" s="1396"/>
      <c r="G50" s="1396"/>
      <c r="H50" s="1404">
        <v>0</v>
      </c>
    </row>
    <row r="51" spans="1:10" ht="14.4" customHeight="1">
      <c r="B51" s="1399">
        <v>12</v>
      </c>
      <c r="C51" s="1390" t="s">
        <v>2098</v>
      </c>
      <c r="D51" s="1391"/>
      <c r="E51" s="1392">
        <v>4948958.43585</v>
      </c>
      <c r="F51" s="1392"/>
      <c r="G51" s="1392"/>
      <c r="H51" s="1391">
        <v>247447.92178999999</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2093787.2165900001</v>
      </c>
    </row>
    <row r="54" spans="1:10" ht="15" customHeight="1">
      <c r="B54" s="1411">
        <v>14</v>
      </c>
      <c r="C54" s="1412" t="s">
        <v>2100</v>
      </c>
      <c r="D54" s="1412"/>
      <c r="E54" s="1412"/>
      <c r="F54" s="1412"/>
      <c r="G54" s="1412"/>
      <c r="H54" s="1414">
        <v>1472518.5041699999</v>
      </c>
    </row>
    <row r="55" spans="1:10" ht="15" customHeight="1" thickBot="1">
      <c r="B55" s="1415">
        <v>15</v>
      </c>
      <c r="C55" s="1416" t="s">
        <v>2101</v>
      </c>
      <c r="D55" s="1373"/>
      <c r="E55" s="1373"/>
      <c r="F55" s="1373"/>
      <c r="G55" s="1373"/>
      <c r="H55" s="1417">
        <v>1.4219089340206184</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687EB-FF34-4F04-901F-8A2B4B0D7075}">
  <dimension ref="A1:J61"/>
  <sheetViews>
    <sheetView showGridLines="0" topLeftCell="B1" workbookViewId="0"/>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1:8" s="1346" customFormat="1" ht="27" customHeight="1">
      <c r="A1" s="1420" t="s">
        <v>2108</v>
      </c>
      <c r="F1" s="1377"/>
    </row>
    <row r="2" spans="1:8" s="1346" customFormat="1" ht="27.9" customHeight="1">
      <c r="B2" s="1347" t="s">
        <v>2057</v>
      </c>
      <c r="C2" s="1347"/>
      <c r="D2" s="1347"/>
      <c r="E2" s="1347"/>
      <c r="F2" s="1347"/>
      <c r="G2" s="1347"/>
      <c r="H2" s="1347"/>
    </row>
    <row r="3" spans="1:8" s="1346" customFormat="1" ht="18.45" customHeight="1">
      <c r="B3" s="1349">
        <v>46112</v>
      </c>
      <c r="C3" s="1349"/>
      <c r="D3" s="1349"/>
      <c r="E3" s="1349"/>
      <c r="F3" s="1349"/>
      <c r="G3" s="1349"/>
      <c r="H3" s="1349"/>
    </row>
    <row r="4" spans="1:8" s="1346" customFormat="1" ht="15.6" customHeight="1" thickBot="1">
      <c r="B4" s="1351"/>
      <c r="C4" s="1351"/>
      <c r="D4" s="1351"/>
      <c r="E4" s="1351"/>
      <c r="F4" s="1351"/>
    </row>
    <row r="5" spans="1:8" s="1346" customFormat="1" ht="15.6" customHeight="1">
      <c r="B5" s="1352"/>
      <c r="C5" s="1352"/>
      <c r="D5" s="1378" t="s">
        <v>34</v>
      </c>
      <c r="E5" s="1378"/>
      <c r="F5" s="1378"/>
      <c r="G5" s="1378"/>
      <c r="H5" s="1378"/>
    </row>
    <row r="6" spans="1:8" ht="15.6" customHeight="1">
      <c r="B6" s="1379"/>
      <c r="C6" s="1379"/>
      <c r="D6" s="1380" t="s">
        <v>2058</v>
      </c>
      <c r="E6" s="1380"/>
      <c r="F6" s="1380"/>
      <c r="G6" s="1380"/>
      <c r="H6" s="1381" t="s">
        <v>2059</v>
      </c>
    </row>
    <row r="7" spans="1:8" ht="15.6" customHeight="1">
      <c r="B7" s="1379"/>
      <c r="C7" s="1379"/>
      <c r="D7" s="1382" t="s">
        <v>2060</v>
      </c>
      <c r="E7" s="1382" t="s">
        <v>2061</v>
      </c>
      <c r="F7" s="1382" t="s">
        <v>2062</v>
      </c>
      <c r="G7" s="1382" t="s">
        <v>2063</v>
      </c>
      <c r="H7" s="1381"/>
    </row>
    <row r="8" spans="1:8" ht="15.6" customHeight="1">
      <c r="B8" s="1379"/>
      <c r="C8" s="1379"/>
      <c r="D8" s="1383"/>
      <c r="E8" s="1383"/>
      <c r="F8" s="1383"/>
      <c r="G8" s="1383"/>
      <c r="H8" s="1380"/>
    </row>
    <row r="9" spans="1:8">
      <c r="C9" s="1384" t="s">
        <v>2064</v>
      </c>
      <c r="D9" s="1384"/>
      <c r="E9" s="1384"/>
      <c r="F9" s="1384"/>
      <c r="G9" s="1384"/>
      <c r="H9" s="1384"/>
    </row>
    <row r="10" spans="1:8" ht="14.4" customHeight="1">
      <c r="B10" s="1385">
        <v>1</v>
      </c>
      <c r="C10" s="1386" t="s">
        <v>2065</v>
      </c>
      <c r="D10" s="1387">
        <v>109566.15269</v>
      </c>
      <c r="E10" s="1387"/>
      <c r="F10" s="1387"/>
      <c r="G10" s="1387"/>
      <c r="H10" s="1388">
        <v>109566.15269</v>
      </c>
    </row>
    <row r="11" spans="1:8" ht="14.4" customHeight="1">
      <c r="B11" s="1389">
        <v>2</v>
      </c>
      <c r="C11" s="1390" t="s">
        <v>2066</v>
      </c>
      <c r="D11" s="1391"/>
      <c r="E11" s="1392"/>
      <c r="F11" s="1392"/>
      <c r="G11" s="1391"/>
      <c r="H11" s="1393">
        <v>106604.27579</v>
      </c>
    </row>
    <row r="12" spans="1:8" ht="14.4" customHeight="1">
      <c r="B12" s="1389">
        <v>2.1</v>
      </c>
      <c r="C12" s="1394" t="s">
        <v>2034</v>
      </c>
      <c r="D12" s="1395">
        <v>0</v>
      </c>
      <c r="E12" s="1396">
        <v>0</v>
      </c>
      <c r="F12" s="1396"/>
      <c r="G12" s="1395">
        <v>0</v>
      </c>
      <c r="H12" s="1397">
        <v>0</v>
      </c>
    </row>
    <row r="13" spans="1:8" ht="14.4" customHeight="1">
      <c r="B13" s="1389">
        <v>2.2000000000000002</v>
      </c>
      <c r="C13" s="1394" t="s">
        <v>2035</v>
      </c>
      <c r="D13" s="1395">
        <v>0</v>
      </c>
      <c r="E13" s="1396">
        <v>107020.10684000001</v>
      </c>
      <c r="F13" s="1396"/>
      <c r="G13" s="1395">
        <v>10286.179630000001</v>
      </c>
      <c r="H13" s="1397">
        <v>106604.27579</v>
      </c>
    </row>
    <row r="14" spans="1:8" ht="14.4" customHeight="1">
      <c r="B14" s="1389">
        <v>3</v>
      </c>
      <c r="C14" s="1390" t="s">
        <v>2067</v>
      </c>
      <c r="D14" s="1398"/>
      <c r="E14" s="1392"/>
      <c r="F14" s="1392"/>
      <c r="G14" s="1398"/>
      <c r="H14" s="1393">
        <v>75162.516919999995</v>
      </c>
    </row>
    <row r="15" spans="1:8" ht="14.4" customHeight="1">
      <c r="B15" s="1399">
        <v>3.1</v>
      </c>
      <c r="C15" s="1394" t="s">
        <v>2068</v>
      </c>
      <c r="D15" s="1395">
        <v>0</v>
      </c>
      <c r="E15" s="1395"/>
      <c r="F15" s="1395"/>
      <c r="G15" s="1395"/>
      <c r="H15" s="1397">
        <v>0</v>
      </c>
    </row>
    <row r="16" spans="1:8" ht="14.4" customHeight="1">
      <c r="B16" s="1399">
        <v>3.2</v>
      </c>
      <c r="C16" s="1394" t="s">
        <v>2069</v>
      </c>
      <c r="D16" s="1395">
        <v>0</v>
      </c>
      <c r="E16" s="1396">
        <v>4000</v>
      </c>
      <c r="F16" s="1396"/>
      <c r="G16" s="1395">
        <v>0</v>
      </c>
      <c r="H16" s="1397">
        <v>1500</v>
      </c>
    </row>
    <row r="17" spans="2:8">
      <c r="B17" s="1399">
        <v>3.3</v>
      </c>
      <c r="C17" s="1394" t="s">
        <v>2040</v>
      </c>
      <c r="D17" s="1395">
        <v>0</v>
      </c>
      <c r="E17" s="1396">
        <v>9498.34</v>
      </c>
      <c r="F17" s="1396"/>
      <c r="G17" s="1395">
        <v>0</v>
      </c>
      <c r="H17" s="1397">
        <v>4182.51692</v>
      </c>
    </row>
    <row r="18" spans="2:8">
      <c r="B18" s="1399">
        <v>3.4</v>
      </c>
      <c r="C18" s="1394" t="s">
        <v>2070</v>
      </c>
      <c r="D18" s="1395">
        <v>0</v>
      </c>
      <c r="E18" s="1396">
        <v>138960</v>
      </c>
      <c r="F18" s="1396"/>
      <c r="G18" s="1395">
        <v>0</v>
      </c>
      <c r="H18" s="1397">
        <v>69480</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0</v>
      </c>
      <c r="G20" s="1395">
        <v>0</v>
      </c>
      <c r="H20" s="1397">
        <v>0</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0</v>
      </c>
    </row>
    <row r="23" spans="2:8" ht="14.4" customHeight="1">
      <c r="B23" s="1399">
        <v>5.0999999999999996</v>
      </c>
      <c r="C23" s="1394" t="s">
        <v>2075</v>
      </c>
      <c r="D23" s="1403">
        <v>0</v>
      </c>
      <c r="E23" s="1403"/>
      <c r="F23" s="1403"/>
      <c r="G23" s="1403"/>
      <c r="H23" s="1397">
        <v>0</v>
      </c>
    </row>
    <row r="24" spans="2:8">
      <c r="B24" s="1399">
        <v>5.2</v>
      </c>
      <c r="C24" s="1394" t="s">
        <v>2076</v>
      </c>
      <c r="D24" s="1404"/>
      <c r="E24" s="1395">
        <v>12689.706630000001</v>
      </c>
      <c r="F24" s="1395">
        <v>0</v>
      </c>
      <c r="G24" s="1395">
        <v>0</v>
      </c>
      <c r="H24" s="1397">
        <v>0</v>
      </c>
    </row>
    <row r="25" spans="2:8" ht="28.95" customHeight="1">
      <c r="B25" s="1399">
        <v>5.3</v>
      </c>
      <c r="C25" s="1394" t="s">
        <v>2077</v>
      </c>
      <c r="D25" s="1395">
        <v>0</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38972.863379999995</v>
      </c>
      <c r="E28" s="1392"/>
      <c r="F28" s="1392"/>
      <c r="G28" s="1392"/>
      <c r="H28" s="1393">
        <v>3919.3148499999998</v>
      </c>
    </row>
    <row r="29" spans="2:8">
      <c r="B29" s="1399">
        <v>7</v>
      </c>
      <c r="C29" s="1405" t="s">
        <v>1593</v>
      </c>
      <c r="D29" s="1406"/>
      <c r="E29" s="1406"/>
      <c r="F29" s="1406"/>
      <c r="G29" s="1406"/>
      <c r="H29" s="1407">
        <v>0</v>
      </c>
    </row>
    <row r="30" spans="2:8" ht="14.4" customHeight="1">
      <c r="B30" s="1399">
        <v>7.1</v>
      </c>
      <c r="C30" s="1394" t="s">
        <v>2079</v>
      </c>
      <c r="D30" s="1396">
        <v>19674.099999999999</v>
      </c>
      <c r="E30" s="1396"/>
      <c r="F30" s="1396"/>
      <c r="G30" s="1396"/>
      <c r="H30" s="1397">
        <v>0</v>
      </c>
    </row>
    <row r="31" spans="2:8" ht="28.95" customHeight="1">
      <c r="B31" s="1399">
        <v>7.2</v>
      </c>
      <c r="C31" s="1394" t="s">
        <v>2080</v>
      </c>
      <c r="D31" s="1396">
        <v>0</v>
      </c>
      <c r="E31" s="1396"/>
      <c r="F31" s="1396"/>
      <c r="G31" s="1396"/>
      <c r="H31" s="1397">
        <v>0</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203053.57435999997</v>
      </c>
    </row>
    <row r="38" spans="2:8" ht="14.4" customHeight="1">
      <c r="B38" s="1399">
        <v>8.1</v>
      </c>
      <c r="C38" s="1394" t="s">
        <v>2086</v>
      </c>
      <c r="D38" s="1395"/>
      <c r="E38" s="1396">
        <v>0</v>
      </c>
      <c r="F38" s="1396"/>
      <c r="G38" s="1395">
        <v>0</v>
      </c>
      <c r="H38" s="1404">
        <v>0</v>
      </c>
    </row>
    <row r="39" spans="2:8" ht="14.4" customHeight="1">
      <c r="B39" s="1399">
        <v>8.1999999999999993</v>
      </c>
      <c r="C39" s="1394" t="s">
        <v>2087</v>
      </c>
      <c r="D39" s="1404"/>
      <c r="E39" s="1396">
        <v>222808.4215</v>
      </c>
      <c r="F39" s="1396"/>
      <c r="G39" s="1395">
        <v>86298.475319999998</v>
      </c>
      <c r="H39" s="1404">
        <v>184757.91476999997</v>
      </c>
    </row>
    <row r="40" spans="2:8" ht="14.4" customHeight="1">
      <c r="B40" s="1399">
        <v>8.3000000000000007</v>
      </c>
      <c r="C40" s="1394" t="s">
        <v>2088</v>
      </c>
      <c r="D40" s="1404"/>
      <c r="E40" s="1396">
        <v>0</v>
      </c>
      <c r="F40" s="1396"/>
      <c r="G40" s="1395">
        <v>0</v>
      </c>
      <c r="H40" s="1404">
        <v>0</v>
      </c>
    </row>
    <row r="41" spans="2:8" ht="14.4" customHeight="1">
      <c r="B41" s="1399">
        <v>8.4</v>
      </c>
      <c r="C41" s="1394" t="s">
        <v>2089</v>
      </c>
      <c r="D41" s="1404"/>
      <c r="E41" s="1396">
        <v>0</v>
      </c>
      <c r="F41" s="1396"/>
      <c r="G41" s="1395">
        <v>0</v>
      </c>
      <c r="H41" s="1404">
        <v>0</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18295.659589999999</v>
      </c>
      <c r="F44" s="1396"/>
      <c r="G44" s="1396"/>
      <c r="H44" s="1404">
        <v>18295.659589999999</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79714.513730000006</v>
      </c>
    </row>
    <row r="48" spans="2:8" ht="14.4" customHeight="1">
      <c r="B48" s="1399">
        <v>11.1</v>
      </c>
      <c r="C48" s="1394" t="s">
        <v>2096</v>
      </c>
      <c r="D48" s="1404"/>
      <c r="E48" s="1396">
        <v>0</v>
      </c>
      <c r="F48" s="1396"/>
      <c r="G48" s="1396"/>
      <c r="H48" s="1404">
        <v>0</v>
      </c>
    </row>
    <row r="49" spans="1:10">
      <c r="B49" s="1399">
        <v>11.2</v>
      </c>
      <c r="C49" s="1394" t="s">
        <v>2095</v>
      </c>
      <c r="D49" s="1404"/>
      <c r="E49" s="1396">
        <v>82271.933400000009</v>
      </c>
      <c r="F49" s="1396"/>
      <c r="G49" s="1396"/>
      <c r="H49" s="1404">
        <v>79714.513730000006</v>
      </c>
    </row>
    <row r="50" spans="1:10" ht="27.6">
      <c r="B50" s="1399">
        <v>11.3</v>
      </c>
      <c r="C50" s="1394" t="s">
        <v>2097</v>
      </c>
      <c r="D50" s="1404"/>
      <c r="E50" s="1396">
        <v>0</v>
      </c>
      <c r="F50" s="1396"/>
      <c r="G50" s="1396"/>
      <c r="H50" s="1404">
        <v>0</v>
      </c>
    </row>
    <row r="51" spans="1:10" ht="14.4" customHeight="1">
      <c r="B51" s="1399">
        <v>12</v>
      </c>
      <c r="C51" s="1390" t="s">
        <v>2098</v>
      </c>
      <c r="D51" s="1391"/>
      <c r="E51" s="1392">
        <v>0</v>
      </c>
      <c r="F51" s="1392"/>
      <c r="G51" s="1392"/>
      <c r="H51" s="1391">
        <v>0</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291332.94539999997</v>
      </c>
    </row>
    <row r="54" spans="1:10" ht="15" customHeight="1">
      <c r="B54" s="1411">
        <v>14</v>
      </c>
      <c r="C54" s="1412" t="s">
        <v>2100</v>
      </c>
      <c r="D54" s="1412"/>
      <c r="E54" s="1412"/>
      <c r="F54" s="1412"/>
      <c r="G54" s="1412"/>
      <c r="H54" s="1414">
        <v>286687.40294</v>
      </c>
    </row>
    <row r="55" spans="1:10" ht="15" customHeight="1" thickBot="1">
      <c r="B55" s="1415">
        <v>15</v>
      </c>
      <c r="C55" s="1416" t="s">
        <v>2101</v>
      </c>
      <c r="D55" s="1373"/>
      <c r="E55" s="1373"/>
      <c r="F55" s="1373"/>
      <c r="G55" s="1373"/>
      <c r="H55" s="1417">
        <v>1.0162042085294283</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hyperlinks>
    <hyperlink ref="A1" location="Índice!A1" display="Volver al Índice" xr:uid="{73FAB007-10F4-47CB-B06C-F896E5C397D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D4AA0-30F4-4771-8971-D01698141E1E}">
  <dimension ref="A1:J61"/>
  <sheetViews>
    <sheetView showGridLines="0" topLeftCell="B1" workbookViewId="0"/>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1:8" s="1346" customFormat="1" ht="27" customHeight="1">
      <c r="A1" s="1420" t="s">
        <v>2108</v>
      </c>
      <c r="F1" s="1377"/>
    </row>
    <row r="2" spans="1:8" s="1346" customFormat="1" ht="27.9" customHeight="1">
      <c r="B2" s="1347" t="s">
        <v>2057</v>
      </c>
      <c r="C2" s="1347"/>
      <c r="D2" s="1347"/>
      <c r="E2" s="1347"/>
      <c r="F2" s="1347"/>
      <c r="G2" s="1347"/>
      <c r="H2" s="1347"/>
    </row>
    <row r="3" spans="1:8" s="1346" customFormat="1" ht="18.45" customHeight="1">
      <c r="B3" s="1349">
        <v>46112</v>
      </c>
      <c r="C3" s="1349"/>
      <c r="D3" s="1349"/>
      <c r="E3" s="1349"/>
      <c r="F3" s="1349"/>
      <c r="G3" s="1349"/>
      <c r="H3" s="1349"/>
    </row>
    <row r="4" spans="1:8" s="1346" customFormat="1" ht="15.6" customHeight="1" thickBot="1">
      <c r="B4" s="1351"/>
      <c r="C4" s="1351"/>
      <c r="D4" s="1351"/>
      <c r="E4" s="1351"/>
      <c r="F4" s="1351"/>
    </row>
    <row r="5" spans="1:8" s="1346" customFormat="1" ht="15.6" customHeight="1">
      <c r="B5" s="1352"/>
      <c r="C5" s="1352"/>
      <c r="D5" s="1378" t="s">
        <v>33</v>
      </c>
      <c r="E5" s="1378"/>
      <c r="F5" s="1378"/>
      <c r="G5" s="1378"/>
      <c r="H5" s="1378"/>
    </row>
    <row r="6" spans="1:8" ht="15.6" customHeight="1">
      <c r="B6" s="1379"/>
      <c r="C6" s="1379"/>
      <c r="D6" s="1380" t="s">
        <v>2058</v>
      </c>
      <c r="E6" s="1380"/>
      <c r="F6" s="1380"/>
      <c r="G6" s="1380"/>
      <c r="H6" s="1381" t="s">
        <v>2059</v>
      </c>
    </row>
    <row r="7" spans="1:8" ht="15.6" customHeight="1">
      <c r="B7" s="1379"/>
      <c r="C7" s="1379"/>
      <c r="D7" s="1382" t="s">
        <v>2060</v>
      </c>
      <c r="E7" s="1382" t="s">
        <v>2061</v>
      </c>
      <c r="F7" s="1382" t="s">
        <v>2062</v>
      </c>
      <c r="G7" s="1382" t="s">
        <v>2063</v>
      </c>
      <c r="H7" s="1381"/>
    </row>
    <row r="8" spans="1:8" ht="15.6" customHeight="1">
      <c r="B8" s="1379"/>
      <c r="C8" s="1379"/>
      <c r="D8" s="1383"/>
      <c r="E8" s="1383"/>
      <c r="F8" s="1383"/>
      <c r="G8" s="1383"/>
      <c r="H8" s="1380"/>
    </row>
    <row r="9" spans="1:8">
      <c r="C9" s="1384" t="s">
        <v>2064</v>
      </c>
      <c r="D9" s="1384"/>
      <c r="E9" s="1384"/>
      <c r="F9" s="1384"/>
      <c r="G9" s="1384"/>
      <c r="H9" s="1384"/>
    </row>
    <row r="10" spans="1:8" ht="14.4" customHeight="1">
      <c r="B10" s="1385">
        <v>1</v>
      </c>
      <c r="C10" s="1386" t="s">
        <v>2065</v>
      </c>
      <c r="D10" s="1387">
        <v>81121.954010000001</v>
      </c>
      <c r="E10" s="1387"/>
      <c r="F10" s="1387"/>
      <c r="G10" s="1387"/>
      <c r="H10" s="1388">
        <v>81121.954010000001</v>
      </c>
    </row>
    <row r="11" spans="1:8" ht="14.4" customHeight="1">
      <c r="B11" s="1389">
        <v>2</v>
      </c>
      <c r="C11" s="1390" t="s">
        <v>2066</v>
      </c>
      <c r="D11" s="1391"/>
      <c r="E11" s="1392"/>
      <c r="F11" s="1392"/>
      <c r="G11" s="1391"/>
      <c r="H11" s="1393">
        <v>425089.81441999995</v>
      </c>
    </row>
    <row r="12" spans="1:8" ht="14.4" customHeight="1">
      <c r="B12" s="1389">
        <v>2.1</v>
      </c>
      <c r="C12" s="1394" t="s">
        <v>2034</v>
      </c>
      <c r="D12" s="1395">
        <v>12026.578880000001</v>
      </c>
      <c r="E12" s="1396">
        <v>135497.17311999999</v>
      </c>
      <c r="F12" s="1396"/>
      <c r="G12" s="1395">
        <v>86040.484049999999</v>
      </c>
      <c r="H12" s="1397">
        <v>226188.04843999998</v>
      </c>
    </row>
    <row r="13" spans="1:8" ht="14.4" customHeight="1">
      <c r="B13" s="1389">
        <v>2.2000000000000002</v>
      </c>
      <c r="C13" s="1394" t="s">
        <v>2035</v>
      </c>
      <c r="D13" s="1395">
        <v>2456.5384100000001</v>
      </c>
      <c r="E13" s="1396">
        <v>159708.33699000001</v>
      </c>
      <c r="F13" s="1396"/>
      <c r="G13" s="1395">
        <v>52953.378130000005</v>
      </c>
      <c r="H13" s="1397">
        <v>198901.76598</v>
      </c>
    </row>
    <row r="14" spans="1:8" ht="14.4" customHeight="1">
      <c r="B14" s="1389">
        <v>3</v>
      </c>
      <c r="C14" s="1390" t="s">
        <v>2067</v>
      </c>
      <c r="D14" s="1398"/>
      <c r="E14" s="1392"/>
      <c r="F14" s="1392"/>
      <c r="G14" s="1398"/>
      <c r="H14" s="1393">
        <v>17336.944</v>
      </c>
    </row>
    <row r="15" spans="1:8" ht="14.4" customHeight="1">
      <c r="B15" s="1399">
        <v>3.1</v>
      </c>
      <c r="C15" s="1394" t="s">
        <v>2068</v>
      </c>
      <c r="D15" s="1395">
        <v>0</v>
      </c>
      <c r="E15" s="1395"/>
      <c r="F15" s="1395"/>
      <c r="G15" s="1395"/>
      <c r="H15" s="1397">
        <v>0</v>
      </c>
    </row>
    <row r="16" spans="1:8" ht="14.4" customHeight="1">
      <c r="B16" s="1399">
        <v>3.2</v>
      </c>
      <c r="C16" s="1394" t="s">
        <v>2069</v>
      </c>
      <c r="D16" s="1395">
        <v>5104.4542799999999</v>
      </c>
      <c r="E16" s="1396">
        <v>277</v>
      </c>
      <c r="F16" s="1396"/>
      <c r="G16" s="1395">
        <v>1.157</v>
      </c>
      <c r="H16" s="1397">
        <v>139.65700000000001</v>
      </c>
    </row>
    <row r="17" spans="2:8">
      <c r="B17" s="1399">
        <v>3.3</v>
      </c>
      <c r="C17" s="1394" t="s">
        <v>2040</v>
      </c>
      <c r="D17" s="1395">
        <v>0</v>
      </c>
      <c r="E17" s="1396">
        <v>34054.818370000001</v>
      </c>
      <c r="F17" s="1396"/>
      <c r="G17" s="1395">
        <v>20758.41416</v>
      </c>
      <c r="H17" s="1397">
        <v>10379.20708</v>
      </c>
    </row>
    <row r="18" spans="2:8">
      <c r="B18" s="1399">
        <v>3.4</v>
      </c>
      <c r="C18" s="1394" t="s">
        <v>2070</v>
      </c>
      <c r="D18" s="1395">
        <v>0</v>
      </c>
      <c r="E18" s="1396">
        <v>406.44173000000001</v>
      </c>
      <c r="F18" s="1396"/>
      <c r="G18" s="1395">
        <v>6614.8590400000003</v>
      </c>
      <c r="H18" s="1397">
        <v>6818.0799200000001</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0</v>
      </c>
      <c r="G20" s="1395">
        <v>0</v>
      </c>
      <c r="H20" s="1397">
        <v>0</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3766.8024900000005</v>
      </c>
    </row>
    <row r="23" spans="2:8" ht="14.4" customHeight="1">
      <c r="B23" s="1399">
        <v>5.0999999999999996</v>
      </c>
      <c r="C23" s="1394" t="s">
        <v>2075</v>
      </c>
      <c r="D23" s="1403">
        <v>0</v>
      </c>
      <c r="E23" s="1403"/>
      <c r="F23" s="1403"/>
      <c r="G23" s="1403"/>
      <c r="H23" s="1397">
        <v>0</v>
      </c>
    </row>
    <row r="24" spans="2:8">
      <c r="B24" s="1399">
        <v>5.2</v>
      </c>
      <c r="C24" s="1394" t="s">
        <v>2076</v>
      </c>
      <c r="D24" s="1404"/>
      <c r="E24" s="1395">
        <v>2801.9816900000001</v>
      </c>
      <c r="F24" s="1395">
        <v>2384.06799</v>
      </c>
      <c r="G24" s="1395">
        <v>2574.7684900000004</v>
      </c>
      <c r="H24" s="1397">
        <v>3766.8024900000005</v>
      </c>
    </row>
    <row r="25" spans="2:8" ht="28.95" customHeight="1">
      <c r="B25" s="1399">
        <v>5.3</v>
      </c>
      <c r="C25" s="1394" t="s">
        <v>2077</v>
      </c>
      <c r="D25" s="1395">
        <v>0</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68615.024469999989</v>
      </c>
      <c r="E28" s="1392"/>
      <c r="F28" s="1392"/>
      <c r="G28" s="1392"/>
      <c r="H28" s="1393">
        <v>1635.27766</v>
      </c>
    </row>
    <row r="29" spans="2:8">
      <c r="B29" s="1399">
        <v>7</v>
      </c>
      <c r="C29" s="1405" t="s">
        <v>1593</v>
      </c>
      <c r="D29" s="1406"/>
      <c r="E29" s="1406"/>
      <c r="F29" s="1406"/>
      <c r="G29" s="1406"/>
      <c r="H29" s="1407">
        <v>5312.1753200000003</v>
      </c>
    </row>
    <row r="30" spans="2:8" ht="14.4" customHeight="1">
      <c r="B30" s="1399">
        <v>7.1</v>
      </c>
      <c r="C30" s="1394" t="s">
        <v>2079</v>
      </c>
      <c r="D30" s="1396">
        <v>15578.755710000001</v>
      </c>
      <c r="E30" s="1396"/>
      <c r="F30" s="1396"/>
      <c r="G30" s="1396"/>
      <c r="H30" s="1397">
        <v>5312.1753200000003</v>
      </c>
    </row>
    <row r="31" spans="2:8" ht="28.95" customHeight="1">
      <c r="B31" s="1399">
        <v>7.2</v>
      </c>
      <c r="C31" s="1394" t="s">
        <v>2080</v>
      </c>
      <c r="D31" s="1396">
        <v>0</v>
      </c>
      <c r="E31" s="1396"/>
      <c r="F31" s="1396"/>
      <c r="G31" s="1396"/>
      <c r="H31" s="1397">
        <v>0</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339525.79513999994</v>
      </c>
    </row>
    <row r="38" spans="2:8" ht="14.4" customHeight="1">
      <c r="B38" s="1399">
        <v>8.1</v>
      </c>
      <c r="C38" s="1394" t="s">
        <v>2086</v>
      </c>
      <c r="D38" s="1395"/>
      <c r="E38" s="1396">
        <v>38.768070000000002</v>
      </c>
      <c r="F38" s="1396"/>
      <c r="G38" s="1395">
        <v>18.027260000000002</v>
      </c>
      <c r="H38" s="1404">
        <v>31.101760000000002</v>
      </c>
    </row>
    <row r="39" spans="2:8" ht="14.4" customHeight="1">
      <c r="B39" s="1399">
        <v>8.1999999999999993</v>
      </c>
      <c r="C39" s="1394" t="s">
        <v>2087</v>
      </c>
      <c r="D39" s="1404"/>
      <c r="E39" s="1396">
        <v>264902.08077</v>
      </c>
      <c r="F39" s="1396"/>
      <c r="G39" s="1395">
        <v>116728.77632999999</v>
      </c>
      <c r="H39" s="1404">
        <v>231885.94162999999</v>
      </c>
    </row>
    <row r="40" spans="2:8" ht="14.4" customHeight="1">
      <c r="B40" s="1399">
        <v>8.3000000000000007</v>
      </c>
      <c r="C40" s="1394" t="s">
        <v>2088</v>
      </c>
      <c r="D40" s="1404"/>
      <c r="E40" s="1396">
        <v>32364.822469999999</v>
      </c>
      <c r="F40" s="1396"/>
      <c r="G40" s="1395">
        <v>18176.35714</v>
      </c>
      <c r="H40" s="1404">
        <v>31632.31481</v>
      </c>
    </row>
    <row r="41" spans="2:8" ht="14.4" customHeight="1">
      <c r="B41" s="1399">
        <v>8.4</v>
      </c>
      <c r="C41" s="1394" t="s">
        <v>2089</v>
      </c>
      <c r="D41" s="1404"/>
      <c r="E41" s="1396">
        <v>0</v>
      </c>
      <c r="F41" s="1396"/>
      <c r="G41" s="1395">
        <v>0</v>
      </c>
      <c r="H41" s="1404">
        <v>0</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75976.43694</v>
      </c>
      <c r="F44" s="1396"/>
      <c r="G44" s="1396"/>
      <c r="H44" s="1404">
        <v>75976.43694</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28228.489089999999</v>
      </c>
    </row>
    <row r="48" spans="2:8" ht="14.4" customHeight="1">
      <c r="B48" s="1399">
        <v>11.1</v>
      </c>
      <c r="C48" s="1394" t="s">
        <v>2096</v>
      </c>
      <c r="D48" s="1404"/>
      <c r="E48" s="1396">
        <v>0</v>
      </c>
      <c r="F48" s="1396"/>
      <c r="G48" s="1396"/>
      <c r="H48" s="1404">
        <v>0</v>
      </c>
    </row>
    <row r="49" spans="1:10">
      <c r="B49" s="1399">
        <v>11.2</v>
      </c>
      <c r="C49" s="1394" t="s">
        <v>2095</v>
      </c>
      <c r="D49" s="1404"/>
      <c r="E49" s="1396">
        <v>28478.438419999999</v>
      </c>
      <c r="F49" s="1396"/>
      <c r="G49" s="1396"/>
      <c r="H49" s="1404">
        <v>28228.489089999999</v>
      </c>
    </row>
    <row r="50" spans="1:10" ht="27.6">
      <c r="B50" s="1399">
        <v>11.3</v>
      </c>
      <c r="C50" s="1394" t="s">
        <v>2097</v>
      </c>
      <c r="D50" s="1404"/>
      <c r="E50" s="1396">
        <v>0</v>
      </c>
      <c r="F50" s="1396"/>
      <c r="G50" s="1396"/>
      <c r="H50" s="1404">
        <v>0</v>
      </c>
    </row>
    <row r="51" spans="1:10" ht="14.4" customHeight="1">
      <c r="B51" s="1399">
        <v>12</v>
      </c>
      <c r="C51" s="1390" t="s">
        <v>2098</v>
      </c>
      <c r="D51" s="1391"/>
      <c r="E51" s="1392">
        <v>0</v>
      </c>
      <c r="F51" s="1392"/>
      <c r="G51" s="1392"/>
      <c r="H51" s="1391">
        <v>0</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527315.51491999999</v>
      </c>
    </row>
    <row r="54" spans="1:10" ht="15" customHeight="1">
      <c r="B54" s="1411">
        <v>14</v>
      </c>
      <c r="C54" s="1412" t="s">
        <v>2100</v>
      </c>
      <c r="D54" s="1412"/>
      <c r="E54" s="1412"/>
      <c r="F54" s="1412"/>
      <c r="G54" s="1412"/>
      <c r="H54" s="1414">
        <v>374701.73720999999</v>
      </c>
    </row>
    <row r="55" spans="1:10" ht="15" customHeight="1" thickBot="1">
      <c r="B55" s="1415">
        <v>15</v>
      </c>
      <c r="C55" s="1416" t="s">
        <v>2101</v>
      </c>
      <c r="D55" s="1373"/>
      <c r="E55" s="1373"/>
      <c r="F55" s="1373"/>
      <c r="G55" s="1373"/>
      <c r="H55" s="1417">
        <v>1.407294022297175</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hyperlinks>
    <hyperlink ref="A1" location="Índice!A1" display="Volver al Índice" xr:uid="{9E10C05E-D763-4A63-A9B5-8CFFB4A9D9C5}"/>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BE046-7181-45AD-AA96-CF7F2604F06C}">
  <dimension ref="A1:J61"/>
  <sheetViews>
    <sheetView showGridLines="0" topLeftCell="B1" workbookViewId="0"/>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1:8" s="1346" customFormat="1" ht="27" customHeight="1">
      <c r="A1" s="1420" t="s">
        <v>2108</v>
      </c>
      <c r="F1" s="1377"/>
    </row>
    <row r="2" spans="1:8" s="1346" customFormat="1" ht="27.9" customHeight="1">
      <c r="B2" s="1347" t="s">
        <v>2057</v>
      </c>
      <c r="C2" s="1347"/>
      <c r="D2" s="1347"/>
      <c r="E2" s="1347"/>
      <c r="F2" s="1347"/>
      <c r="G2" s="1347"/>
      <c r="H2" s="1347"/>
    </row>
    <row r="3" spans="1:8" s="1346" customFormat="1" ht="18.45" customHeight="1">
      <c r="B3" s="1349">
        <v>46112</v>
      </c>
      <c r="C3" s="1349"/>
      <c r="D3" s="1349"/>
      <c r="E3" s="1349"/>
      <c r="F3" s="1349"/>
      <c r="G3" s="1349"/>
      <c r="H3" s="1349"/>
    </row>
    <row r="4" spans="1:8" s="1346" customFormat="1" ht="15.6" customHeight="1" thickBot="1">
      <c r="B4" s="1351"/>
      <c r="C4" s="1351"/>
      <c r="D4" s="1351"/>
      <c r="E4" s="1351"/>
      <c r="F4" s="1351"/>
    </row>
    <row r="5" spans="1:8" s="1346" customFormat="1" ht="15.6" customHeight="1">
      <c r="B5" s="1352"/>
      <c r="C5" s="1352"/>
      <c r="D5" s="1378" t="s">
        <v>28</v>
      </c>
      <c r="E5" s="1378"/>
      <c r="F5" s="1378"/>
      <c r="G5" s="1378"/>
      <c r="H5" s="1378"/>
    </row>
    <row r="6" spans="1:8" ht="15.6" customHeight="1">
      <c r="B6" s="1379"/>
      <c r="C6" s="1379"/>
      <c r="D6" s="1380" t="s">
        <v>2058</v>
      </c>
      <c r="E6" s="1380"/>
      <c r="F6" s="1380"/>
      <c r="G6" s="1380"/>
      <c r="H6" s="1381" t="s">
        <v>2059</v>
      </c>
    </row>
    <row r="7" spans="1:8" ht="15.6" customHeight="1">
      <c r="B7" s="1379"/>
      <c r="C7" s="1379"/>
      <c r="D7" s="1382" t="s">
        <v>2060</v>
      </c>
      <c r="E7" s="1382" t="s">
        <v>2061</v>
      </c>
      <c r="F7" s="1382" t="s">
        <v>2062</v>
      </c>
      <c r="G7" s="1382" t="s">
        <v>2063</v>
      </c>
      <c r="H7" s="1381"/>
    </row>
    <row r="8" spans="1:8" ht="15.6" customHeight="1">
      <c r="B8" s="1379"/>
      <c r="C8" s="1379"/>
      <c r="D8" s="1383"/>
      <c r="E8" s="1383"/>
      <c r="F8" s="1383"/>
      <c r="G8" s="1383"/>
      <c r="H8" s="1380"/>
    </row>
    <row r="9" spans="1:8">
      <c r="C9" s="1384" t="s">
        <v>2064</v>
      </c>
      <c r="D9" s="1384"/>
      <c r="E9" s="1384"/>
      <c r="F9" s="1384"/>
      <c r="G9" s="1384"/>
      <c r="H9" s="1384"/>
    </row>
    <row r="10" spans="1:8" ht="14.4" customHeight="1">
      <c r="B10" s="1385">
        <v>1</v>
      </c>
      <c r="C10" s="1386" t="s">
        <v>2065</v>
      </c>
      <c r="D10" s="1387">
        <v>480904.93218</v>
      </c>
      <c r="E10" s="1387"/>
      <c r="F10" s="1387"/>
      <c r="G10" s="1387"/>
      <c r="H10" s="1388">
        <v>480904.93218</v>
      </c>
    </row>
    <row r="11" spans="1:8" ht="14.4" customHeight="1">
      <c r="B11" s="1389">
        <v>2</v>
      </c>
      <c r="C11" s="1390" t="s">
        <v>2066</v>
      </c>
      <c r="D11" s="1391"/>
      <c r="E11" s="1392"/>
      <c r="F11" s="1392"/>
      <c r="G11" s="1391"/>
      <c r="H11" s="1393">
        <v>1613930.45212</v>
      </c>
    </row>
    <row r="12" spans="1:8" ht="14.4" customHeight="1">
      <c r="B12" s="1389">
        <v>2.1</v>
      </c>
      <c r="C12" s="1394" t="s">
        <v>2034</v>
      </c>
      <c r="D12" s="1395">
        <v>135942.57287</v>
      </c>
      <c r="E12" s="1396">
        <v>439355.15863999998</v>
      </c>
      <c r="F12" s="1396"/>
      <c r="G12" s="1395">
        <v>21369.539809999998</v>
      </c>
      <c r="H12" s="1397">
        <v>567902.38472999993</v>
      </c>
    </row>
    <row r="13" spans="1:8" ht="14.4" customHeight="1">
      <c r="B13" s="1389">
        <v>2.2000000000000002</v>
      </c>
      <c r="C13" s="1394" t="s">
        <v>2035</v>
      </c>
      <c r="D13" s="1395">
        <v>378612.13056000002</v>
      </c>
      <c r="E13" s="1396">
        <v>702138.87326000002</v>
      </c>
      <c r="F13" s="1396"/>
      <c r="G13" s="1395">
        <v>73352.163979999998</v>
      </c>
      <c r="H13" s="1397">
        <v>1046028.06739</v>
      </c>
    </row>
    <row r="14" spans="1:8" ht="14.4" customHeight="1">
      <c r="B14" s="1389">
        <v>3</v>
      </c>
      <c r="C14" s="1390" t="s">
        <v>2067</v>
      </c>
      <c r="D14" s="1398"/>
      <c r="E14" s="1392"/>
      <c r="F14" s="1392"/>
      <c r="G14" s="1398"/>
      <c r="H14" s="1393">
        <v>169274.53641</v>
      </c>
    </row>
    <row r="15" spans="1:8" ht="14.4" customHeight="1">
      <c r="B15" s="1399">
        <v>3.1</v>
      </c>
      <c r="C15" s="1394" t="s">
        <v>2068</v>
      </c>
      <c r="D15" s="1395">
        <v>2678.8867099999998</v>
      </c>
      <c r="E15" s="1395"/>
      <c r="F15" s="1395"/>
      <c r="G15" s="1395"/>
      <c r="H15" s="1397">
        <v>1339.4433700000002</v>
      </c>
    </row>
    <row r="16" spans="1:8" ht="14.4" customHeight="1">
      <c r="B16" s="1399">
        <v>3.2</v>
      </c>
      <c r="C16" s="1394" t="s">
        <v>2069</v>
      </c>
      <c r="D16" s="1395">
        <v>20492.074410000001</v>
      </c>
      <c r="E16" s="1396">
        <v>106601.93122</v>
      </c>
      <c r="F16" s="1396"/>
      <c r="G16" s="1395">
        <v>3246.2895899999999</v>
      </c>
      <c r="H16" s="1397">
        <v>56547.2552</v>
      </c>
    </row>
    <row r="17" spans="2:8">
      <c r="B17" s="1399">
        <v>3.3</v>
      </c>
      <c r="C17" s="1394" t="s">
        <v>2040</v>
      </c>
      <c r="D17" s="1395">
        <v>54.175510000000003</v>
      </c>
      <c r="E17" s="1396">
        <v>42140.198300000004</v>
      </c>
      <c r="F17" s="1396"/>
      <c r="G17" s="1395">
        <v>0</v>
      </c>
      <c r="H17" s="1397">
        <v>11387.83784</v>
      </c>
    </row>
    <row r="18" spans="2:8">
      <c r="B18" s="1399">
        <v>3.4</v>
      </c>
      <c r="C18" s="1394" t="s">
        <v>2070</v>
      </c>
      <c r="D18" s="1395">
        <v>0</v>
      </c>
      <c r="E18" s="1396">
        <v>430000</v>
      </c>
      <c r="F18" s="1396"/>
      <c r="G18" s="1395">
        <v>40000</v>
      </c>
      <c r="H18" s="1397">
        <v>100000</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0</v>
      </c>
      <c r="G20" s="1395">
        <v>0</v>
      </c>
      <c r="H20" s="1397">
        <v>0</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30144.189079999996</v>
      </c>
    </row>
    <row r="23" spans="2:8" ht="14.4" customHeight="1">
      <c r="B23" s="1399">
        <v>5.0999999999999996</v>
      </c>
      <c r="C23" s="1394" t="s">
        <v>2075</v>
      </c>
      <c r="D23" s="1403">
        <v>0</v>
      </c>
      <c r="E23" s="1403"/>
      <c r="F23" s="1403"/>
      <c r="G23" s="1403"/>
      <c r="H23" s="1397">
        <v>0</v>
      </c>
    </row>
    <row r="24" spans="2:8">
      <c r="B24" s="1399">
        <v>5.2</v>
      </c>
      <c r="C24" s="1394" t="s">
        <v>2076</v>
      </c>
      <c r="D24" s="1404"/>
      <c r="E24" s="1395">
        <v>0</v>
      </c>
      <c r="F24" s="1395">
        <v>60288.378159999993</v>
      </c>
      <c r="G24" s="1395">
        <v>0</v>
      </c>
      <c r="H24" s="1397">
        <v>30144.189079999996</v>
      </c>
    </row>
    <row r="25" spans="2:8" ht="28.95" customHeight="1">
      <c r="B25" s="1399">
        <v>5.3</v>
      </c>
      <c r="C25" s="1394" t="s">
        <v>2077</v>
      </c>
      <c r="D25" s="1395">
        <v>0</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383001.12183000002</v>
      </c>
      <c r="E28" s="1392"/>
      <c r="F28" s="1392"/>
      <c r="G28" s="1392"/>
      <c r="H28" s="1393">
        <v>2494.6816100000001</v>
      </c>
    </row>
    <row r="29" spans="2:8">
      <c r="B29" s="1399">
        <v>7</v>
      </c>
      <c r="C29" s="1405" t="s">
        <v>1593</v>
      </c>
      <c r="D29" s="1406"/>
      <c r="E29" s="1406"/>
      <c r="F29" s="1406"/>
      <c r="G29" s="1406"/>
      <c r="H29" s="1407">
        <v>625.8836</v>
      </c>
    </row>
    <row r="30" spans="2:8" ht="14.4" customHeight="1">
      <c r="B30" s="1399">
        <v>7.1</v>
      </c>
      <c r="C30" s="1394" t="s">
        <v>2079</v>
      </c>
      <c r="D30" s="1396">
        <v>57182.896999999997</v>
      </c>
      <c r="E30" s="1396"/>
      <c r="F30" s="1396"/>
      <c r="G30" s="1396"/>
      <c r="H30" s="1397">
        <v>625.8836</v>
      </c>
    </row>
    <row r="31" spans="2:8" ht="28.95" customHeight="1">
      <c r="B31" s="1399">
        <v>7.2</v>
      </c>
      <c r="C31" s="1394" t="s">
        <v>2080</v>
      </c>
      <c r="D31" s="1396">
        <v>0</v>
      </c>
      <c r="E31" s="1396"/>
      <c r="F31" s="1396"/>
      <c r="G31" s="1396"/>
      <c r="H31" s="1397">
        <v>0</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1639105.8208300001</v>
      </c>
    </row>
    <row r="38" spans="2:8" ht="14.4" customHeight="1">
      <c r="B38" s="1399">
        <v>8.1</v>
      </c>
      <c r="C38" s="1394" t="s">
        <v>2086</v>
      </c>
      <c r="D38" s="1395"/>
      <c r="E38" s="1396">
        <v>157.79445999999999</v>
      </c>
      <c r="F38" s="1396"/>
      <c r="G38" s="1395">
        <v>50.195929999999997</v>
      </c>
      <c r="H38" s="1404">
        <v>111.52457999999999</v>
      </c>
    </row>
    <row r="39" spans="2:8" ht="14.4" customHeight="1">
      <c r="B39" s="1399">
        <v>8.1999999999999993</v>
      </c>
      <c r="C39" s="1394" t="s">
        <v>2087</v>
      </c>
      <c r="D39" s="1404"/>
      <c r="E39" s="1396">
        <v>1501154.0975899999</v>
      </c>
      <c r="F39" s="1396"/>
      <c r="G39" s="1395">
        <v>705464.96280999994</v>
      </c>
      <c r="H39" s="1404">
        <v>1350222.26719</v>
      </c>
    </row>
    <row r="40" spans="2:8" ht="14.4" customHeight="1">
      <c r="B40" s="1399">
        <v>8.3000000000000007</v>
      </c>
      <c r="C40" s="1394" t="s">
        <v>2088</v>
      </c>
      <c r="D40" s="1404"/>
      <c r="E40" s="1396">
        <v>150384.09387000001</v>
      </c>
      <c r="F40" s="1396"/>
      <c r="G40" s="1395">
        <v>81725.485000000001</v>
      </c>
      <c r="H40" s="1404">
        <v>144658.70918999999</v>
      </c>
    </row>
    <row r="41" spans="2:8" ht="14.4" customHeight="1">
      <c r="B41" s="1399">
        <v>8.4</v>
      </c>
      <c r="C41" s="1394" t="s">
        <v>2089</v>
      </c>
      <c r="D41" s="1404"/>
      <c r="E41" s="1396">
        <v>11.25694</v>
      </c>
      <c r="F41" s="1396"/>
      <c r="G41" s="1395">
        <v>0.22545000000000001</v>
      </c>
      <c r="H41" s="1404">
        <v>5.8201200000000002</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144107.49974999999</v>
      </c>
      <c r="F44" s="1396"/>
      <c r="G44" s="1396"/>
      <c r="H44" s="1404">
        <v>144107.49974999999</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143748.17736999999</v>
      </c>
    </row>
    <row r="48" spans="2:8" ht="14.4" customHeight="1">
      <c r="B48" s="1399">
        <v>11.1</v>
      </c>
      <c r="C48" s="1394" t="s">
        <v>2096</v>
      </c>
      <c r="D48" s="1404"/>
      <c r="E48" s="1396">
        <v>0</v>
      </c>
      <c r="F48" s="1396"/>
      <c r="G48" s="1396"/>
      <c r="H48" s="1404">
        <v>0</v>
      </c>
    </row>
    <row r="49" spans="1:10">
      <c r="B49" s="1399">
        <v>11.2</v>
      </c>
      <c r="C49" s="1394" t="s">
        <v>2095</v>
      </c>
      <c r="D49" s="1404"/>
      <c r="E49" s="1396">
        <v>160377.20848999999</v>
      </c>
      <c r="F49" s="1396"/>
      <c r="G49" s="1396"/>
      <c r="H49" s="1404">
        <v>143748.17736999999</v>
      </c>
    </row>
    <row r="50" spans="1:10" ht="27.6">
      <c r="B50" s="1399">
        <v>11.3</v>
      </c>
      <c r="C50" s="1394" t="s">
        <v>2097</v>
      </c>
      <c r="D50" s="1404"/>
      <c r="E50" s="1396">
        <v>0</v>
      </c>
      <c r="F50" s="1396"/>
      <c r="G50" s="1396"/>
      <c r="H50" s="1404">
        <v>0</v>
      </c>
    </row>
    <row r="51" spans="1:10" ht="14.4" customHeight="1">
      <c r="B51" s="1399">
        <v>12</v>
      </c>
      <c r="C51" s="1390" t="s">
        <v>2098</v>
      </c>
      <c r="D51" s="1391"/>
      <c r="E51" s="1392">
        <v>0</v>
      </c>
      <c r="F51" s="1392"/>
      <c r="G51" s="1392"/>
      <c r="H51" s="1391">
        <v>0</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2294254.1097900001</v>
      </c>
    </row>
    <row r="54" spans="1:10" ht="15" customHeight="1">
      <c r="B54" s="1411">
        <v>14</v>
      </c>
      <c r="C54" s="1412" t="s">
        <v>2100</v>
      </c>
      <c r="D54" s="1412"/>
      <c r="E54" s="1412"/>
      <c r="F54" s="1412"/>
      <c r="G54" s="1412"/>
      <c r="H54" s="1414">
        <v>1785974.5634100002</v>
      </c>
    </row>
    <row r="55" spans="1:10" ht="15" customHeight="1" thickBot="1">
      <c r="B55" s="1415">
        <v>15</v>
      </c>
      <c r="C55" s="1416" t="s">
        <v>2101</v>
      </c>
      <c r="D55" s="1373"/>
      <c r="E55" s="1373"/>
      <c r="F55" s="1373"/>
      <c r="G55" s="1373"/>
      <c r="H55" s="1417">
        <v>1.2845950646741187</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hyperlinks>
    <hyperlink ref="A1" location="Índice!A1" display="Volver al Índice" xr:uid="{7ADF2D20-84FB-4A49-BAC5-C555F74299D4}"/>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C6463-EF67-4F2B-9FDF-43E4F2CF1B27}">
  <dimension ref="A1:J61"/>
  <sheetViews>
    <sheetView showGridLines="0" topLeftCell="B1" workbookViewId="0"/>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1:8" s="1346" customFormat="1" ht="27" customHeight="1">
      <c r="A1" s="1420" t="s">
        <v>2108</v>
      </c>
      <c r="F1" s="1377"/>
    </row>
    <row r="2" spans="1:8" s="1346" customFormat="1" ht="27.9" customHeight="1">
      <c r="B2" s="1347" t="s">
        <v>2057</v>
      </c>
      <c r="C2" s="1347"/>
      <c r="D2" s="1347"/>
      <c r="E2" s="1347"/>
      <c r="F2" s="1347"/>
      <c r="G2" s="1347"/>
      <c r="H2" s="1347"/>
    </row>
    <row r="3" spans="1:8" s="1346" customFormat="1" ht="18.45" customHeight="1">
      <c r="B3" s="1349">
        <v>46112</v>
      </c>
      <c r="C3" s="1349"/>
      <c r="D3" s="1349"/>
      <c r="E3" s="1349"/>
      <c r="F3" s="1349"/>
      <c r="G3" s="1349"/>
      <c r="H3" s="1349"/>
    </row>
    <row r="4" spans="1:8" s="1346" customFormat="1" ht="15.6" customHeight="1" thickBot="1">
      <c r="B4" s="1351"/>
      <c r="C4" s="1351"/>
      <c r="D4" s="1351"/>
      <c r="E4" s="1351"/>
      <c r="F4" s="1351"/>
    </row>
    <row r="5" spans="1:8" s="1346" customFormat="1" ht="15.6" customHeight="1">
      <c r="B5" s="1352"/>
      <c r="C5" s="1352"/>
      <c r="D5" s="1378" t="s">
        <v>29</v>
      </c>
      <c r="E5" s="1378"/>
      <c r="F5" s="1378"/>
      <c r="G5" s="1378"/>
      <c r="H5" s="1378"/>
    </row>
    <row r="6" spans="1:8" ht="15.6" customHeight="1">
      <c r="B6" s="1379"/>
      <c r="C6" s="1379"/>
      <c r="D6" s="1380" t="s">
        <v>2058</v>
      </c>
      <c r="E6" s="1380"/>
      <c r="F6" s="1380"/>
      <c r="G6" s="1380"/>
      <c r="H6" s="1381" t="s">
        <v>2059</v>
      </c>
    </row>
    <row r="7" spans="1:8" ht="15.6" customHeight="1">
      <c r="B7" s="1379"/>
      <c r="C7" s="1379"/>
      <c r="D7" s="1382" t="s">
        <v>2060</v>
      </c>
      <c r="E7" s="1382" t="s">
        <v>2061</v>
      </c>
      <c r="F7" s="1382" t="s">
        <v>2062</v>
      </c>
      <c r="G7" s="1382" t="s">
        <v>2063</v>
      </c>
      <c r="H7" s="1381"/>
    </row>
    <row r="8" spans="1:8" ht="15.6" customHeight="1">
      <c r="B8" s="1379"/>
      <c r="C8" s="1379"/>
      <c r="D8" s="1383"/>
      <c r="E8" s="1383"/>
      <c r="F8" s="1383"/>
      <c r="G8" s="1383"/>
      <c r="H8" s="1380"/>
    </row>
    <row r="9" spans="1:8">
      <c r="C9" s="1384" t="s">
        <v>2064</v>
      </c>
      <c r="D9" s="1384"/>
      <c r="E9" s="1384"/>
      <c r="F9" s="1384"/>
      <c r="G9" s="1384"/>
      <c r="H9" s="1384"/>
    </row>
    <row r="10" spans="1:8" ht="14.4" customHeight="1">
      <c r="B10" s="1385">
        <v>1</v>
      </c>
      <c r="C10" s="1386" t="s">
        <v>2065</v>
      </c>
      <c r="D10" s="1387">
        <v>383828.35223000002</v>
      </c>
      <c r="E10" s="1387"/>
      <c r="F10" s="1387"/>
      <c r="G10" s="1387"/>
      <c r="H10" s="1388">
        <v>383828.35223000002</v>
      </c>
    </row>
    <row r="11" spans="1:8" ht="14.4" customHeight="1">
      <c r="B11" s="1389">
        <v>2</v>
      </c>
      <c r="C11" s="1390" t="s">
        <v>2066</v>
      </c>
      <c r="D11" s="1391"/>
      <c r="E11" s="1392"/>
      <c r="F11" s="1392"/>
      <c r="G11" s="1391"/>
      <c r="H11" s="1393">
        <v>1012300.90802</v>
      </c>
    </row>
    <row r="12" spans="1:8" ht="14.4" customHeight="1">
      <c r="B12" s="1389">
        <v>2.1</v>
      </c>
      <c r="C12" s="1394" t="s">
        <v>2034</v>
      </c>
      <c r="D12" s="1395">
        <v>263610.59458999999</v>
      </c>
      <c r="E12" s="1396">
        <v>131057.23241</v>
      </c>
      <c r="F12" s="1396"/>
      <c r="G12" s="1395">
        <v>80851.379060000007</v>
      </c>
      <c r="H12" s="1397">
        <v>455785.81471000001</v>
      </c>
    </row>
    <row r="13" spans="1:8" ht="14.4" customHeight="1">
      <c r="B13" s="1389">
        <v>2.2000000000000002</v>
      </c>
      <c r="C13" s="1394" t="s">
        <v>2035</v>
      </c>
      <c r="D13" s="1395">
        <v>99360.326000000001</v>
      </c>
      <c r="E13" s="1396">
        <v>256470.66065999999</v>
      </c>
      <c r="F13" s="1396"/>
      <c r="G13" s="1395">
        <v>236267.20531999998</v>
      </c>
      <c r="H13" s="1397">
        <v>556515.09331000003</v>
      </c>
    </row>
    <row r="14" spans="1:8" ht="14.4" customHeight="1">
      <c r="B14" s="1389">
        <v>3</v>
      </c>
      <c r="C14" s="1390" t="s">
        <v>2067</v>
      </c>
      <c r="D14" s="1398"/>
      <c r="E14" s="1392"/>
      <c r="F14" s="1392"/>
      <c r="G14" s="1398"/>
      <c r="H14" s="1393">
        <v>373862.36553999991</v>
      </c>
    </row>
    <row r="15" spans="1:8" ht="14.4" customHeight="1">
      <c r="B15" s="1399">
        <v>3.1</v>
      </c>
      <c r="C15" s="1394" t="s">
        <v>2068</v>
      </c>
      <c r="D15" s="1395">
        <v>0</v>
      </c>
      <c r="E15" s="1395"/>
      <c r="F15" s="1395"/>
      <c r="G15" s="1395"/>
      <c r="H15" s="1397">
        <v>0</v>
      </c>
    </row>
    <row r="16" spans="1:8" ht="14.4" customHeight="1">
      <c r="B16" s="1399">
        <v>3.2</v>
      </c>
      <c r="C16" s="1394" t="s">
        <v>2069</v>
      </c>
      <c r="D16" s="1395">
        <v>0</v>
      </c>
      <c r="E16" s="1396">
        <v>14188.22257</v>
      </c>
      <c r="F16" s="1396"/>
      <c r="G16" s="1395">
        <v>143.15616</v>
      </c>
      <c r="H16" s="1397">
        <v>7237.2674499999994</v>
      </c>
    </row>
    <row r="17" spans="2:8">
      <c r="B17" s="1399">
        <v>3.3</v>
      </c>
      <c r="C17" s="1394" t="s">
        <v>2040</v>
      </c>
      <c r="D17" s="1395">
        <v>0</v>
      </c>
      <c r="E17" s="1396">
        <v>11400</v>
      </c>
      <c r="F17" s="1396"/>
      <c r="G17" s="1395">
        <v>0</v>
      </c>
      <c r="H17" s="1397">
        <v>2390</v>
      </c>
    </row>
    <row r="18" spans="2:8">
      <c r="B18" s="1399">
        <v>3.4</v>
      </c>
      <c r="C18" s="1394" t="s">
        <v>2070</v>
      </c>
      <c r="D18" s="1395">
        <v>0</v>
      </c>
      <c r="E18" s="1396">
        <v>27351.258010000001</v>
      </c>
      <c r="F18" s="1396"/>
      <c r="G18" s="1395">
        <v>267661.26147999999</v>
      </c>
      <c r="H18" s="1397">
        <v>281336.89048999996</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45796.415200000003</v>
      </c>
      <c r="G20" s="1395">
        <v>60000</v>
      </c>
      <c r="H20" s="1397">
        <v>82898.207599999994</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7199.4952499999999</v>
      </c>
    </row>
    <row r="23" spans="2:8" ht="14.4" customHeight="1">
      <c r="B23" s="1399">
        <v>5.0999999999999996</v>
      </c>
      <c r="C23" s="1394" t="s">
        <v>2075</v>
      </c>
      <c r="D23" s="1403">
        <v>0</v>
      </c>
      <c r="E23" s="1403"/>
      <c r="F23" s="1403"/>
      <c r="G23" s="1403"/>
      <c r="H23" s="1397">
        <v>0</v>
      </c>
    </row>
    <row r="24" spans="2:8">
      <c r="B24" s="1399">
        <v>5.2</v>
      </c>
      <c r="C24" s="1394" t="s">
        <v>2076</v>
      </c>
      <c r="D24" s="1404"/>
      <c r="E24" s="1395">
        <v>128786.70847</v>
      </c>
      <c r="F24" s="1395">
        <v>14398.99049</v>
      </c>
      <c r="G24" s="1395">
        <v>0</v>
      </c>
      <c r="H24" s="1397">
        <v>7199.4952499999999</v>
      </c>
    </row>
    <row r="25" spans="2:8" ht="28.95" customHeight="1">
      <c r="B25" s="1399">
        <v>5.3</v>
      </c>
      <c r="C25" s="1394" t="s">
        <v>2077</v>
      </c>
      <c r="D25" s="1395">
        <v>13128.110070000001</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241684.80012</v>
      </c>
      <c r="E28" s="1392"/>
      <c r="F28" s="1392"/>
      <c r="G28" s="1392"/>
      <c r="H28" s="1393">
        <v>2078.0932400000002</v>
      </c>
    </row>
    <row r="29" spans="2:8">
      <c r="B29" s="1399">
        <v>7</v>
      </c>
      <c r="C29" s="1405" t="s">
        <v>1593</v>
      </c>
      <c r="D29" s="1406"/>
      <c r="E29" s="1406"/>
      <c r="F29" s="1406"/>
      <c r="G29" s="1406"/>
      <c r="H29" s="1407">
        <v>7598.4057900000007</v>
      </c>
    </row>
    <row r="30" spans="2:8" ht="14.4" customHeight="1">
      <c r="B30" s="1399">
        <v>7.1</v>
      </c>
      <c r="C30" s="1394" t="s">
        <v>2079</v>
      </c>
      <c r="D30" s="1396">
        <v>364977.80738999997</v>
      </c>
      <c r="E30" s="1396"/>
      <c r="F30" s="1396"/>
      <c r="G30" s="1396"/>
      <c r="H30" s="1397">
        <v>7403.4835700000003</v>
      </c>
    </row>
    <row r="31" spans="2:8" ht="28.95" customHeight="1">
      <c r="B31" s="1399">
        <v>7.2</v>
      </c>
      <c r="C31" s="1394" t="s">
        <v>2080</v>
      </c>
      <c r="D31" s="1396">
        <v>3898.4443500000002</v>
      </c>
      <c r="E31" s="1396"/>
      <c r="F31" s="1396"/>
      <c r="G31" s="1396"/>
      <c r="H31" s="1397">
        <v>194.92222000000001</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937476.86100999988</v>
      </c>
    </row>
    <row r="38" spans="2:8" ht="14.4" customHeight="1">
      <c r="B38" s="1399">
        <v>8.1</v>
      </c>
      <c r="C38" s="1394" t="s">
        <v>2086</v>
      </c>
      <c r="D38" s="1395"/>
      <c r="E38" s="1396">
        <v>628.07189000000005</v>
      </c>
      <c r="F38" s="1396"/>
      <c r="G38" s="1395">
        <v>0</v>
      </c>
      <c r="H38" s="1404">
        <v>314.03595000000001</v>
      </c>
    </row>
    <row r="39" spans="2:8" ht="14.4" customHeight="1">
      <c r="B39" s="1399">
        <v>8.1999999999999993</v>
      </c>
      <c r="C39" s="1394" t="s">
        <v>2087</v>
      </c>
      <c r="D39" s="1404"/>
      <c r="E39" s="1396">
        <v>115989.61136</v>
      </c>
      <c r="F39" s="1396"/>
      <c r="G39" s="1395">
        <v>55699.768029999999</v>
      </c>
      <c r="H39" s="1404">
        <v>105339.60850999999</v>
      </c>
    </row>
    <row r="40" spans="2:8" ht="14.4" customHeight="1">
      <c r="B40" s="1399">
        <v>8.3000000000000007</v>
      </c>
      <c r="C40" s="1394" t="s">
        <v>2088</v>
      </c>
      <c r="D40" s="1404"/>
      <c r="E40" s="1396">
        <v>490782.78885000001</v>
      </c>
      <c r="F40" s="1396"/>
      <c r="G40" s="1395">
        <v>311054.57267000002</v>
      </c>
      <c r="H40" s="1404">
        <v>509787.78119999997</v>
      </c>
    </row>
    <row r="41" spans="2:8" ht="14.4" customHeight="1">
      <c r="B41" s="1399">
        <v>8.4</v>
      </c>
      <c r="C41" s="1394" t="s">
        <v>2089</v>
      </c>
      <c r="D41" s="1404"/>
      <c r="E41" s="1396">
        <v>11573.23662</v>
      </c>
      <c r="F41" s="1396"/>
      <c r="G41" s="1395">
        <v>272407.19062000001</v>
      </c>
      <c r="H41" s="1404">
        <v>237332.73035999999</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84702.704989999998</v>
      </c>
      <c r="F44" s="1396"/>
      <c r="G44" s="1396"/>
      <c r="H44" s="1404">
        <v>84702.704989999998</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176163.40846999999</v>
      </c>
    </row>
    <row r="48" spans="2:8" ht="14.4" customHeight="1">
      <c r="B48" s="1399">
        <v>11.1</v>
      </c>
      <c r="C48" s="1394" t="s">
        <v>2096</v>
      </c>
      <c r="D48" s="1404"/>
      <c r="E48" s="1396">
        <v>0</v>
      </c>
      <c r="F48" s="1396"/>
      <c r="G48" s="1396"/>
      <c r="H48" s="1404">
        <v>0</v>
      </c>
    </row>
    <row r="49" spans="1:10">
      <c r="B49" s="1399">
        <v>11.2</v>
      </c>
      <c r="C49" s="1394" t="s">
        <v>2095</v>
      </c>
      <c r="D49" s="1404"/>
      <c r="E49" s="1396">
        <v>196596.22152999998</v>
      </c>
      <c r="F49" s="1396"/>
      <c r="G49" s="1396"/>
      <c r="H49" s="1404">
        <v>176163.40846999999</v>
      </c>
    </row>
    <row r="50" spans="1:10" ht="27.6">
      <c r="B50" s="1399">
        <v>11.3</v>
      </c>
      <c r="C50" s="1394" t="s">
        <v>2097</v>
      </c>
      <c r="D50" s="1404"/>
      <c r="E50" s="1396">
        <v>0</v>
      </c>
      <c r="F50" s="1396"/>
      <c r="G50" s="1396"/>
      <c r="H50" s="1404">
        <v>0</v>
      </c>
    </row>
    <row r="51" spans="1:10" ht="14.4" customHeight="1">
      <c r="B51" s="1399">
        <v>12</v>
      </c>
      <c r="C51" s="1390" t="s">
        <v>2098</v>
      </c>
      <c r="D51" s="1391"/>
      <c r="E51" s="1392">
        <v>12000</v>
      </c>
      <c r="F51" s="1392"/>
      <c r="G51" s="1392"/>
      <c r="H51" s="1391">
        <v>120</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1777191.1210399999</v>
      </c>
    </row>
    <row r="54" spans="1:10" ht="15" customHeight="1">
      <c r="B54" s="1411">
        <v>14</v>
      </c>
      <c r="C54" s="1412" t="s">
        <v>2100</v>
      </c>
      <c r="D54" s="1412"/>
      <c r="E54" s="1412"/>
      <c r="F54" s="1412"/>
      <c r="G54" s="1412"/>
      <c r="H54" s="1414">
        <v>1123436.7685100001</v>
      </c>
    </row>
    <row r="55" spans="1:10" ht="15" customHeight="1" thickBot="1">
      <c r="B55" s="1415">
        <v>15</v>
      </c>
      <c r="C55" s="1416" t="s">
        <v>2101</v>
      </c>
      <c r="D55" s="1373"/>
      <c r="E55" s="1373"/>
      <c r="F55" s="1373"/>
      <c r="G55" s="1373"/>
      <c r="H55" s="1417">
        <v>1.5819235856033678</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hyperlinks>
    <hyperlink ref="A1" location="Índice!A1" display="Volver al Índice" xr:uid="{19914F6C-5B77-4922-9B6A-21C4811D6B1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2DAC0-1A78-4C1B-A9BB-B93C45A64F8E}">
  <dimension ref="A1:J61"/>
  <sheetViews>
    <sheetView showGridLines="0" topLeftCell="B1" workbookViewId="0"/>
  </sheetViews>
  <sheetFormatPr baseColWidth="10" defaultRowHeight="14.4"/>
  <cols>
    <col min="1" max="2" width="5.33203125" customWidth="1"/>
    <col min="3" max="3" width="46.33203125" customWidth="1"/>
    <col min="4" max="6" width="18.109375" customWidth="1"/>
    <col min="7" max="8" width="18.33203125" customWidth="1"/>
    <col min="10" max="10" width="11.5546875" customWidth="1"/>
  </cols>
  <sheetData>
    <row r="1" spans="1:8" s="1346" customFormat="1" ht="27" customHeight="1">
      <c r="A1" s="1420" t="s">
        <v>2108</v>
      </c>
      <c r="F1" s="1377"/>
    </row>
    <row r="2" spans="1:8" s="1346" customFormat="1" ht="27.9" customHeight="1">
      <c r="B2" s="1347" t="s">
        <v>2057</v>
      </c>
      <c r="C2" s="1347"/>
      <c r="D2" s="1347"/>
      <c r="E2" s="1347"/>
      <c r="F2" s="1347"/>
      <c r="G2" s="1347"/>
      <c r="H2" s="1347"/>
    </row>
    <row r="3" spans="1:8" s="1346" customFormat="1" ht="18.45" customHeight="1">
      <c r="B3" s="1349">
        <v>46112</v>
      </c>
      <c r="C3" s="1349"/>
      <c r="D3" s="1349"/>
      <c r="E3" s="1349"/>
      <c r="F3" s="1349"/>
      <c r="G3" s="1349"/>
      <c r="H3" s="1349"/>
    </row>
    <row r="4" spans="1:8" s="1346" customFormat="1" ht="15.6" customHeight="1" thickBot="1">
      <c r="B4" s="1351"/>
      <c r="C4" s="1351"/>
      <c r="D4" s="1351"/>
      <c r="E4" s="1351"/>
      <c r="F4" s="1351"/>
    </row>
    <row r="5" spans="1:8" s="1346" customFormat="1" ht="15.6" customHeight="1">
      <c r="B5" s="1352"/>
      <c r="C5" s="1352"/>
      <c r="D5" s="1378" t="s">
        <v>2056</v>
      </c>
      <c r="E5" s="1378"/>
      <c r="F5" s="1378"/>
      <c r="G5" s="1378"/>
      <c r="H5" s="1378"/>
    </row>
    <row r="6" spans="1:8" ht="15.6" customHeight="1">
      <c r="B6" s="1379"/>
      <c r="C6" s="1379"/>
      <c r="D6" s="1380" t="s">
        <v>2058</v>
      </c>
      <c r="E6" s="1380"/>
      <c r="F6" s="1380"/>
      <c r="G6" s="1380"/>
      <c r="H6" s="1381" t="s">
        <v>2059</v>
      </c>
    </row>
    <row r="7" spans="1:8" ht="15.6" customHeight="1">
      <c r="B7" s="1379"/>
      <c r="C7" s="1379"/>
      <c r="D7" s="1382" t="s">
        <v>2060</v>
      </c>
      <c r="E7" s="1382" t="s">
        <v>2061</v>
      </c>
      <c r="F7" s="1382" t="s">
        <v>2062</v>
      </c>
      <c r="G7" s="1382" t="s">
        <v>2063</v>
      </c>
      <c r="H7" s="1381"/>
    </row>
    <row r="8" spans="1:8" ht="15.6" customHeight="1">
      <c r="B8" s="1379"/>
      <c r="C8" s="1379"/>
      <c r="D8" s="1383"/>
      <c r="E8" s="1383"/>
      <c r="F8" s="1383"/>
      <c r="G8" s="1383"/>
      <c r="H8" s="1380"/>
    </row>
    <row r="9" spans="1:8">
      <c r="C9" s="1384" t="s">
        <v>2064</v>
      </c>
      <c r="D9" s="1384"/>
      <c r="E9" s="1384"/>
      <c r="F9" s="1384"/>
      <c r="G9" s="1384"/>
      <c r="H9" s="1384"/>
    </row>
    <row r="10" spans="1:8" ht="14.4" customHeight="1">
      <c r="B10" s="1385">
        <v>1</v>
      </c>
      <c r="C10" s="1386" t="s">
        <v>2065</v>
      </c>
      <c r="D10" s="1387">
        <v>1587586.9636200001</v>
      </c>
      <c r="E10" s="1387"/>
      <c r="F10" s="1387"/>
      <c r="G10" s="1387"/>
      <c r="H10" s="1388">
        <v>1587586.9636200001</v>
      </c>
    </row>
    <row r="11" spans="1:8" ht="14.4" customHeight="1">
      <c r="B11" s="1389">
        <v>2</v>
      </c>
      <c r="C11" s="1390" t="s">
        <v>2066</v>
      </c>
      <c r="D11" s="1391"/>
      <c r="E11" s="1392"/>
      <c r="F11" s="1392"/>
      <c r="G11" s="1391"/>
      <c r="H11" s="1393">
        <v>4891344.7045900002</v>
      </c>
    </row>
    <row r="12" spans="1:8" ht="14.4" customHeight="1">
      <c r="B12" s="1389">
        <v>2.1</v>
      </c>
      <c r="C12" s="1394" t="s">
        <v>2034</v>
      </c>
      <c r="D12" s="1395">
        <v>1460548.5652900001</v>
      </c>
      <c r="E12" s="1396">
        <v>983111.72910999996</v>
      </c>
      <c r="F12" s="1396"/>
      <c r="G12" s="1395">
        <v>215730.59938</v>
      </c>
      <c r="H12" s="1397">
        <v>2537207.8790899999</v>
      </c>
    </row>
    <row r="13" spans="1:8" ht="14.4" customHeight="1">
      <c r="B13" s="1389">
        <v>2.2000000000000002</v>
      </c>
      <c r="C13" s="1394" t="s">
        <v>2035</v>
      </c>
      <c r="D13" s="1395">
        <v>759238.37939999998</v>
      </c>
      <c r="E13" s="1396">
        <v>1419887.7372900001</v>
      </c>
      <c r="F13" s="1396"/>
      <c r="G13" s="1395">
        <v>392923.32050999999</v>
      </c>
      <c r="H13" s="1397">
        <v>2354136.8255000003</v>
      </c>
    </row>
    <row r="14" spans="1:8" ht="14.4" customHeight="1">
      <c r="B14" s="1389">
        <v>3</v>
      </c>
      <c r="C14" s="1390" t="s">
        <v>2067</v>
      </c>
      <c r="D14" s="1398"/>
      <c r="E14" s="1392"/>
      <c r="F14" s="1392"/>
      <c r="G14" s="1398"/>
      <c r="H14" s="1393">
        <v>770635.8373700002</v>
      </c>
    </row>
    <row r="15" spans="1:8" ht="14.4" customHeight="1">
      <c r="B15" s="1399">
        <v>3.1</v>
      </c>
      <c r="C15" s="1394" t="s">
        <v>2068</v>
      </c>
      <c r="D15" s="1395">
        <v>2678.8867099999998</v>
      </c>
      <c r="E15" s="1395"/>
      <c r="F15" s="1395"/>
      <c r="G15" s="1395"/>
      <c r="H15" s="1397">
        <v>1339.4433700000002</v>
      </c>
    </row>
    <row r="16" spans="1:8" ht="14.4" customHeight="1">
      <c r="B16" s="1399">
        <v>3.2</v>
      </c>
      <c r="C16" s="1394" t="s">
        <v>2069</v>
      </c>
      <c r="D16" s="1395">
        <v>25596.528690000003</v>
      </c>
      <c r="E16" s="1396">
        <v>125067.15379</v>
      </c>
      <c r="F16" s="1396"/>
      <c r="G16" s="1395">
        <v>3390.60275</v>
      </c>
      <c r="H16" s="1397">
        <v>65424.179649999998</v>
      </c>
    </row>
    <row r="17" spans="2:8">
      <c r="B17" s="1399">
        <v>3.3</v>
      </c>
      <c r="C17" s="1394" t="s">
        <v>2040</v>
      </c>
      <c r="D17" s="1395">
        <v>54.175510000000003</v>
      </c>
      <c r="E17" s="1396">
        <v>97093.356669999994</v>
      </c>
      <c r="F17" s="1396"/>
      <c r="G17" s="1395">
        <v>20758.41416</v>
      </c>
      <c r="H17" s="1397">
        <v>28339.561840000002</v>
      </c>
    </row>
    <row r="18" spans="2:8">
      <c r="B18" s="1399">
        <v>3.4</v>
      </c>
      <c r="C18" s="1394" t="s">
        <v>2070</v>
      </c>
      <c r="D18" s="1395">
        <v>0</v>
      </c>
      <c r="E18" s="1396">
        <v>606717.69973999984</v>
      </c>
      <c r="F18" s="1396"/>
      <c r="G18" s="1395">
        <v>314276.12052000011</v>
      </c>
      <c r="H18" s="1397">
        <v>457634.97041000018</v>
      </c>
    </row>
    <row r="19" spans="2:8" ht="14.4" customHeight="1">
      <c r="B19" s="1399">
        <v>3.5</v>
      </c>
      <c r="C19" s="1394" t="s">
        <v>2071</v>
      </c>
      <c r="D19" s="1400"/>
      <c r="E19" s="1395">
        <v>0</v>
      </c>
      <c r="F19" s="1395">
        <v>0</v>
      </c>
      <c r="G19" s="1395">
        <v>0</v>
      </c>
      <c r="H19" s="1397">
        <v>0</v>
      </c>
    </row>
    <row r="20" spans="2:8" ht="14.4" customHeight="1">
      <c r="B20" s="1399">
        <v>3.6</v>
      </c>
      <c r="C20" s="1394" t="s">
        <v>2072</v>
      </c>
      <c r="D20" s="1400"/>
      <c r="E20" s="1395">
        <v>0</v>
      </c>
      <c r="F20" s="1395">
        <v>315795.36420000001</v>
      </c>
      <c r="G20" s="1395">
        <v>60000</v>
      </c>
      <c r="H20" s="1397">
        <v>217897.68209999998</v>
      </c>
    </row>
    <row r="21" spans="2:8" ht="14.4" customHeight="1">
      <c r="B21" s="1399">
        <v>4</v>
      </c>
      <c r="C21" s="1401" t="s">
        <v>2073</v>
      </c>
      <c r="D21" s="1392">
        <v>0</v>
      </c>
      <c r="E21" s="1392"/>
      <c r="F21" s="1392"/>
      <c r="G21" s="1392"/>
      <c r="H21" s="1393">
        <v>0</v>
      </c>
    </row>
    <row r="22" spans="2:8">
      <c r="B22" s="1399">
        <v>5</v>
      </c>
      <c r="C22" s="1401" t="s">
        <v>2074</v>
      </c>
      <c r="D22" s="1402"/>
      <c r="E22" s="1402"/>
      <c r="F22" s="1402"/>
      <c r="G22" s="1402"/>
      <c r="H22" s="1393">
        <v>41719.412779999991</v>
      </c>
    </row>
    <row r="23" spans="2:8" ht="14.4" customHeight="1">
      <c r="B23" s="1399">
        <v>5.0999999999999996</v>
      </c>
      <c r="C23" s="1394" t="s">
        <v>2075</v>
      </c>
      <c r="D23" s="1403">
        <v>0</v>
      </c>
      <c r="E23" s="1403"/>
      <c r="F23" s="1403"/>
      <c r="G23" s="1403"/>
      <c r="H23" s="1397">
        <v>0</v>
      </c>
    </row>
    <row r="24" spans="2:8">
      <c r="B24" s="1399">
        <v>5.2</v>
      </c>
      <c r="C24" s="1394" t="s">
        <v>2076</v>
      </c>
      <c r="D24" s="1404"/>
      <c r="E24" s="1395">
        <v>234864.28057</v>
      </c>
      <c r="F24" s="1395">
        <v>77984.82557999999</v>
      </c>
      <c r="G24" s="1395">
        <v>2726.9999800000001</v>
      </c>
      <c r="H24" s="1397">
        <v>41719.412779999991</v>
      </c>
    </row>
    <row r="25" spans="2:8" ht="28.95" customHeight="1">
      <c r="B25" s="1399">
        <v>5.3</v>
      </c>
      <c r="C25" s="1394" t="s">
        <v>2077</v>
      </c>
      <c r="D25" s="1395">
        <v>25597.502919999999</v>
      </c>
      <c r="E25" s="1404"/>
      <c r="F25" s="1404"/>
      <c r="G25" s="1404"/>
      <c r="H25" s="1397">
        <v>0</v>
      </c>
    </row>
    <row r="26" spans="2:8" ht="7.2" customHeight="1">
      <c r="B26" s="1399"/>
      <c r="C26" s="1394"/>
      <c r="D26" s="1395"/>
      <c r="E26" s="1404"/>
      <c r="F26" s="1404"/>
      <c r="G26" s="1404"/>
      <c r="H26" s="1397"/>
    </row>
    <row r="27" spans="2:8">
      <c r="C27" s="1384" t="s">
        <v>2078</v>
      </c>
      <c r="D27" s="1384"/>
      <c r="E27" s="1384"/>
      <c r="F27" s="1384"/>
      <c r="G27" s="1384"/>
      <c r="H27" s="1384"/>
    </row>
    <row r="28" spans="2:8">
      <c r="B28" s="1399">
        <v>6</v>
      </c>
      <c r="C28" s="1390" t="s">
        <v>1404</v>
      </c>
      <c r="D28" s="1392">
        <v>1229393.7246899998</v>
      </c>
      <c r="E28" s="1392"/>
      <c r="F28" s="1392"/>
      <c r="G28" s="1392"/>
      <c r="H28" s="1393">
        <v>51390.231669999994</v>
      </c>
    </row>
    <row r="29" spans="2:8">
      <c r="B29" s="1399">
        <v>7</v>
      </c>
      <c r="C29" s="1405" t="s">
        <v>1593</v>
      </c>
      <c r="D29" s="1406"/>
      <c r="E29" s="1406"/>
      <c r="F29" s="1406"/>
      <c r="G29" s="1406"/>
      <c r="H29" s="1407">
        <v>18969.567220000001</v>
      </c>
    </row>
    <row r="30" spans="2:8" ht="14.4" customHeight="1">
      <c r="B30" s="1399">
        <v>7.1</v>
      </c>
      <c r="C30" s="1394" t="s">
        <v>2079</v>
      </c>
      <c r="D30" s="1396">
        <v>462316.08484999998</v>
      </c>
      <c r="E30" s="1396"/>
      <c r="F30" s="1396"/>
      <c r="G30" s="1396"/>
      <c r="H30" s="1397">
        <v>13437.789360000001</v>
      </c>
    </row>
    <row r="31" spans="2:8" ht="28.95" customHeight="1">
      <c r="B31" s="1399">
        <v>7.2</v>
      </c>
      <c r="C31" s="1394" t="s">
        <v>2080</v>
      </c>
      <c r="D31" s="1396">
        <v>110635.55714</v>
      </c>
      <c r="E31" s="1396"/>
      <c r="F31" s="1396"/>
      <c r="G31" s="1396"/>
      <c r="H31" s="1397">
        <v>5531.7778600000001</v>
      </c>
    </row>
    <row r="32" spans="2:8" ht="46.2" customHeight="1">
      <c r="B32" s="1399">
        <v>7.3</v>
      </c>
      <c r="C32" s="1394" t="s">
        <v>2081</v>
      </c>
      <c r="D32" s="1396">
        <v>0</v>
      </c>
      <c r="E32" s="1396"/>
      <c r="F32" s="1396"/>
      <c r="G32" s="1396"/>
      <c r="H32" s="1397">
        <v>0</v>
      </c>
    </row>
    <row r="33" spans="2:8" ht="28.95" customHeight="1">
      <c r="B33" s="1399">
        <v>7.4</v>
      </c>
      <c r="C33" s="1394" t="s">
        <v>2082</v>
      </c>
      <c r="D33" s="1396">
        <v>0</v>
      </c>
      <c r="E33" s="1396"/>
      <c r="F33" s="1396"/>
      <c r="G33" s="1396"/>
      <c r="H33" s="1397">
        <v>0</v>
      </c>
    </row>
    <row r="34" spans="2:8" ht="14.4" customHeight="1">
      <c r="B34" s="1399">
        <v>7.5</v>
      </c>
      <c r="C34" s="1394" t="s">
        <v>2083</v>
      </c>
      <c r="D34" s="1396">
        <v>0</v>
      </c>
      <c r="E34" s="1396"/>
      <c r="F34" s="1396"/>
      <c r="G34" s="1396"/>
      <c r="H34" s="1397">
        <v>0</v>
      </c>
    </row>
    <row r="35" spans="2:8" ht="29.4" customHeight="1">
      <c r="B35" s="1399">
        <v>7.6</v>
      </c>
      <c r="C35" s="1394" t="s">
        <v>2084</v>
      </c>
      <c r="D35" s="1396">
        <v>0</v>
      </c>
      <c r="E35" s="1396"/>
      <c r="F35" s="1396"/>
      <c r="G35" s="1396"/>
      <c r="H35" s="1397">
        <v>0</v>
      </c>
    </row>
    <row r="36" spans="2:8" ht="14.4" customHeight="1">
      <c r="B36" s="1399">
        <v>7.7</v>
      </c>
      <c r="C36" s="1394" t="s">
        <v>2085</v>
      </c>
      <c r="D36" s="1396">
        <v>0</v>
      </c>
      <c r="E36" s="1396"/>
      <c r="F36" s="1396"/>
      <c r="G36" s="1396"/>
      <c r="H36" s="1397">
        <v>0</v>
      </c>
    </row>
    <row r="37" spans="2:8">
      <c r="B37" s="1399">
        <v>8</v>
      </c>
      <c r="C37" s="1390" t="s">
        <v>1594</v>
      </c>
      <c r="D37" s="1391"/>
      <c r="E37" s="1391"/>
      <c r="F37" s="1391"/>
      <c r="G37" s="1391"/>
      <c r="H37" s="1393">
        <v>4278295.7953000003</v>
      </c>
    </row>
    <row r="38" spans="2:8" ht="14.4" customHeight="1">
      <c r="B38" s="1399">
        <v>8.1</v>
      </c>
      <c r="C38" s="1394" t="s">
        <v>2086</v>
      </c>
      <c r="D38" s="1395"/>
      <c r="E38" s="1396">
        <v>824.63442000000214</v>
      </c>
      <c r="F38" s="1396"/>
      <c r="G38" s="1395">
        <v>68.223190000011641</v>
      </c>
      <c r="H38" s="1404">
        <v>456.66228999999612</v>
      </c>
    </row>
    <row r="39" spans="2:8" ht="14.4" customHeight="1">
      <c r="B39" s="1399">
        <v>8.1999999999999993</v>
      </c>
      <c r="C39" s="1394" t="s">
        <v>2087</v>
      </c>
      <c r="D39" s="1404"/>
      <c r="E39" s="1396">
        <v>2150064.0370399999</v>
      </c>
      <c r="F39" s="1396"/>
      <c r="G39" s="1395">
        <v>972691.49276000005</v>
      </c>
      <c r="H39" s="1404">
        <v>1902035.2287400002</v>
      </c>
    </row>
    <row r="40" spans="2:8" ht="14.4" customHeight="1">
      <c r="B40" s="1399">
        <v>8.3000000000000007</v>
      </c>
      <c r="C40" s="1394" t="s">
        <v>2088</v>
      </c>
      <c r="D40" s="1404"/>
      <c r="E40" s="1396">
        <v>2035800.2917600002</v>
      </c>
      <c r="F40" s="1396"/>
      <c r="G40" s="1395">
        <v>839573.38737000013</v>
      </c>
      <c r="H40" s="1404">
        <v>1731537.52517</v>
      </c>
    </row>
    <row r="41" spans="2:8" ht="14.4" customHeight="1">
      <c r="B41" s="1399">
        <v>8.4</v>
      </c>
      <c r="C41" s="1394" t="s">
        <v>2089</v>
      </c>
      <c r="D41" s="1404"/>
      <c r="E41" s="1396">
        <v>11584.493560000001</v>
      </c>
      <c r="F41" s="1396"/>
      <c r="G41" s="1395">
        <v>272407.41606999998</v>
      </c>
      <c r="H41" s="1404">
        <v>237338.55048000001</v>
      </c>
    </row>
    <row r="42" spans="2:8" ht="28.2" customHeight="1">
      <c r="B42" s="1399">
        <v>8.5</v>
      </c>
      <c r="C42" s="1394" t="s">
        <v>2090</v>
      </c>
      <c r="D42" s="1404"/>
      <c r="E42" s="1395">
        <v>0</v>
      </c>
      <c r="F42" s="1395">
        <v>0</v>
      </c>
      <c r="G42" s="1395">
        <v>0</v>
      </c>
      <c r="H42" s="1404">
        <v>0</v>
      </c>
    </row>
    <row r="43" spans="2:8" ht="28.2" customHeight="1">
      <c r="B43" s="1399">
        <v>8.6</v>
      </c>
      <c r="C43" s="1394" t="s">
        <v>2091</v>
      </c>
      <c r="D43" s="1404"/>
      <c r="E43" s="1396">
        <v>0</v>
      </c>
      <c r="F43" s="1396"/>
      <c r="G43" s="1395">
        <v>0</v>
      </c>
      <c r="H43" s="1404">
        <v>0</v>
      </c>
    </row>
    <row r="44" spans="2:8" ht="28.2" customHeight="1">
      <c r="B44" s="1399">
        <v>8.6999999999999993</v>
      </c>
      <c r="C44" s="1394" t="s">
        <v>2092</v>
      </c>
      <c r="D44" s="1404"/>
      <c r="E44" s="1396">
        <v>406927.82861999999</v>
      </c>
      <c r="F44" s="1396"/>
      <c r="G44" s="1396"/>
      <c r="H44" s="1404">
        <v>406927.82861999999</v>
      </c>
    </row>
    <row r="45" spans="2:8" ht="14.4" customHeight="1">
      <c r="B45" s="1399">
        <v>9</v>
      </c>
      <c r="C45" s="1390" t="s">
        <v>2093</v>
      </c>
      <c r="D45" s="1408"/>
      <c r="E45" s="1398">
        <v>0</v>
      </c>
      <c r="F45" s="1398">
        <v>0</v>
      </c>
      <c r="G45" s="1398">
        <v>0</v>
      </c>
      <c r="H45" s="1391">
        <v>0</v>
      </c>
    </row>
    <row r="46" spans="2:8" ht="14.4" customHeight="1">
      <c r="B46" s="1399">
        <v>10</v>
      </c>
      <c r="C46" s="1390" t="s">
        <v>2094</v>
      </c>
      <c r="D46" s="1408"/>
      <c r="E46" s="1392">
        <v>0</v>
      </c>
      <c r="F46" s="1392"/>
      <c r="G46" s="1392"/>
      <c r="H46" s="1391">
        <v>0</v>
      </c>
    </row>
    <row r="47" spans="2:8">
      <c r="B47" s="1399">
        <v>11</v>
      </c>
      <c r="C47" s="1390" t="s">
        <v>2095</v>
      </c>
      <c r="D47" s="1408"/>
      <c r="E47" s="1409"/>
      <c r="F47" s="1409"/>
      <c r="G47" s="1409"/>
      <c r="H47" s="1391">
        <v>615193.07259999996</v>
      </c>
    </row>
    <row r="48" spans="2:8" ht="14.4" customHeight="1">
      <c r="B48" s="1399">
        <v>11.1</v>
      </c>
      <c r="C48" s="1394" t="s">
        <v>2096</v>
      </c>
      <c r="D48" s="1404"/>
      <c r="E48" s="1396">
        <v>0</v>
      </c>
      <c r="F48" s="1396"/>
      <c r="G48" s="1396"/>
      <c r="H48" s="1404">
        <v>0</v>
      </c>
    </row>
    <row r="49" spans="1:10">
      <c r="B49" s="1399">
        <v>11.2</v>
      </c>
      <c r="C49" s="1394" t="s">
        <v>2095</v>
      </c>
      <c r="D49" s="1404"/>
      <c r="E49" s="1396">
        <v>716069.83180999989</v>
      </c>
      <c r="F49" s="1396"/>
      <c r="G49" s="1396"/>
      <c r="H49" s="1404">
        <v>615187.08161999995</v>
      </c>
    </row>
    <row r="50" spans="1:10" ht="27.6">
      <c r="B50" s="1399">
        <v>11.3</v>
      </c>
      <c r="C50" s="1394" t="s">
        <v>2097</v>
      </c>
      <c r="D50" s="1404"/>
      <c r="E50" s="1396">
        <v>5.9909800000000004</v>
      </c>
      <c r="F50" s="1396"/>
      <c r="G50" s="1396"/>
      <c r="H50" s="1404">
        <v>5.9909800000000004</v>
      </c>
    </row>
    <row r="51" spans="1:10" ht="14.4" customHeight="1">
      <c r="B51" s="1399">
        <v>12</v>
      </c>
      <c r="C51" s="1390" t="s">
        <v>2098</v>
      </c>
      <c r="D51" s="1391"/>
      <c r="E51" s="1392">
        <v>4960958.43585</v>
      </c>
      <c r="F51" s="1392"/>
      <c r="G51" s="1392"/>
      <c r="H51" s="1391">
        <v>247567.92178999999</v>
      </c>
    </row>
    <row r="52" spans="1:10" ht="14.4" customHeight="1">
      <c r="C52" s="1410" t="s">
        <v>2046</v>
      </c>
      <c r="D52" s="1410"/>
      <c r="E52" s="1410"/>
      <c r="F52" s="1410"/>
      <c r="G52" s="1410"/>
      <c r="H52" s="1410"/>
    </row>
    <row r="53" spans="1:10" ht="15" customHeight="1">
      <c r="B53" s="1411">
        <v>13</v>
      </c>
      <c r="C53" s="1412" t="s">
        <v>2099</v>
      </c>
      <c r="D53" s="1412"/>
      <c r="E53" s="1412"/>
      <c r="F53" s="1412"/>
      <c r="G53" s="1412"/>
      <c r="H53" s="1413">
        <v>7291286.9183599995</v>
      </c>
    </row>
    <row r="54" spans="1:10" ht="15" customHeight="1">
      <c r="B54" s="1411">
        <v>14</v>
      </c>
      <c r="C54" s="1412" t="s">
        <v>2100</v>
      </c>
      <c r="D54" s="1412"/>
      <c r="E54" s="1412"/>
      <c r="F54" s="1412"/>
      <c r="G54" s="1412"/>
      <c r="H54" s="1414">
        <v>5211416.5885799993</v>
      </c>
    </row>
    <row r="55" spans="1:10" ht="15" customHeight="1" thickBot="1">
      <c r="B55" s="1415">
        <v>15</v>
      </c>
      <c r="C55" s="1416" t="s">
        <v>2101</v>
      </c>
      <c r="D55" s="1373"/>
      <c r="E55" s="1373"/>
      <c r="F55" s="1373"/>
      <c r="G55" s="1373"/>
      <c r="H55" s="1417">
        <v>1.3990988427863758</v>
      </c>
    </row>
    <row r="56" spans="1:10" s="1346" customFormat="1" ht="15" customHeight="1">
      <c r="A56" s="1355"/>
      <c r="B56" s="1355" t="s">
        <v>2102</v>
      </c>
      <c r="C56" s="1355"/>
      <c r="D56" s="1355"/>
      <c r="E56" s="1355"/>
      <c r="F56" s="1355"/>
      <c r="G56" s="1355"/>
      <c r="H56" s="1375"/>
      <c r="I56" s="1375"/>
      <c r="J56" s="1375"/>
    </row>
    <row r="57" spans="1:10" s="1346" customFormat="1" ht="1.2" customHeight="1">
      <c r="A57" s="1355"/>
      <c r="B57" s="1355"/>
      <c r="C57" s="1355"/>
      <c r="D57" s="1355"/>
      <c r="E57" s="1355"/>
      <c r="F57" s="1355"/>
      <c r="G57" s="1355"/>
      <c r="H57" s="1375"/>
      <c r="I57" s="1375"/>
      <c r="J57" s="1375"/>
    </row>
    <row r="58" spans="1:10" s="1346" customFormat="1" ht="15" customHeight="1">
      <c r="A58" s="1355"/>
      <c r="B58" s="1355" t="s">
        <v>2052</v>
      </c>
      <c r="C58" s="1355"/>
      <c r="D58" s="1355"/>
      <c r="E58" s="1355"/>
      <c r="F58" s="1355"/>
      <c r="G58" s="1355"/>
      <c r="H58" s="1375"/>
      <c r="I58" s="1375"/>
      <c r="J58" s="1375"/>
    </row>
    <row r="59" spans="1:10" s="1346" customFormat="1" ht="15" customHeight="1">
      <c r="A59" s="1355"/>
      <c r="B59" s="1376">
        <v>13</v>
      </c>
      <c r="C59" s="1355" t="s">
        <v>2103</v>
      </c>
      <c r="D59" s="1355"/>
      <c r="E59" s="1355"/>
      <c r="F59" s="1355"/>
      <c r="G59" s="1355"/>
      <c r="H59" s="1375"/>
      <c r="I59" s="1375"/>
      <c r="J59" s="1375"/>
    </row>
    <row r="60" spans="1:10" s="1346" customFormat="1" ht="15" customHeight="1">
      <c r="A60" s="1355"/>
      <c r="B60" s="1376">
        <v>14</v>
      </c>
      <c r="C60" s="1355" t="s">
        <v>2104</v>
      </c>
      <c r="D60" s="1355"/>
      <c r="E60" s="1355"/>
      <c r="F60" s="1355"/>
      <c r="G60" s="1355"/>
      <c r="H60" s="1375"/>
      <c r="I60" s="1375"/>
      <c r="J60" s="1375"/>
    </row>
    <row r="61" spans="1:10" s="1346" customFormat="1" ht="15" customHeight="1">
      <c r="A61" s="1355"/>
      <c r="B61" s="1376">
        <v>15</v>
      </c>
      <c r="C61" s="1355" t="s">
        <v>2105</v>
      </c>
      <c r="D61" s="1355"/>
      <c r="E61" s="1355"/>
      <c r="F61" s="1355"/>
      <c r="G61" s="1355"/>
      <c r="H61" s="1375"/>
      <c r="I61" s="1375"/>
      <c r="J61" s="1375"/>
    </row>
  </sheetData>
  <mergeCells count="47">
    <mergeCell ref="C54:G54"/>
    <mergeCell ref="E48:G48"/>
    <mergeCell ref="E49:G49"/>
    <mergeCell ref="E50:G50"/>
    <mergeCell ref="E51:G51"/>
    <mergeCell ref="C52:H52"/>
    <mergeCell ref="C53:G53"/>
    <mergeCell ref="E40:F40"/>
    <mergeCell ref="E41:F41"/>
    <mergeCell ref="E43:F43"/>
    <mergeCell ref="E44:G44"/>
    <mergeCell ref="E46:G46"/>
    <mergeCell ref="E47:G47"/>
    <mergeCell ref="D33:G33"/>
    <mergeCell ref="D34:G34"/>
    <mergeCell ref="D35:G35"/>
    <mergeCell ref="D36:G36"/>
    <mergeCell ref="E38:F38"/>
    <mergeCell ref="E39:F39"/>
    <mergeCell ref="C27:H27"/>
    <mergeCell ref="D28:G28"/>
    <mergeCell ref="D29:G29"/>
    <mergeCell ref="D30:G30"/>
    <mergeCell ref="D31:G31"/>
    <mergeCell ref="D32:G32"/>
    <mergeCell ref="E16:F16"/>
    <mergeCell ref="E17:F17"/>
    <mergeCell ref="E18:F18"/>
    <mergeCell ref="D21:G21"/>
    <mergeCell ref="D22:G22"/>
    <mergeCell ref="D23:G23"/>
    <mergeCell ref="C9:H9"/>
    <mergeCell ref="D10:G10"/>
    <mergeCell ref="E11:F11"/>
    <mergeCell ref="E12:F12"/>
    <mergeCell ref="E13:F13"/>
    <mergeCell ref="E14:F14"/>
    <mergeCell ref="B2:H2"/>
    <mergeCell ref="B3:H3"/>
    <mergeCell ref="D5:H5"/>
    <mergeCell ref="B6:C8"/>
    <mergeCell ref="D6:G6"/>
    <mergeCell ref="H6:H8"/>
    <mergeCell ref="D7:D8"/>
    <mergeCell ref="E7:E8"/>
    <mergeCell ref="F7:F8"/>
    <mergeCell ref="G7:G8"/>
  </mergeCells>
  <hyperlinks>
    <hyperlink ref="A1" location="Índice!A1" display="Volver al Índice" xr:uid="{CF72FD40-2B79-4893-A998-563ED10152D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A17C6-8C00-43C6-83A9-F232963E4F2F}">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30</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31229.852411639349</v>
      </c>
      <c r="F10" s="1366">
        <v>31229.852411639349</v>
      </c>
      <c r="G10" s="1366">
        <v>2765.51419295082</v>
      </c>
      <c r="H10" s="1366">
        <v>2765.51419295082</v>
      </c>
      <c r="I10" s="1367">
        <v>40596.435220594911</v>
      </c>
      <c r="J10" s="1366">
        <v>40596.435220594911</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27114.401217213119</v>
      </c>
      <c r="F14" s="1366">
        <v>27114.401217213119</v>
      </c>
      <c r="G14" s="1366">
        <v>3267.293319672131</v>
      </c>
      <c r="H14" s="1366">
        <v>3267.293319672131</v>
      </c>
      <c r="I14" s="1367">
        <v>38171.3897228977</v>
      </c>
      <c r="J14" s="1366">
        <v>38171.3897228977</v>
      </c>
    </row>
    <row r="15" spans="1:10" ht="14.4" customHeight="1">
      <c r="B15" s="1364"/>
      <c r="C15" s="1365" t="s">
        <v>1594</v>
      </c>
      <c r="D15" s="1348"/>
      <c r="E15" s="1366">
        <v>53095.307311475408</v>
      </c>
      <c r="F15" s="1366">
        <v>26547.653658524589</v>
      </c>
      <c r="G15" s="1366">
        <v>0</v>
      </c>
      <c r="H15" s="1366">
        <v>0</v>
      </c>
      <c r="I15" s="1367">
        <v>53095.307311475408</v>
      </c>
      <c r="J15" s="1366">
        <v>26547.653658524589</v>
      </c>
    </row>
    <row r="16" spans="1:10" ht="14.4" customHeight="1">
      <c r="B16" s="1364"/>
      <c r="C16" s="1365" t="s">
        <v>2031</v>
      </c>
      <c r="D16" s="1348"/>
      <c r="E16" s="1366">
        <v>0</v>
      </c>
      <c r="F16" s="1366">
        <v>0</v>
      </c>
      <c r="G16" s="1366">
        <v>0</v>
      </c>
      <c r="H16" s="1366">
        <v>0</v>
      </c>
      <c r="I16" s="1367">
        <v>0</v>
      </c>
      <c r="J16" s="1366">
        <v>0</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206564.96007295081</v>
      </c>
      <c r="F18" s="1366">
        <v>15794.096831147541</v>
      </c>
      <c r="G18" s="1366">
        <v>12478.74365098361</v>
      </c>
      <c r="H18" s="1366">
        <v>1245.9655273770491</v>
      </c>
      <c r="I18" s="1367">
        <v>248806.1180558184</v>
      </c>
      <c r="J18" s="1366">
        <v>20011.701184289839</v>
      </c>
    </row>
    <row r="19" spans="2:10" ht="14.4" customHeight="1">
      <c r="B19" s="1364"/>
      <c r="C19" s="1365" t="s">
        <v>2034</v>
      </c>
      <c r="D19" s="1348"/>
      <c r="E19" s="1366">
        <v>149894.97297262301</v>
      </c>
      <c r="F19" s="1366">
        <v>8993.698379016394</v>
      </c>
      <c r="G19" s="1366">
        <v>4191.3951906557377</v>
      </c>
      <c r="H19" s="1366">
        <v>251.48371196721311</v>
      </c>
      <c r="I19" s="1367">
        <v>164083.88309188461</v>
      </c>
      <c r="J19" s="1366">
        <v>9845.032987949673</v>
      </c>
    </row>
    <row r="20" spans="2:10" ht="14.4" customHeight="1">
      <c r="B20" s="1364"/>
      <c r="C20" s="1365" t="s">
        <v>2035</v>
      </c>
      <c r="D20" s="1348"/>
      <c r="E20" s="1366">
        <v>56669.987100327868</v>
      </c>
      <c r="F20" s="1366">
        <v>6800.3984521311477</v>
      </c>
      <c r="G20" s="1366">
        <v>8287.3484603278685</v>
      </c>
      <c r="H20" s="1366">
        <v>994.48181540983614</v>
      </c>
      <c r="I20" s="1367">
        <v>84722.234963933763</v>
      </c>
      <c r="J20" s="1366">
        <v>10166.668196340161</v>
      </c>
    </row>
    <row r="21" spans="2:10" ht="14.4" customHeight="1">
      <c r="B21" s="1364"/>
      <c r="C21" s="1368" t="s">
        <v>2036</v>
      </c>
      <c r="D21" s="1348"/>
      <c r="E21" s="1366">
        <v>9901.0375026229503</v>
      </c>
      <c r="F21" s="1366">
        <v>1980.2075008196721</v>
      </c>
      <c r="G21" s="1366">
        <v>364.20668508196718</v>
      </c>
      <c r="H21" s="1366">
        <v>91.051674098360664</v>
      </c>
      <c r="I21" s="1367">
        <v>11133.08127098361</v>
      </c>
      <c r="J21" s="1366">
        <v>2288.218452504263</v>
      </c>
    </row>
    <row r="22" spans="2:10" ht="14.4" customHeight="1">
      <c r="B22" s="1364"/>
      <c r="C22" s="1365" t="s">
        <v>2037</v>
      </c>
      <c r="D22" s="1348"/>
      <c r="E22" s="1366">
        <v>9901.0375026229503</v>
      </c>
      <c r="F22" s="1366">
        <v>1980.2075008196721</v>
      </c>
      <c r="G22" s="1366">
        <v>364.20668508196718</v>
      </c>
      <c r="H22" s="1366">
        <v>91.051674098360664</v>
      </c>
      <c r="I22" s="1367">
        <v>11133.08127098361</v>
      </c>
      <c r="J22" s="1366">
        <v>2288.218452504263</v>
      </c>
    </row>
    <row r="23" spans="2:10" ht="14.4" customHeight="1">
      <c r="B23" s="1364"/>
      <c r="C23" s="1365" t="s">
        <v>2038</v>
      </c>
      <c r="D23" s="1348"/>
      <c r="E23" s="1366">
        <v>0</v>
      </c>
      <c r="F23" s="1366">
        <v>0</v>
      </c>
      <c r="G23" s="1366">
        <v>0</v>
      </c>
      <c r="H23" s="1366">
        <v>0</v>
      </c>
      <c r="I23" s="1367">
        <v>0</v>
      </c>
      <c r="J23" s="1366">
        <v>0</v>
      </c>
    </row>
    <row r="24" spans="2:10" ht="24" customHeight="1">
      <c r="B24" s="1364"/>
      <c r="C24" s="1365" t="s">
        <v>2039</v>
      </c>
      <c r="D24" s="1348"/>
      <c r="E24" s="1366">
        <v>0</v>
      </c>
      <c r="F24" s="1366">
        <v>0</v>
      </c>
      <c r="G24" s="1366">
        <v>0</v>
      </c>
      <c r="H24" s="1366">
        <v>0</v>
      </c>
      <c r="I24" s="1367">
        <v>0</v>
      </c>
      <c r="J24" s="1366">
        <v>0</v>
      </c>
    </row>
    <row r="25" spans="2:10" ht="14.4" customHeight="1">
      <c r="B25" s="1364"/>
      <c r="C25" s="1365" t="s">
        <v>2040</v>
      </c>
      <c r="D25" s="1348"/>
      <c r="E25" s="1366">
        <v>0</v>
      </c>
      <c r="F25" s="1366">
        <v>0</v>
      </c>
      <c r="G25" s="1366">
        <v>0</v>
      </c>
      <c r="H25" s="1366">
        <v>0</v>
      </c>
      <c r="I25" s="1367">
        <v>0</v>
      </c>
      <c r="J25" s="1366">
        <v>0</v>
      </c>
    </row>
    <row r="26" spans="2:10" ht="14.4" customHeight="1">
      <c r="B26" s="1364"/>
      <c r="C26" s="1368" t="s">
        <v>2041</v>
      </c>
      <c r="D26" s="1348"/>
      <c r="E26" s="1366">
        <v>0</v>
      </c>
      <c r="F26" s="1366">
        <v>0</v>
      </c>
      <c r="G26" s="1366">
        <v>0</v>
      </c>
      <c r="H26" s="1366">
        <v>0</v>
      </c>
      <c r="I26" s="1367">
        <v>0</v>
      </c>
      <c r="J26" s="1366">
        <v>0</v>
      </c>
    </row>
    <row r="27" spans="2:10" ht="14.4" customHeight="1">
      <c r="B27" s="1364"/>
      <c r="C27" s="1368" t="s">
        <v>2042</v>
      </c>
      <c r="D27" s="1348"/>
      <c r="E27" s="1366">
        <v>1171.7179262295081</v>
      </c>
      <c r="F27" s="1366">
        <v>1171.7179262295081</v>
      </c>
      <c r="G27" s="1366">
        <v>5.4443524590163932</v>
      </c>
      <c r="H27" s="1366">
        <v>5.4443524590163932</v>
      </c>
      <c r="I27" s="1367">
        <v>1190.097346756721</v>
      </c>
      <c r="J27" s="1366">
        <v>1190.097346756721</v>
      </c>
    </row>
    <row r="28" spans="2:10" ht="14.4" customHeight="1">
      <c r="B28" s="1364"/>
      <c r="C28" s="1368" t="s">
        <v>2043</v>
      </c>
      <c r="D28" s="1348"/>
      <c r="E28" s="1366">
        <v>0</v>
      </c>
      <c r="F28" s="1366">
        <v>0</v>
      </c>
      <c r="G28" s="1366">
        <v>0</v>
      </c>
      <c r="H28" s="1366">
        <v>0</v>
      </c>
      <c r="I28" s="1367">
        <v>0</v>
      </c>
      <c r="J28" s="1366">
        <v>0</v>
      </c>
    </row>
    <row r="29" spans="2:10" ht="14.4" customHeight="1">
      <c r="B29" s="1364"/>
      <c r="C29" s="1365" t="s">
        <v>2044</v>
      </c>
      <c r="D29" s="1348"/>
      <c r="E29" s="1366">
        <v>0</v>
      </c>
      <c r="F29" s="1366">
        <v>0</v>
      </c>
      <c r="G29" s="1366">
        <v>0</v>
      </c>
      <c r="H29" s="1366">
        <v>0</v>
      </c>
      <c r="I29" s="1367">
        <v>0</v>
      </c>
      <c r="J29" s="1366">
        <v>0</v>
      </c>
    </row>
    <row r="30" spans="2:10" ht="14.4" customHeight="1">
      <c r="B30" s="1364"/>
      <c r="C30" s="1365" t="s">
        <v>2045</v>
      </c>
      <c r="D30" s="1348"/>
      <c r="E30" s="1366">
        <v>0</v>
      </c>
      <c r="F30" s="1366">
        <v>0</v>
      </c>
      <c r="G30" s="1366">
        <v>0</v>
      </c>
      <c r="H30" s="1366">
        <v>0</v>
      </c>
      <c r="I30" s="1367">
        <v>0</v>
      </c>
      <c r="J30" s="1366">
        <v>0</v>
      </c>
    </row>
    <row r="31" spans="2:10" ht="14.4" customHeight="1">
      <c r="B31" s="1368" t="s">
        <v>2046</v>
      </c>
      <c r="C31" s="1348"/>
      <c r="D31" s="1348"/>
      <c r="E31" s="1348"/>
      <c r="F31" s="1348"/>
      <c r="G31" s="1348"/>
      <c r="H31" s="1348"/>
      <c r="I31" s="1348"/>
      <c r="J31" s="1348"/>
    </row>
    <row r="32" spans="2:10" ht="15" customHeight="1">
      <c r="B32" s="1369"/>
      <c r="C32" s="1368" t="s">
        <v>2047</v>
      </c>
      <c r="D32" s="1348"/>
      <c r="E32" s="1366">
        <v>31229.852411639349</v>
      </c>
      <c r="F32" s="1366">
        <v>31229.852411639349</v>
      </c>
      <c r="G32" s="1366">
        <v>2765.51419295082</v>
      </c>
      <c r="H32" s="1366">
        <v>2765.51419295082</v>
      </c>
      <c r="I32" s="1366">
        <v>40596.435220594911</v>
      </c>
      <c r="J32" s="1366">
        <v>40596.435220594911</v>
      </c>
    </row>
    <row r="33" spans="1:10" ht="14.4" customHeight="1">
      <c r="B33" s="1369"/>
      <c r="C33" s="1368" t="s">
        <v>2048</v>
      </c>
      <c r="D33" s="1348"/>
      <c r="E33" s="1366">
        <v>80209.708528688527</v>
      </c>
      <c r="F33" s="1366">
        <v>53662.054875737696</v>
      </c>
      <c r="G33" s="1366">
        <v>3267.293319672131</v>
      </c>
      <c r="H33" s="1366">
        <v>3267.293319672131</v>
      </c>
      <c r="I33" s="1366">
        <v>91266.697034373108</v>
      </c>
      <c r="J33" s="1366">
        <v>64719.0433814223</v>
      </c>
    </row>
    <row r="34" spans="1:10" ht="14.4" customHeight="1">
      <c r="B34" s="1369"/>
      <c r="C34" s="1368" t="s">
        <v>2049</v>
      </c>
      <c r="D34" s="1348"/>
      <c r="E34" s="1366">
        <v>217637.71550180329</v>
      </c>
      <c r="F34" s="1366">
        <v>18946.022258196721</v>
      </c>
      <c r="G34" s="1366">
        <v>12848.39468852459</v>
      </c>
      <c r="H34" s="1366">
        <v>1342.4615539344261</v>
      </c>
      <c r="I34" s="1366">
        <v>261129.29667355871</v>
      </c>
      <c r="J34" s="1366">
        <v>23490.01698355082</v>
      </c>
    </row>
    <row r="35" spans="1:10" ht="15" customHeight="1" thickBot="1">
      <c r="B35" s="1370">
        <v>23</v>
      </c>
      <c r="C35" s="1371" t="s">
        <v>2050</v>
      </c>
      <c r="D35" s="1372"/>
      <c r="E35" s="1373"/>
      <c r="F35" s="1373">
        <v>239.91032786885251</v>
      </c>
      <c r="G35" s="1374"/>
      <c r="H35" s="1373">
        <v>284.73081967213108</v>
      </c>
      <c r="I35" s="1374"/>
      <c r="J35" s="1373">
        <v>247.95016393442631</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1B9A91C1-FF7F-4A8A-9070-63E7686B29FC}"/>
  </hyperlinks>
  <pageMargins left="0.7" right="0.7" top="0.75" bottom="0.75" header="0.3" footer="0.3"/>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6FCB5-5A1C-470F-A5E6-A11FFEB14470}">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2055</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162181.8884540984</v>
      </c>
      <c r="F10" s="1366">
        <v>162181.8884540984</v>
      </c>
      <c r="G10" s="1366">
        <v>34052.550269180327</v>
      </c>
      <c r="H10" s="1366">
        <v>34052.550269180327</v>
      </c>
      <c r="I10" s="1367">
        <v>277454.0108653325</v>
      </c>
      <c r="J10" s="1366">
        <v>277454.0108653325</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93203.809870655736</v>
      </c>
      <c r="F14" s="1366">
        <v>93203.809870655736</v>
      </c>
      <c r="G14" s="1366">
        <v>1357.844378360656</v>
      </c>
      <c r="H14" s="1366">
        <v>1357.844378360656</v>
      </c>
      <c r="I14" s="1367">
        <v>97800.3819113887</v>
      </c>
      <c r="J14" s="1366">
        <v>97800.3819113887</v>
      </c>
    </row>
    <row r="15" spans="1:10" ht="14.4" customHeight="1">
      <c r="B15" s="1364"/>
      <c r="C15" s="1365" t="s">
        <v>1594</v>
      </c>
      <c r="D15" s="1348"/>
      <c r="E15" s="1366">
        <v>426759.27028032788</v>
      </c>
      <c r="F15" s="1366">
        <v>213379.63514491799</v>
      </c>
      <c r="G15" s="1366">
        <v>0</v>
      </c>
      <c r="H15" s="1366">
        <v>0</v>
      </c>
      <c r="I15" s="1367">
        <v>426759.27028032788</v>
      </c>
      <c r="J15" s="1366">
        <v>213379.63514491799</v>
      </c>
    </row>
    <row r="16" spans="1:10" ht="14.4" customHeight="1">
      <c r="B16" s="1364"/>
      <c r="C16" s="1365" t="s">
        <v>2031</v>
      </c>
      <c r="D16" s="1348"/>
      <c r="E16" s="1366">
        <v>123984.5745591803</v>
      </c>
      <c r="F16" s="1366">
        <v>123984.5745591803</v>
      </c>
      <c r="G16" s="1366">
        <v>591.31661213114751</v>
      </c>
      <c r="H16" s="1366">
        <v>591.31661213114751</v>
      </c>
      <c r="I16" s="1367">
        <v>125986.179293653</v>
      </c>
      <c r="J16" s="1366">
        <v>125986.179293653</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1335264.455909672</v>
      </c>
      <c r="F18" s="1366">
        <v>100215.097282623</v>
      </c>
      <c r="G18" s="1366">
        <v>35384.45552754098</v>
      </c>
      <c r="H18" s="1366">
        <v>2898.160558196721</v>
      </c>
      <c r="I18" s="1367">
        <v>1455040.428703866</v>
      </c>
      <c r="J18" s="1366">
        <v>110025.74491751161</v>
      </c>
    </row>
    <row r="19" spans="2:10" ht="14.4" customHeight="1">
      <c r="B19" s="1364"/>
      <c r="C19" s="1365" t="s">
        <v>2034</v>
      </c>
      <c r="D19" s="1348"/>
      <c r="E19" s="1366">
        <v>1000277.2904498359</v>
      </c>
      <c r="F19" s="1366">
        <v>60016.637427377063</v>
      </c>
      <c r="G19" s="1366">
        <v>22466.23508672131</v>
      </c>
      <c r="H19" s="1366">
        <v>1347.974104590164</v>
      </c>
      <c r="I19" s="1367">
        <v>1076318.4421283531</v>
      </c>
      <c r="J19" s="1366">
        <v>64579.106525999843</v>
      </c>
    </row>
    <row r="20" spans="2:10" ht="14.4" customHeight="1">
      <c r="B20" s="1364"/>
      <c r="C20" s="1365" t="s">
        <v>2035</v>
      </c>
      <c r="D20" s="1348"/>
      <c r="E20" s="1366">
        <v>334987.16545983608</v>
      </c>
      <c r="F20" s="1366">
        <v>40198.459855245907</v>
      </c>
      <c r="G20" s="1366">
        <v>12918.22044081967</v>
      </c>
      <c r="H20" s="1366">
        <v>1550.1864536065571</v>
      </c>
      <c r="I20" s="1367">
        <v>378721.9865755128</v>
      </c>
      <c r="J20" s="1366">
        <v>45446.638391511799</v>
      </c>
    </row>
    <row r="21" spans="2:10" ht="14.4" customHeight="1">
      <c r="B21" s="1364"/>
      <c r="C21" s="1368" t="s">
        <v>2036</v>
      </c>
      <c r="D21" s="1348"/>
      <c r="E21" s="1366">
        <v>25222.681275901639</v>
      </c>
      <c r="F21" s="1366">
        <v>22883.012261639349</v>
      </c>
      <c r="G21" s="1366">
        <v>0</v>
      </c>
      <c r="H21" s="1366">
        <v>0</v>
      </c>
      <c r="I21" s="1367">
        <v>25222.681275901639</v>
      </c>
      <c r="J21" s="1366">
        <v>22883.012261639349</v>
      </c>
    </row>
    <row r="22" spans="2:10" ht="14.4" customHeight="1">
      <c r="B22" s="1364"/>
      <c r="C22" s="1365" t="s">
        <v>2037</v>
      </c>
      <c r="D22" s="1348"/>
      <c r="E22" s="1366">
        <v>0</v>
      </c>
      <c r="F22" s="1366">
        <v>0</v>
      </c>
      <c r="G22" s="1366">
        <v>0</v>
      </c>
      <c r="H22" s="1366">
        <v>0</v>
      </c>
      <c r="I22" s="1367">
        <v>0</v>
      </c>
      <c r="J22" s="1366">
        <v>0</v>
      </c>
    </row>
    <row r="23" spans="2:10" ht="14.4" customHeight="1">
      <c r="B23" s="1364"/>
      <c r="C23" s="1365" t="s">
        <v>2038</v>
      </c>
      <c r="D23" s="1348"/>
      <c r="E23" s="1366">
        <v>3119.5586852459019</v>
      </c>
      <c r="F23" s="1366">
        <v>779.88967098360661</v>
      </c>
      <c r="G23" s="1366">
        <v>0</v>
      </c>
      <c r="H23" s="1366">
        <v>0</v>
      </c>
      <c r="I23" s="1367">
        <v>3119.5586852459019</v>
      </c>
      <c r="J23" s="1366">
        <v>779.88967098360661</v>
      </c>
    </row>
    <row r="24" spans="2:10" ht="24" customHeight="1">
      <c r="B24" s="1364"/>
      <c r="C24" s="1365" t="s">
        <v>2039</v>
      </c>
      <c r="D24" s="1348"/>
      <c r="E24" s="1366">
        <v>22103.122590655741</v>
      </c>
      <c r="F24" s="1366">
        <v>22103.122590655741</v>
      </c>
      <c r="G24" s="1366">
        <v>0</v>
      </c>
      <c r="H24" s="1366">
        <v>0</v>
      </c>
      <c r="I24" s="1367">
        <v>22103.122590655741</v>
      </c>
      <c r="J24" s="1366">
        <v>22103.122590655741</v>
      </c>
    </row>
    <row r="25" spans="2:10" ht="14.4" customHeight="1">
      <c r="B25" s="1364"/>
      <c r="C25" s="1365" t="s">
        <v>2040</v>
      </c>
      <c r="D25" s="1348"/>
      <c r="E25" s="1366">
        <v>0</v>
      </c>
      <c r="F25" s="1366">
        <v>0</v>
      </c>
      <c r="G25" s="1366">
        <v>0</v>
      </c>
      <c r="H25" s="1366">
        <v>0</v>
      </c>
      <c r="I25" s="1367">
        <v>0</v>
      </c>
      <c r="J25" s="1366">
        <v>0</v>
      </c>
    </row>
    <row r="26" spans="2:10" ht="14.4" customHeight="1">
      <c r="B26" s="1364"/>
      <c r="C26" s="1368" t="s">
        <v>2041</v>
      </c>
      <c r="D26" s="1348"/>
      <c r="E26" s="1366">
        <v>0</v>
      </c>
      <c r="F26" s="1366">
        <v>0</v>
      </c>
      <c r="G26" s="1366">
        <v>0</v>
      </c>
      <c r="H26" s="1366">
        <v>0</v>
      </c>
      <c r="I26" s="1367">
        <v>0</v>
      </c>
      <c r="J26" s="1366">
        <v>0</v>
      </c>
    </row>
    <row r="27" spans="2:10" ht="14.4" customHeight="1">
      <c r="B27" s="1364"/>
      <c r="C27" s="1368" t="s">
        <v>2042</v>
      </c>
      <c r="D27" s="1348"/>
      <c r="E27" s="1366">
        <v>31602.269078360659</v>
      </c>
      <c r="F27" s="1366">
        <v>31602.269078360659</v>
      </c>
      <c r="G27" s="1366">
        <v>1.446167213114754</v>
      </c>
      <c r="H27" s="1366">
        <v>1.446167213114754</v>
      </c>
      <c r="I27" s="1367">
        <v>31607.254882999179</v>
      </c>
      <c r="J27" s="1366">
        <v>31607.254882999179</v>
      </c>
    </row>
    <row r="28" spans="2:10" ht="14.4" customHeight="1">
      <c r="B28" s="1364"/>
      <c r="C28" s="1368" t="s">
        <v>2043</v>
      </c>
      <c r="D28" s="1348"/>
      <c r="E28" s="1366">
        <v>4771113.3781498363</v>
      </c>
      <c r="F28" s="1366">
        <v>238555.6689086885</v>
      </c>
      <c r="G28" s="1366">
        <v>0</v>
      </c>
      <c r="H28" s="1366">
        <v>0</v>
      </c>
      <c r="I28" s="1367">
        <v>4771113.3781498363</v>
      </c>
      <c r="J28" s="1366">
        <v>238555.6689086885</v>
      </c>
    </row>
    <row r="29" spans="2:10" ht="14.4" customHeight="1">
      <c r="B29" s="1364"/>
      <c r="C29" s="1365" t="s">
        <v>2044</v>
      </c>
      <c r="D29" s="1348"/>
      <c r="E29" s="1366">
        <v>4771113.3781498363</v>
      </c>
      <c r="F29" s="1366">
        <v>238555.6689086885</v>
      </c>
      <c r="G29" s="1366">
        <v>0</v>
      </c>
      <c r="H29" s="1366">
        <v>0</v>
      </c>
      <c r="I29" s="1367">
        <v>4771113.3781498363</v>
      </c>
      <c r="J29" s="1366">
        <v>238555.6689086885</v>
      </c>
    </row>
    <row r="30" spans="2:10" ht="14.4" customHeight="1">
      <c r="B30" s="1364"/>
      <c r="C30" s="1365" t="s">
        <v>2045</v>
      </c>
      <c r="D30" s="1348"/>
      <c r="E30" s="1366">
        <v>0</v>
      </c>
      <c r="F30" s="1366">
        <v>0</v>
      </c>
      <c r="G30" s="1366">
        <v>0</v>
      </c>
      <c r="H30" s="1366">
        <v>0</v>
      </c>
      <c r="I30" s="1367">
        <v>0</v>
      </c>
      <c r="J30" s="1366">
        <v>0</v>
      </c>
    </row>
    <row r="31" spans="2:10" ht="14.4" customHeight="1">
      <c r="B31" s="1368" t="s">
        <v>2046</v>
      </c>
      <c r="C31" s="1348"/>
      <c r="D31" s="1348"/>
      <c r="E31" s="1348"/>
      <c r="F31" s="1348"/>
      <c r="G31" s="1348"/>
      <c r="H31" s="1348"/>
      <c r="I31" s="1348"/>
      <c r="J31" s="1348"/>
    </row>
    <row r="32" spans="2:10" ht="15" customHeight="1">
      <c r="B32" s="1369"/>
      <c r="C32" s="1368" t="s">
        <v>2047</v>
      </c>
      <c r="D32" s="1348"/>
      <c r="E32" s="1366">
        <v>162181.8884540984</v>
      </c>
      <c r="F32" s="1366">
        <v>162181.8884540984</v>
      </c>
      <c r="G32" s="1366">
        <v>34052.550269180327</v>
      </c>
      <c r="H32" s="1366">
        <v>34052.550269180327</v>
      </c>
      <c r="I32" s="1366">
        <v>277454.0108653325</v>
      </c>
      <c r="J32" s="1366">
        <v>277454.0108653325</v>
      </c>
    </row>
    <row r="33" spans="1:10" ht="14.4" customHeight="1">
      <c r="B33" s="1369"/>
      <c r="C33" s="1368" t="s">
        <v>2048</v>
      </c>
      <c r="D33" s="1348"/>
      <c r="E33" s="1366">
        <v>643947.65471016394</v>
      </c>
      <c r="F33" s="1366">
        <v>430568.01957475411</v>
      </c>
      <c r="G33" s="1366">
        <v>1949.160990491803</v>
      </c>
      <c r="H33" s="1366">
        <v>1949.160990491803</v>
      </c>
      <c r="I33" s="1366">
        <v>650545.83148536948</v>
      </c>
      <c r="J33" s="1366">
        <v>437166.1963499597</v>
      </c>
    </row>
    <row r="34" spans="1:10" ht="14.4" customHeight="1">
      <c r="B34" s="1369"/>
      <c r="C34" s="1368" t="s">
        <v>2049</v>
      </c>
      <c r="D34" s="1348"/>
      <c r="E34" s="1366">
        <v>6163202.7844137708</v>
      </c>
      <c r="F34" s="1366">
        <v>393256.04753131152</v>
      </c>
      <c r="G34" s="1366">
        <v>35385.901694754102</v>
      </c>
      <c r="H34" s="1366">
        <v>2899.6067254098361</v>
      </c>
      <c r="I34" s="1366">
        <v>6282983.7430126024</v>
      </c>
      <c r="J34" s="1366">
        <v>403071.6809708387</v>
      </c>
    </row>
    <row r="35" spans="1:10" ht="15" customHeight="1" thickBot="1">
      <c r="B35" s="1370">
        <v>23</v>
      </c>
      <c r="C35" s="1371" t="s">
        <v>2050</v>
      </c>
      <c r="D35" s="1372"/>
      <c r="E35" s="1373"/>
      <c r="F35" s="1373">
        <v>116.4718032786885</v>
      </c>
      <c r="G35" s="1374"/>
      <c r="H35" s="1373">
        <v>1239.7162295081971</v>
      </c>
      <c r="I35" s="1374"/>
      <c r="J35" s="1373">
        <v>144.32098360655741</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86D8ADC2-0AFC-4020-8D53-A0A5C2AD4FDA}"/>
  </hyperlinks>
  <pageMargins left="0.7" right="0.7" top="0.75" bottom="0.75" header="0.3" footer="0.3"/>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35D2A-BE52-4FAE-BE1E-459F614A9D7B}">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34</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26835.87108066666</v>
      </c>
      <c r="F10" s="1366">
        <v>26835.87108066666</v>
      </c>
      <c r="G10" s="1366">
        <v>122.0309745</v>
      </c>
      <c r="H10" s="1366">
        <v>122.0309745</v>
      </c>
      <c r="I10" s="1367">
        <v>27248.984149518328</v>
      </c>
      <c r="J10" s="1366">
        <v>27248.984149518328</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34801.523354333331</v>
      </c>
      <c r="F14" s="1366">
        <v>34801.523354333331</v>
      </c>
      <c r="G14" s="1366">
        <v>380.57080933333327</v>
      </c>
      <c r="H14" s="1366">
        <v>380.57080933333327</v>
      </c>
      <c r="I14" s="1367">
        <v>36087.44744133333</v>
      </c>
      <c r="J14" s="1366">
        <v>36087.44744133333</v>
      </c>
    </row>
    <row r="15" spans="1:10" ht="14.4" customHeight="1">
      <c r="B15" s="1364"/>
      <c r="C15" s="1365" t="s">
        <v>1594</v>
      </c>
      <c r="D15" s="1348"/>
      <c r="E15" s="1366">
        <v>35511.341015166669</v>
      </c>
      <c r="F15" s="1366">
        <v>17755.67050966667</v>
      </c>
      <c r="G15" s="1366">
        <v>0</v>
      </c>
      <c r="H15" s="1366">
        <v>0</v>
      </c>
      <c r="I15" s="1367">
        <v>35511.341015166669</v>
      </c>
      <c r="J15" s="1366">
        <v>17755.67050966667</v>
      </c>
    </row>
    <row r="16" spans="1:10" ht="14.4" customHeight="1">
      <c r="B16" s="1364"/>
      <c r="C16" s="1365" t="s">
        <v>2031</v>
      </c>
      <c r="D16" s="1348"/>
      <c r="E16" s="1366">
        <v>5409.0255373333339</v>
      </c>
      <c r="F16" s="1366">
        <v>5409.0255373333339</v>
      </c>
      <c r="G16" s="1366">
        <v>0</v>
      </c>
      <c r="H16" s="1366">
        <v>0</v>
      </c>
      <c r="I16" s="1367">
        <v>5409.0255373333339</v>
      </c>
      <c r="J16" s="1366">
        <v>5409.0255373333339</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109166.48403083329</v>
      </c>
      <c r="F18" s="1366">
        <v>13099.978084166671</v>
      </c>
      <c r="G18" s="1366">
        <v>386.71907750000003</v>
      </c>
      <c r="H18" s="1366">
        <v>46.406289166666667</v>
      </c>
      <c r="I18" s="1367">
        <v>110476.17211431971</v>
      </c>
      <c r="J18" s="1366">
        <v>13257.140653736</v>
      </c>
    </row>
    <row r="19" spans="2:10" ht="14.4" customHeight="1">
      <c r="B19" s="1364"/>
      <c r="C19" s="1365" t="s">
        <v>2034</v>
      </c>
      <c r="D19" s="1348"/>
      <c r="E19" s="1366">
        <v>0</v>
      </c>
      <c r="F19" s="1366">
        <v>0</v>
      </c>
      <c r="G19" s="1366">
        <v>0</v>
      </c>
      <c r="H19" s="1366">
        <v>0</v>
      </c>
      <c r="I19" s="1367">
        <v>0</v>
      </c>
      <c r="J19" s="1366">
        <v>0</v>
      </c>
    </row>
    <row r="20" spans="2:10" ht="14.4" customHeight="1">
      <c r="B20" s="1364"/>
      <c r="C20" s="1365" t="s">
        <v>2035</v>
      </c>
      <c r="D20" s="1348"/>
      <c r="E20" s="1366">
        <v>109166.48403083329</v>
      </c>
      <c r="F20" s="1366">
        <v>13099.978084166671</v>
      </c>
      <c r="G20" s="1366">
        <v>386.71907750000003</v>
      </c>
      <c r="H20" s="1366">
        <v>46.406289166666667</v>
      </c>
      <c r="I20" s="1367">
        <v>110476.17211431971</v>
      </c>
      <c r="J20" s="1366">
        <v>13257.140653736</v>
      </c>
    </row>
    <row r="21" spans="2:10" ht="14.4" customHeight="1">
      <c r="B21" s="1364"/>
      <c r="C21" s="1368" t="s">
        <v>2036</v>
      </c>
      <c r="D21" s="1348"/>
      <c r="E21" s="1366">
        <v>28102.703828000002</v>
      </c>
      <c r="F21" s="1366">
        <v>23523.9376195</v>
      </c>
      <c r="G21" s="1366">
        <v>0</v>
      </c>
      <c r="H21" s="1366">
        <v>0</v>
      </c>
      <c r="I21" s="1367">
        <v>28102.703828000002</v>
      </c>
      <c r="J21" s="1366">
        <v>23523.9376195</v>
      </c>
    </row>
    <row r="22" spans="2:10" ht="14.4" customHeight="1">
      <c r="B22" s="1364"/>
      <c r="C22" s="1365" t="s">
        <v>2037</v>
      </c>
      <c r="D22" s="1348"/>
      <c r="E22" s="1366">
        <v>0</v>
      </c>
      <c r="F22" s="1366">
        <v>0</v>
      </c>
      <c r="G22" s="1366">
        <v>0</v>
      </c>
      <c r="H22" s="1366">
        <v>0</v>
      </c>
      <c r="I22" s="1367">
        <v>0</v>
      </c>
      <c r="J22" s="1366">
        <v>0</v>
      </c>
    </row>
    <row r="23" spans="2:10" ht="14.4" customHeight="1">
      <c r="B23" s="1364"/>
      <c r="C23" s="1365" t="s">
        <v>2038</v>
      </c>
      <c r="D23" s="1348"/>
      <c r="E23" s="1366">
        <v>7008.0645460000014</v>
      </c>
      <c r="F23" s="1366">
        <v>2429.2983374999999</v>
      </c>
      <c r="G23" s="1366">
        <v>0</v>
      </c>
      <c r="H23" s="1366">
        <v>0</v>
      </c>
      <c r="I23" s="1367">
        <v>7008.0645460000014</v>
      </c>
      <c r="J23" s="1366">
        <v>2429.2983374999999</v>
      </c>
    </row>
    <row r="24" spans="2:10" ht="24" customHeight="1">
      <c r="B24" s="1364"/>
      <c r="C24" s="1365" t="s">
        <v>2039</v>
      </c>
      <c r="D24" s="1348"/>
      <c r="E24" s="1366">
        <v>4848.0332438333326</v>
      </c>
      <c r="F24" s="1366">
        <v>4848.0332438333326</v>
      </c>
      <c r="G24" s="1366">
        <v>0</v>
      </c>
      <c r="H24" s="1366">
        <v>0</v>
      </c>
      <c r="I24" s="1367">
        <v>4848.0332438333326</v>
      </c>
      <c r="J24" s="1366">
        <v>4848.0332438333326</v>
      </c>
    </row>
    <row r="25" spans="2:10" ht="14.4" customHeight="1">
      <c r="B25" s="1364"/>
      <c r="C25" s="1365" t="s">
        <v>2040</v>
      </c>
      <c r="D25" s="1348"/>
      <c r="E25" s="1366">
        <v>16246.60603816667</v>
      </c>
      <c r="F25" s="1366">
        <v>16246.60603816667</v>
      </c>
      <c r="G25" s="1366">
        <v>0</v>
      </c>
      <c r="H25" s="1366">
        <v>0</v>
      </c>
      <c r="I25" s="1367">
        <v>16246.60603816667</v>
      </c>
      <c r="J25" s="1366">
        <v>16246.60603816667</v>
      </c>
    </row>
    <row r="26" spans="2:10" ht="14.4" customHeight="1">
      <c r="B26" s="1364"/>
      <c r="C26" s="1368" t="s">
        <v>2041</v>
      </c>
      <c r="D26" s="1348"/>
      <c r="E26" s="1366">
        <v>0</v>
      </c>
      <c r="F26" s="1366">
        <v>0</v>
      </c>
      <c r="G26" s="1366">
        <v>0</v>
      </c>
      <c r="H26" s="1366">
        <v>0</v>
      </c>
      <c r="I26" s="1367">
        <v>0</v>
      </c>
      <c r="J26" s="1366">
        <v>0</v>
      </c>
    </row>
    <row r="27" spans="2:10" ht="14.4" customHeight="1">
      <c r="B27" s="1364"/>
      <c r="C27" s="1368" t="s">
        <v>2042</v>
      </c>
      <c r="D27" s="1348"/>
      <c r="E27" s="1366">
        <v>202.71693766666669</v>
      </c>
      <c r="F27" s="1366">
        <v>202.71693766666669</v>
      </c>
      <c r="G27" s="1366">
        <v>1.305E-4</v>
      </c>
      <c r="H27" s="1366">
        <v>1.305E-4</v>
      </c>
      <c r="I27" s="1367">
        <v>202.71737960166669</v>
      </c>
      <c r="J27" s="1366">
        <v>202.71737960166669</v>
      </c>
    </row>
    <row r="28" spans="2:10" ht="14.4" customHeight="1">
      <c r="B28" s="1364"/>
      <c r="C28" s="1368" t="s">
        <v>2043</v>
      </c>
      <c r="D28" s="1348"/>
      <c r="E28" s="1366">
        <v>0</v>
      </c>
      <c r="F28" s="1366">
        <v>0</v>
      </c>
      <c r="G28" s="1366">
        <v>0</v>
      </c>
      <c r="H28" s="1366">
        <v>0</v>
      </c>
      <c r="I28" s="1367">
        <v>0</v>
      </c>
      <c r="J28" s="1366">
        <v>0</v>
      </c>
    </row>
    <row r="29" spans="2:10" ht="14.4" customHeight="1">
      <c r="B29" s="1364"/>
      <c r="C29" s="1365" t="s">
        <v>2044</v>
      </c>
      <c r="D29" s="1348"/>
      <c r="E29" s="1366">
        <v>0</v>
      </c>
      <c r="F29" s="1366">
        <v>0</v>
      </c>
      <c r="G29" s="1366">
        <v>0</v>
      </c>
      <c r="H29" s="1366">
        <v>0</v>
      </c>
      <c r="I29" s="1367">
        <v>0</v>
      </c>
      <c r="J29" s="1366">
        <v>0</v>
      </c>
    </row>
    <row r="30" spans="2:10" ht="14.4" customHeight="1">
      <c r="B30" s="1364"/>
      <c r="C30" s="1365" t="s">
        <v>2045</v>
      </c>
      <c r="D30" s="1348"/>
      <c r="E30" s="1366">
        <v>0</v>
      </c>
      <c r="F30" s="1366">
        <v>0</v>
      </c>
      <c r="G30" s="1366">
        <v>0</v>
      </c>
      <c r="H30" s="1366">
        <v>0</v>
      </c>
      <c r="I30" s="1367">
        <v>0</v>
      </c>
      <c r="J30" s="1366">
        <v>0</v>
      </c>
    </row>
    <row r="31" spans="2:10" ht="14.4" customHeight="1">
      <c r="B31" s="1368" t="s">
        <v>2046</v>
      </c>
      <c r="C31" s="1348"/>
      <c r="D31" s="1348"/>
      <c r="E31" s="1348"/>
      <c r="F31" s="1348"/>
      <c r="G31" s="1348"/>
      <c r="H31" s="1348"/>
      <c r="I31" s="1348"/>
      <c r="J31" s="1348"/>
    </row>
    <row r="32" spans="2:10" ht="15" customHeight="1">
      <c r="B32" s="1369"/>
      <c r="C32" s="1368" t="s">
        <v>2047</v>
      </c>
      <c r="D32" s="1348"/>
      <c r="E32" s="1366">
        <v>26835.87108066666</v>
      </c>
      <c r="F32" s="1366">
        <v>26835.87108066666</v>
      </c>
      <c r="G32" s="1366">
        <v>122.0309745</v>
      </c>
      <c r="H32" s="1366">
        <v>122.0309745</v>
      </c>
      <c r="I32" s="1366">
        <v>27248.984149518328</v>
      </c>
      <c r="J32" s="1366">
        <v>27248.984149518328</v>
      </c>
    </row>
    <row r="33" spans="1:10" ht="14.4" customHeight="1">
      <c r="B33" s="1369"/>
      <c r="C33" s="1368" t="s">
        <v>2048</v>
      </c>
      <c r="D33" s="1348"/>
      <c r="E33" s="1366">
        <v>75721.889906833341</v>
      </c>
      <c r="F33" s="1366">
        <v>57966.219401333343</v>
      </c>
      <c r="G33" s="1366">
        <v>380.57080933333327</v>
      </c>
      <c r="H33" s="1366">
        <v>380.57080933333327</v>
      </c>
      <c r="I33" s="1366">
        <v>77007.813993833333</v>
      </c>
      <c r="J33" s="1366">
        <v>59252.143488333328</v>
      </c>
    </row>
    <row r="34" spans="1:10" ht="14.4" customHeight="1">
      <c r="B34" s="1369"/>
      <c r="C34" s="1368" t="s">
        <v>2049</v>
      </c>
      <c r="D34" s="1348"/>
      <c r="E34" s="1366">
        <v>137471.90479649999</v>
      </c>
      <c r="F34" s="1366">
        <v>36826.632641333337</v>
      </c>
      <c r="G34" s="1366">
        <v>386.71920799999998</v>
      </c>
      <c r="H34" s="1366">
        <v>46.406419666666658</v>
      </c>
      <c r="I34" s="1366">
        <v>138781.5933219213</v>
      </c>
      <c r="J34" s="1366">
        <v>36983.795652837667</v>
      </c>
    </row>
    <row r="35" spans="1:10" ht="15" customHeight="1" thickBot="1">
      <c r="B35" s="1370">
        <v>23</v>
      </c>
      <c r="C35" s="1371" t="s">
        <v>2050</v>
      </c>
      <c r="D35" s="1372"/>
      <c r="E35" s="1373"/>
      <c r="F35" s="1373">
        <v>149.4383333333333</v>
      </c>
      <c r="G35" s="1374"/>
      <c r="H35" s="1373">
        <v>342.06549999999999</v>
      </c>
      <c r="I35" s="1374"/>
      <c r="J35" s="1373">
        <v>150.32766666666669</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BEB2BB44-7215-4B08-A66A-476C92CB224B}"/>
  </hyperlinks>
  <pageMargins left="0.7" right="0.7" top="0.75" bottom="0.75" header="0.3" footer="0.3"/>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11673-291D-41E2-A222-CAC9DD25353D}">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33</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56458.403710163933</v>
      </c>
      <c r="F10" s="1366">
        <v>56458.403710163933</v>
      </c>
      <c r="G10" s="1366">
        <v>359.77223622950822</v>
      </c>
      <c r="H10" s="1366">
        <v>359.77223622950822</v>
      </c>
      <c r="I10" s="1367">
        <v>57676.854715968853</v>
      </c>
      <c r="J10" s="1366">
        <v>57676.854715968853</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50446.383394098353</v>
      </c>
      <c r="F14" s="1366">
        <v>50446.383394098353</v>
      </c>
      <c r="G14" s="1366">
        <v>96.125126885245905</v>
      </c>
      <c r="H14" s="1366">
        <v>96.125126885245905</v>
      </c>
      <c r="I14" s="1367">
        <v>50771.376155780497</v>
      </c>
      <c r="J14" s="1366">
        <v>50771.376155780497</v>
      </c>
    </row>
    <row r="15" spans="1:10" ht="14.4" customHeight="1">
      <c r="B15" s="1364"/>
      <c r="C15" s="1365" t="s">
        <v>1594</v>
      </c>
      <c r="D15" s="1348"/>
      <c r="E15" s="1366">
        <v>39361.380319508193</v>
      </c>
      <c r="F15" s="1366">
        <v>19680.69016196721</v>
      </c>
      <c r="G15" s="1366">
        <v>20.747800327868848</v>
      </c>
      <c r="H15" s="1366">
        <v>10.373902786885241</v>
      </c>
      <c r="I15" s="1367">
        <v>39431.625571100332</v>
      </c>
      <c r="J15" s="1366">
        <v>19715.812796634269</v>
      </c>
    </row>
    <row r="16" spans="1:10" ht="14.4" customHeight="1">
      <c r="B16" s="1364"/>
      <c r="C16" s="1365" t="s">
        <v>2031</v>
      </c>
      <c r="D16" s="1348"/>
      <c r="E16" s="1366">
        <v>1074.073518360656</v>
      </c>
      <c r="F16" s="1366">
        <v>1074.073518360656</v>
      </c>
      <c r="G16" s="1366">
        <v>29.399134754098359</v>
      </c>
      <c r="H16" s="1366">
        <v>29.399134754098359</v>
      </c>
      <c r="I16" s="1367">
        <v>1173.585357004426</v>
      </c>
      <c r="J16" s="1366">
        <v>1173.585357004426</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482195.85219639342</v>
      </c>
      <c r="F18" s="1366">
        <v>42233.154622950817</v>
      </c>
      <c r="G18" s="1366">
        <v>461.28219967213118</v>
      </c>
      <c r="H18" s="1366">
        <v>34.439238852459013</v>
      </c>
      <c r="I18" s="1367">
        <v>483757.27298770589</v>
      </c>
      <c r="J18" s="1366">
        <v>42349.728044532298</v>
      </c>
    </row>
    <row r="19" spans="2:10" ht="14.4" customHeight="1">
      <c r="B19" s="1364"/>
      <c r="C19" s="1365" t="s">
        <v>2034</v>
      </c>
      <c r="D19" s="1348"/>
      <c r="E19" s="1366">
        <v>260505.79401180329</v>
      </c>
      <c r="F19" s="1366">
        <v>15630.347640983609</v>
      </c>
      <c r="G19" s="1366">
        <v>348.57708081967218</v>
      </c>
      <c r="H19" s="1366">
        <v>20.914624590163939</v>
      </c>
      <c r="I19" s="1367">
        <v>261685.74522028491</v>
      </c>
      <c r="J19" s="1366">
        <v>15701.14471260869</v>
      </c>
    </row>
    <row r="20" spans="2:10" ht="14.4" customHeight="1">
      <c r="B20" s="1364"/>
      <c r="C20" s="1365" t="s">
        <v>2035</v>
      </c>
      <c r="D20" s="1348"/>
      <c r="E20" s="1366">
        <v>221690.05818459019</v>
      </c>
      <c r="F20" s="1366">
        <v>26602.806981967209</v>
      </c>
      <c r="G20" s="1366">
        <v>112.70511885245899</v>
      </c>
      <c r="H20" s="1366">
        <v>13.52461426229508</v>
      </c>
      <c r="I20" s="1367">
        <v>222071.52776742101</v>
      </c>
      <c r="J20" s="1366">
        <v>26648.583331923612</v>
      </c>
    </row>
    <row r="21" spans="2:10" ht="14.4" customHeight="1">
      <c r="B21" s="1364"/>
      <c r="C21" s="1368" t="s">
        <v>2036</v>
      </c>
      <c r="D21" s="1348"/>
      <c r="E21" s="1366">
        <v>5194.1040926229507</v>
      </c>
      <c r="F21" s="1366">
        <v>840.93239295081969</v>
      </c>
      <c r="G21" s="1366">
        <v>19.31857950819672</v>
      </c>
      <c r="H21" s="1366">
        <v>12.55158819672131</v>
      </c>
      <c r="I21" s="1367">
        <v>5259.5097971983614</v>
      </c>
      <c r="J21" s="1366">
        <v>883.42728091327865</v>
      </c>
    </row>
    <row r="22" spans="2:10" ht="14.4" customHeight="1">
      <c r="B22" s="1364"/>
      <c r="C22" s="1365" t="s">
        <v>2037</v>
      </c>
      <c r="D22" s="1348"/>
      <c r="E22" s="1366">
        <v>1232.349413442623</v>
      </c>
      <c r="F22" s="1366">
        <v>246.4698837704918</v>
      </c>
      <c r="G22" s="1366">
        <v>9.0224931147540968</v>
      </c>
      <c r="H22" s="1366">
        <v>2.2556249180327872</v>
      </c>
      <c r="I22" s="1367">
        <v>1262.896621366066</v>
      </c>
      <c r="J22" s="1366">
        <v>254.1066912383607</v>
      </c>
    </row>
    <row r="23" spans="2:10" ht="14.4" customHeight="1">
      <c r="B23" s="1364"/>
      <c r="C23" s="1365" t="s">
        <v>2038</v>
      </c>
      <c r="D23" s="1348"/>
      <c r="E23" s="1366">
        <v>1.9930778688524591</v>
      </c>
      <c r="F23" s="1366">
        <v>0.4982706557377049</v>
      </c>
      <c r="G23" s="1366">
        <v>1.763934426229508E-4</v>
      </c>
      <c r="H23" s="1366">
        <v>5.327868852459016E-5</v>
      </c>
      <c r="I23" s="1367">
        <v>1.9936741106557381</v>
      </c>
      <c r="J23" s="1366">
        <v>0.49845074016393442</v>
      </c>
    </row>
    <row r="24" spans="2:10" ht="24" customHeight="1">
      <c r="B24" s="1364"/>
      <c r="C24" s="1365" t="s">
        <v>2039</v>
      </c>
      <c r="D24" s="1348"/>
      <c r="E24" s="1366">
        <v>0</v>
      </c>
      <c r="F24" s="1366">
        <v>0</v>
      </c>
      <c r="G24" s="1366">
        <v>10.295909999999999</v>
      </c>
      <c r="H24" s="1366">
        <v>10.295909999999999</v>
      </c>
      <c r="I24" s="1367">
        <v>34.857900410163943</v>
      </c>
      <c r="J24" s="1366">
        <v>34.857900410163943</v>
      </c>
    </row>
    <row r="25" spans="2:10" ht="14.4" customHeight="1">
      <c r="B25" s="1364"/>
      <c r="C25" s="1365" t="s">
        <v>2040</v>
      </c>
      <c r="D25" s="1348"/>
      <c r="E25" s="1366">
        <v>3959.7616013114762</v>
      </c>
      <c r="F25" s="1366">
        <v>593.9642385245902</v>
      </c>
      <c r="G25" s="1366">
        <v>0</v>
      </c>
      <c r="H25" s="1366">
        <v>0</v>
      </c>
      <c r="I25" s="1367">
        <v>3959.7616013114762</v>
      </c>
      <c r="J25" s="1366">
        <v>593.9642385245902</v>
      </c>
    </row>
    <row r="26" spans="2:10" ht="14.4" customHeight="1">
      <c r="B26" s="1364"/>
      <c r="C26" s="1368" t="s">
        <v>2041</v>
      </c>
      <c r="D26" s="1348"/>
      <c r="E26" s="1366">
        <v>25.130939999999999</v>
      </c>
      <c r="F26" s="1366">
        <v>0</v>
      </c>
      <c r="G26" s="1366">
        <v>0</v>
      </c>
      <c r="H26" s="1366">
        <v>0</v>
      </c>
      <c r="I26" s="1367">
        <v>25.130939999999999</v>
      </c>
      <c r="J26" s="1366">
        <v>0</v>
      </c>
    </row>
    <row r="27" spans="2:10" ht="14.4" customHeight="1">
      <c r="B27" s="1364"/>
      <c r="C27" s="1368" t="s">
        <v>2042</v>
      </c>
      <c r="D27" s="1348"/>
      <c r="E27" s="1366">
        <v>15884.562856557381</v>
      </c>
      <c r="F27" s="1366">
        <v>15884.562856557381</v>
      </c>
      <c r="G27" s="1366">
        <v>3.1024790163934428</v>
      </c>
      <c r="H27" s="1366">
        <v>3.1024790163934428</v>
      </c>
      <c r="I27" s="1367">
        <v>15895.053612997381</v>
      </c>
      <c r="J27" s="1366">
        <v>15895.053612997381</v>
      </c>
    </row>
    <row r="28" spans="2:10" ht="14.4" customHeight="1">
      <c r="B28" s="1364"/>
      <c r="C28" s="1368" t="s">
        <v>2043</v>
      </c>
      <c r="D28" s="1348"/>
      <c r="E28" s="1366">
        <v>0</v>
      </c>
      <c r="F28" s="1366">
        <v>0</v>
      </c>
      <c r="G28" s="1366">
        <v>0</v>
      </c>
      <c r="H28" s="1366">
        <v>0</v>
      </c>
      <c r="I28" s="1367">
        <v>0</v>
      </c>
      <c r="J28" s="1366">
        <v>0</v>
      </c>
    </row>
    <row r="29" spans="2:10" ht="14.4" customHeight="1">
      <c r="B29" s="1364"/>
      <c r="C29" s="1365" t="s">
        <v>2044</v>
      </c>
      <c r="D29" s="1348"/>
      <c r="E29" s="1366">
        <v>0</v>
      </c>
      <c r="F29" s="1366">
        <v>0</v>
      </c>
      <c r="G29" s="1366">
        <v>0</v>
      </c>
      <c r="H29" s="1366">
        <v>0</v>
      </c>
      <c r="I29" s="1367">
        <v>0</v>
      </c>
      <c r="J29" s="1366">
        <v>0</v>
      </c>
    </row>
    <row r="30" spans="2:10" ht="14.4" customHeight="1">
      <c r="B30" s="1364"/>
      <c r="C30" s="1365" t="s">
        <v>2045</v>
      </c>
      <c r="D30" s="1348"/>
      <c r="E30" s="1366">
        <v>0</v>
      </c>
      <c r="F30" s="1366">
        <v>0</v>
      </c>
      <c r="G30" s="1366">
        <v>0</v>
      </c>
      <c r="H30" s="1366">
        <v>0</v>
      </c>
      <c r="I30" s="1367">
        <v>0</v>
      </c>
      <c r="J30" s="1366">
        <v>0</v>
      </c>
    </row>
    <row r="31" spans="2:10" ht="14.4" customHeight="1">
      <c r="B31" s="1368" t="s">
        <v>2046</v>
      </c>
      <c r="C31" s="1348"/>
      <c r="D31" s="1348"/>
      <c r="E31" s="1348"/>
      <c r="F31" s="1348"/>
      <c r="G31" s="1348"/>
      <c r="H31" s="1348"/>
      <c r="I31" s="1348"/>
      <c r="J31" s="1348"/>
    </row>
    <row r="32" spans="2:10" ht="15" customHeight="1">
      <c r="B32" s="1369"/>
      <c r="C32" s="1368" t="s">
        <v>2047</v>
      </c>
      <c r="D32" s="1348"/>
      <c r="E32" s="1366">
        <v>56458.403710163933</v>
      </c>
      <c r="F32" s="1366">
        <v>56458.403710163933</v>
      </c>
      <c r="G32" s="1366">
        <v>359.77223622950822</v>
      </c>
      <c r="H32" s="1366">
        <v>359.77223622950822</v>
      </c>
      <c r="I32" s="1366">
        <v>57676.854715968853</v>
      </c>
      <c r="J32" s="1366">
        <v>57676.854715968853</v>
      </c>
    </row>
    <row r="33" spans="1:10" ht="14.4" customHeight="1">
      <c r="B33" s="1369"/>
      <c r="C33" s="1368" t="s">
        <v>2048</v>
      </c>
      <c r="D33" s="1348"/>
      <c r="E33" s="1366">
        <v>90881.837231967205</v>
      </c>
      <c r="F33" s="1366">
        <v>71201.147074426233</v>
      </c>
      <c r="G33" s="1366">
        <v>146.27206196721309</v>
      </c>
      <c r="H33" s="1366">
        <v>135.8981644262295</v>
      </c>
      <c r="I33" s="1366">
        <v>91376.587083885242</v>
      </c>
      <c r="J33" s="1366">
        <v>71660.774309419183</v>
      </c>
    </row>
    <row r="34" spans="1:10" ht="14.4" customHeight="1">
      <c r="B34" s="1369"/>
      <c r="C34" s="1368" t="s">
        <v>2049</v>
      </c>
      <c r="D34" s="1348"/>
      <c r="E34" s="1366">
        <v>503299.65008557378</v>
      </c>
      <c r="F34" s="1366">
        <v>58958.649872459013</v>
      </c>
      <c r="G34" s="1366">
        <v>483.70325819672132</v>
      </c>
      <c r="H34" s="1366">
        <v>50.093306065573771</v>
      </c>
      <c r="I34" s="1366">
        <v>504936.96733790159</v>
      </c>
      <c r="J34" s="1366">
        <v>59128.208938442956</v>
      </c>
    </row>
    <row r="35" spans="1:10" ht="15" customHeight="1" thickBot="1">
      <c r="B35" s="1370">
        <v>23</v>
      </c>
      <c r="C35" s="1371" t="s">
        <v>2050</v>
      </c>
      <c r="D35" s="1372"/>
      <c r="E35" s="1373"/>
      <c r="F35" s="1373">
        <v>169.33196721311481</v>
      </c>
      <c r="G35" s="1374"/>
      <c r="H35" s="1373">
        <v>797.79918032786884</v>
      </c>
      <c r="I35" s="1374"/>
      <c r="J35" s="1373">
        <v>171.14213114754099</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2A27A8CF-309F-429D-95CA-D7A0050778FC}"/>
  </hyperlinks>
  <pageMargins left="0.7" right="0.7" top="0.75" bottom="0.75" header="0.3" footer="0.3"/>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5072A-519A-47ED-9823-B6785DFF2350}">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28</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293483.69944934431</v>
      </c>
      <c r="F10" s="1366">
        <v>293483.69944934431</v>
      </c>
      <c r="G10" s="1366">
        <v>3304.1592749180331</v>
      </c>
      <c r="H10" s="1366">
        <v>3304.1592749180331</v>
      </c>
      <c r="I10" s="1367">
        <v>304672.54426143528</v>
      </c>
      <c r="J10" s="1366">
        <v>304672.54426143528</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12455.9428904918</v>
      </c>
      <c r="F14" s="1366">
        <v>12455.9428904918</v>
      </c>
      <c r="G14" s="1366">
        <v>134.4583450819672</v>
      </c>
      <c r="H14" s="1366">
        <v>134.4583450819672</v>
      </c>
      <c r="I14" s="1367">
        <v>12910.922430036069</v>
      </c>
      <c r="J14" s="1366">
        <v>12910.922430036069</v>
      </c>
    </row>
    <row r="15" spans="1:10" ht="14.4" customHeight="1">
      <c r="B15" s="1364"/>
      <c r="C15" s="1365" t="s">
        <v>1594</v>
      </c>
      <c r="D15" s="1348"/>
      <c r="E15" s="1366">
        <v>188271.80565442619</v>
      </c>
      <c r="F15" s="1366">
        <v>94135.902829344253</v>
      </c>
      <c r="G15" s="1366">
        <v>0.89330426229508186</v>
      </c>
      <c r="H15" s="1366">
        <v>0.4466550819672131</v>
      </c>
      <c r="I15" s="1367">
        <v>188274.83036353361</v>
      </c>
      <c r="J15" s="1366">
        <v>94137.415193896057</v>
      </c>
    </row>
    <row r="16" spans="1:10" ht="14.4" customHeight="1">
      <c r="B16" s="1364"/>
      <c r="C16" s="1365" t="s">
        <v>2031</v>
      </c>
      <c r="D16" s="1348"/>
      <c r="E16" s="1366">
        <v>32233.415630327869</v>
      </c>
      <c r="F16" s="1366">
        <v>32233.415630327869</v>
      </c>
      <c r="G16" s="1366">
        <v>0</v>
      </c>
      <c r="H16" s="1366">
        <v>0</v>
      </c>
      <c r="I16" s="1367">
        <v>32233.415630327869</v>
      </c>
      <c r="J16" s="1366">
        <v>32233.415630327869</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1617892.4877360649</v>
      </c>
      <c r="F18" s="1366">
        <v>149362.2674796721</v>
      </c>
      <c r="G18" s="1366">
        <v>3140.5658849180331</v>
      </c>
      <c r="H18" s="1366">
        <v>253.47063590163941</v>
      </c>
      <c r="I18" s="1367">
        <v>1628524.797153105</v>
      </c>
      <c r="J18" s="1366">
        <v>150220.43099673119</v>
      </c>
    </row>
    <row r="19" spans="2:10" ht="14.4" customHeight="1">
      <c r="B19" s="1364"/>
      <c r="C19" s="1365" t="s">
        <v>2034</v>
      </c>
      <c r="D19" s="1348"/>
      <c r="E19" s="1366">
        <v>746413.85080639354</v>
      </c>
      <c r="F19" s="1366">
        <v>44784.831048196727</v>
      </c>
      <c r="G19" s="1366">
        <v>2056.6211621311481</v>
      </c>
      <c r="H19" s="1366">
        <v>123.3972693442623</v>
      </c>
      <c r="I19" s="1367">
        <v>753375.74432442512</v>
      </c>
      <c r="J19" s="1366">
        <v>45202.54465797115</v>
      </c>
    </row>
    <row r="20" spans="2:10" ht="14.4" customHeight="1">
      <c r="B20" s="1364"/>
      <c r="C20" s="1365" t="s">
        <v>2035</v>
      </c>
      <c r="D20" s="1348"/>
      <c r="E20" s="1366">
        <v>871478.63692967209</v>
      </c>
      <c r="F20" s="1366">
        <v>104577.43643147541</v>
      </c>
      <c r="G20" s="1366">
        <v>1083.944722786885</v>
      </c>
      <c r="H20" s="1366">
        <v>130.07336655737711</v>
      </c>
      <c r="I20" s="1367">
        <v>875149.05282868026</v>
      </c>
      <c r="J20" s="1366">
        <v>105017.88633876</v>
      </c>
    </row>
    <row r="21" spans="2:10" ht="14.4" customHeight="1">
      <c r="B21" s="1364"/>
      <c r="C21" s="1368" t="s">
        <v>2036</v>
      </c>
      <c r="D21" s="1348"/>
      <c r="E21" s="1366">
        <v>234309.9940719672</v>
      </c>
      <c r="F21" s="1366">
        <v>170800.36614901639</v>
      </c>
      <c r="G21" s="1366">
        <v>629.00793770491805</v>
      </c>
      <c r="H21" s="1366">
        <v>197.26279803278689</v>
      </c>
      <c r="I21" s="1367">
        <v>236439.74849062489</v>
      </c>
      <c r="J21" s="1366">
        <v>171468.27461223709</v>
      </c>
    </row>
    <row r="22" spans="2:10" ht="14.4" customHeight="1">
      <c r="B22" s="1364"/>
      <c r="C22" s="1365" t="s">
        <v>2037</v>
      </c>
      <c r="D22" s="1348"/>
      <c r="E22" s="1366">
        <v>2841.8902206557382</v>
      </c>
      <c r="F22" s="1366">
        <v>568.37804459016388</v>
      </c>
      <c r="G22" s="1366">
        <v>6.4927791803278687</v>
      </c>
      <c r="H22" s="1366">
        <v>1.6231973770491801</v>
      </c>
      <c r="I22" s="1367">
        <v>2863.87311228623</v>
      </c>
      <c r="J22" s="1366">
        <v>573.87377625360659</v>
      </c>
    </row>
    <row r="23" spans="2:10" ht="14.4" customHeight="1">
      <c r="B23" s="1364"/>
      <c r="C23" s="1365" t="s">
        <v>2038</v>
      </c>
      <c r="D23" s="1348"/>
      <c r="E23" s="1366">
        <v>107901.60340229511</v>
      </c>
      <c r="F23" s="1366">
        <v>46665.487655409837</v>
      </c>
      <c r="G23" s="1366">
        <v>622.51154098360655</v>
      </c>
      <c r="H23" s="1366">
        <v>195.63598311475411</v>
      </c>
      <c r="I23" s="1367">
        <v>110009.3627026825</v>
      </c>
      <c r="J23" s="1366">
        <v>47327.888160327217</v>
      </c>
    </row>
    <row r="24" spans="2:10" ht="24" customHeight="1">
      <c r="B24" s="1364"/>
      <c r="C24" s="1365" t="s">
        <v>2039</v>
      </c>
      <c r="D24" s="1348"/>
      <c r="E24" s="1366">
        <v>55657.95364180328</v>
      </c>
      <c r="F24" s="1366">
        <v>55657.95364180328</v>
      </c>
      <c r="G24" s="1366">
        <v>0</v>
      </c>
      <c r="H24" s="1366">
        <v>0</v>
      </c>
      <c r="I24" s="1367">
        <v>55657.95364180328</v>
      </c>
      <c r="J24" s="1366">
        <v>55657.95364180328</v>
      </c>
    </row>
    <row r="25" spans="2:10" ht="14.4" customHeight="1">
      <c r="B25" s="1364"/>
      <c r="C25" s="1365" t="s">
        <v>2040</v>
      </c>
      <c r="D25" s="1348"/>
      <c r="E25" s="1366">
        <v>67908.546807213119</v>
      </c>
      <c r="F25" s="1366">
        <v>67908.546807213119</v>
      </c>
      <c r="G25" s="1366">
        <v>3.6175409836065571E-3</v>
      </c>
      <c r="H25" s="1366">
        <v>3.6175409836065571E-3</v>
      </c>
      <c r="I25" s="1367">
        <v>67908.559033852944</v>
      </c>
      <c r="J25" s="1366">
        <v>67908.559033852944</v>
      </c>
    </row>
    <row r="26" spans="2:10" ht="14.4" customHeight="1">
      <c r="B26" s="1364"/>
      <c r="C26" s="1368" t="s">
        <v>2041</v>
      </c>
      <c r="D26" s="1348"/>
      <c r="E26" s="1366">
        <v>0</v>
      </c>
      <c r="F26" s="1366">
        <v>0</v>
      </c>
      <c r="G26" s="1366">
        <v>0</v>
      </c>
      <c r="H26" s="1366">
        <v>0</v>
      </c>
      <c r="I26" s="1367">
        <v>0</v>
      </c>
      <c r="J26" s="1366">
        <v>0</v>
      </c>
    </row>
    <row r="27" spans="2:10" ht="14.4" customHeight="1">
      <c r="B27" s="1364"/>
      <c r="C27" s="1368" t="s">
        <v>2042</v>
      </c>
      <c r="D27" s="1348"/>
      <c r="E27" s="1366">
        <v>6046.7579113114743</v>
      </c>
      <c r="F27" s="1366">
        <v>6046.7579113114743</v>
      </c>
      <c r="G27" s="1366">
        <v>37.472581967213117</v>
      </c>
      <c r="H27" s="1366">
        <v>37.472581967213117</v>
      </c>
      <c r="I27" s="1367">
        <v>6173.6568403647543</v>
      </c>
      <c r="J27" s="1366">
        <v>6173.6568403647543</v>
      </c>
    </row>
    <row r="28" spans="2:10" ht="14.4" customHeight="1">
      <c r="B28" s="1364"/>
      <c r="C28" s="1368" t="s">
        <v>2043</v>
      </c>
      <c r="D28" s="1348"/>
      <c r="E28" s="1366">
        <v>299.61992295081973</v>
      </c>
      <c r="F28" s="1366">
        <v>14.9809962295082</v>
      </c>
      <c r="G28" s="1366">
        <v>0</v>
      </c>
      <c r="H28" s="1366">
        <v>0</v>
      </c>
      <c r="I28" s="1367">
        <v>299.61992295081973</v>
      </c>
      <c r="J28" s="1366">
        <v>14.9809962295082</v>
      </c>
    </row>
    <row r="29" spans="2:10" ht="14.4" customHeight="1">
      <c r="B29" s="1364"/>
      <c r="C29" s="1365" t="s">
        <v>2044</v>
      </c>
      <c r="D29" s="1348"/>
      <c r="E29" s="1366">
        <v>299.61992295081973</v>
      </c>
      <c r="F29" s="1366">
        <v>14.9809962295082</v>
      </c>
      <c r="G29" s="1366">
        <v>0</v>
      </c>
      <c r="H29" s="1366">
        <v>0</v>
      </c>
      <c r="I29" s="1367">
        <v>299.61992295081973</v>
      </c>
      <c r="J29" s="1366">
        <v>14.9809962295082</v>
      </c>
    </row>
    <row r="30" spans="2:10" ht="14.4" customHeight="1">
      <c r="B30" s="1364"/>
      <c r="C30" s="1365" t="s">
        <v>2045</v>
      </c>
      <c r="D30" s="1348"/>
      <c r="E30" s="1366">
        <v>0</v>
      </c>
      <c r="F30" s="1366">
        <v>0</v>
      </c>
      <c r="G30" s="1366">
        <v>0</v>
      </c>
      <c r="H30" s="1366">
        <v>0</v>
      </c>
      <c r="I30" s="1367">
        <v>0</v>
      </c>
      <c r="J30" s="1366">
        <v>0</v>
      </c>
    </row>
    <row r="31" spans="2:10" ht="14.4" customHeight="1">
      <c r="B31" s="1368" t="s">
        <v>2046</v>
      </c>
      <c r="C31" s="1348"/>
      <c r="D31" s="1348"/>
      <c r="E31" s="1348"/>
      <c r="F31" s="1348"/>
      <c r="G31" s="1348"/>
      <c r="H31" s="1348"/>
      <c r="I31" s="1348"/>
      <c r="J31" s="1348"/>
    </row>
    <row r="32" spans="2:10" ht="15" customHeight="1">
      <c r="B32" s="1369"/>
      <c r="C32" s="1368" t="s">
        <v>2047</v>
      </c>
      <c r="D32" s="1348"/>
      <c r="E32" s="1366">
        <v>293483.69944934431</v>
      </c>
      <c r="F32" s="1366">
        <v>293483.69944934431</v>
      </c>
      <c r="G32" s="1366">
        <v>3304.1592749180331</v>
      </c>
      <c r="H32" s="1366">
        <v>3304.1592749180331</v>
      </c>
      <c r="I32" s="1366">
        <v>304672.54426143528</v>
      </c>
      <c r="J32" s="1366">
        <v>304672.54426143528</v>
      </c>
    </row>
    <row r="33" spans="1:10" ht="14.4" customHeight="1">
      <c r="B33" s="1369"/>
      <c r="C33" s="1368" t="s">
        <v>2048</v>
      </c>
      <c r="D33" s="1348"/>
      <c r="E33" s="1366">
        <v>232961.16417524591</v>
      </c>
      <c r="F33" s="1366">
        <v>138825.2613501639</v>
      </c>
      <c r="G33" s="1366">
        <v>135.35164934426231</v>
      </c>
      <c r="H33" s="1366">
        <v>134.9050001639344</v>
      </c>
      <c r="I33" s="1366">
        <v>233419.1684238975</v>
      </c>
      <c r="J33" s="1366">
        <v>139281.75325425999</v>
      </c>
    </row>
    <row r="34" spans="1:10" ht="14.4" customHeight="1">
      <c r="B34" s="1369"/>
      <c r="C34" s="1368" t="s">
        <v>2049</v>
      </c>
      <c r="D34" s="1348"/>
      <c r="E34" s="1366">
        <v>1858548.8596422949</v>
      </c>
      <c r="F34" s="1366">
        <v>326224.37253622949</v>
      </c>
      <c r="G34" s="1366">
        <v>3807.046404590164</v>
      </c>
      <c r="H34" s="1366">
        <v>488.20601590163932</v>
      </c>
      <c r="I34" s="1366">
        <v>1871437.8224070461</v>
      </c>
      <c r="J34" s="1366">
        <v>327877.34344556252</v>
      </c>
    </row>
    <row r="35" spans="1:10" ht="15" customHeight="1" thickBot="1">
      <c r="B35" s="1370">
        <v>23</v>
      </c>
      <c r="C35" s="1371" t="s">
        <v>2050</v>
      </c>
      <c r="D35" s="1372"/>
      <c r="E35" s="1373"/>
      <c r="F35" s="1373">
        <v>133.42918032786889</v>
      </c>
      <c r="G35" s="1374"/>
      <c r="H35" s="1373">
        <v>703.9778688524591</v>
      </c>
      <c r="I35" s="1374"/>
      <c r="J35" s="1373">
        <v>136.39721311475409</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F42C6941-3E90-4BAD-99CC-D520145D31FF}"/>
  </hyperlinks>
  <pageMargins left="0.7" right="0.7" top="0.75" bottom="0.75" header="0.3" footer="0.3"/>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801FD-372F-42A7-8898-70CF6EC01194}">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29</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486099.65767311479</v>
      </c>
      <c r="F10" s="1366">
        <v>486099.65767311479</v>
      </c>
      <c r="G10" s="1366">
        <v>436.54345590163928</v>
      </c>
      <c r="H10" s="1366">
        <v>436.54345590163928</v>
      </c>
      <c r="I10" s="1367">
        <v>487577.87293283688</v>
      </c>
      <c r="J10" s="1366">
        <v>487577.87293283688</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14799.55507295082</v>
      </c>
      <c r="F14" s="1366">
        <v>14799.55507295082</v>
      </c>
      <c r="G14" s="1366">
        <v>50.904862622950823</v>
      </c>
      <c r="H14" s="1366">
        <v>50.904862622950823</v>
      </c>
      <c r="I14" s="1367">
        <v>14971.73512247492</v>
      </c>
      <c r="J14" s="1366">
        <v>14971.73512247492</v>
      </c>
    </row>
    <row r="15" spans="1:10" ht="14.4" customHeight="1">
      <c r="B15" s="1364"/>
      <c r="C15" s="1365" t="s">
        <v>1594</v>
      </c>
      <c r="D15" s="1348"/>
      <c r="E15" s="1366">
        <v>87749.027002458999</v>
      </c>
      <c r="F15" s="1366">
        <v>43874.513503606548</v>
      </c>
      <c r="G15" s="1366">
        <v>5.5826065573770491E-2</v>
      </c>
      <c r="H15" s="1366">
        <v>2.7915245901639341E-2</v>
      </c>
      <c r="I15" s="1367">
        <v>87749.21607295901</v>
      </c>
      <c r="J15" s="1366">
        <v>43874.608046350659</v>
      </c>
    </row>
    <row r="16" spans="1:10" ht="14.4" customHeight="1">
      <c r="B16" s="1364"/>
      <c r="C16" s="1365" t="s">
        <v>2031</v>
      </c>
      <c r="D16" s="1348"/>
      <c r="E16" s="1366">
        <v>27113.120767377051</v>
      </c>
      <c r="F16" s="1366">
        <v>27113.120767377051</v>
      </c>
      <c r="G16" s="1366">
        <v>2.8764419672131152</v>
      </c>
      <c r="H16" s="1366">
        <v>2.8764419672131152</v>
      </c>
      <c r="I16" s="1367">
        <v>27122.83509019098</v>
      </c>
      <c r="J16" s="1366">
        <v>27122.83509019098</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963919.07917000004</v>
      </c>
      <c r="F18" s="1366">
        <v>91981.239998852456</v>
      </c>
      <c r="G18" s="1366">
        <v>0</v>
      </c>
      <c r="H18" s="1366">
        <v>0</v>
      </c>
      <c r="I18" s="1367">
        <v>963919.07917000004</v>
      </c>
      <c r="J18" s="1366">
        <v>91981.239998852456</v>
      </c>
    </row>
    <row r="19" spans="2:10" ht="14.4" customHeight="1">
      <c r="B19" s="1364"/>
      <c r="C19" s="1365" t="s">
        <v>2034</v>
      </c>
      <c r="D19" s="1348"/>
      <c r="E19" s="1366">
        <v>394817.49169262289</v>
      </c>
      <c r="F19" s="1366">
        <v>23689.04950163934</v>
      </c>
      <c r="G19" s="1366">
        <v>0</v>
      </c>
      <c r="H19" s="1366">
        <v>0</v>
      </c>
      <c r="I19" s="1367">
        <v>394817.49169262289</v>
      </c>
      <c r="J19" s="1366">
        <v>23689.04950163934</v>
      </c>
    </row>
    <row r="20" spans="2:10" ht="14.4" customHeight="1">
      <c r="B20" s="1364"/>
      <c r="C20" s="1365" t="s">
        <v>2035</v>
      </c>
      <c r="D20" s="1348"/>
      <c r="E20" s="1366">
        <v>569101.58747737703</v>
      </c>
      <c r="F20" s="1366">
        <v>68292.190497213116</v>
      </c>
      <c r="G20" s="1366">
        <v>0</v>
      </c>
      <c r="H20" s="1366">
        <v>0</v>
      </c>
      <c r="I20" s="1367">
        <v>569101.58747737703</v>
      </c>
      <c r="J20" s="1366">
        <v>68292.190497213116</v>
      </c>
    </row>
    <row r="21" spans="2:10" ht="14.4" customHeight="1">
      <c r="B21" s="1364"/>
      <c r="C21" s="1368" t="s">
        <v>2036</v>
      </c>
      <c r="D21" s="1348"/>
      <c r="E21" s="1366">
        <v>26136.496252459019</v>
      </c>
      <c r="F21" s="1366">
        <v>20149.02223573771</v>
      </c>
      <c r="G21" s="1366">
        <v>5.3786393442622947E-2</v>
      </c>
      <c r="H21" s="1366">
        <v>5.3786393442622947E-2</v>
      </c>
      <c r="I21" s="1367">
        <v>26136.678614157048</v>
      </c>
      <c r="J21" s="1366">
        <v>20149.204597435739</v>
      </c>
    </row>
    <row r="22" spans="2:10" ht="14.4" customHeight="1">
      <c r="B22" s="1364"/>
      <c r="C22" s="1365" t="s">
        <v>2037</v>
      </c>
      <c r="D22" s="1348"/>
      <c r="E22" s="1366">
        <v>0</v>
      </c>
      <c r="F22" s="1366">
        <v>0</v>
      </c>
      <c r="G22" s="1366">
        <v>0</v>
      </c>
      <c r="H22" s="1366">
        <v>0</v>
      </c>
      <c r="I22" s="1367">
        <v>0</v>
      </c>
      <c r="J22" s="1366">
        <v>0</v>
      </c>
    </row>
    <row r="23" spans="2:10" ht="14.4" customHeight="1">
      <c r="B23" s="1364"/>
      <c r="C23" s="1365" t="s">
        <v>2038</v>
      </c>
      <c r="D23" s="1348"/>
      <c r="E23" s="1366">
        <v>9302.0979347540979</v>
      </c>
      <c r="F23" s="1366">
        <v>3314.6239180327871</v>
      </c>
      <c r="G23" s="1366">
        <v>0</v>
      </c>
      <c r="H23" s="1366">
        <v>0</v>
      </c>
      <c r="I23" s="1367">
        <v>9302.0979347540979</v>
      </c>
      <c r="J23" s="1366">
        <v>3314.6239180327871</v>
      </c>
    </row>
    <row r="24" spans="2:10" ht="24" customHeight="1">
      <c r="B24" s="1364"/>
      <c r="C24" s="1365" t="s">
        <v>2039</v>
      </c>
      <c r="D24" s="1348"/>
      <c r="E24" s="1366">
        <v>5434.3983177049176</v>
      </c>
      <c r="F24" s="1366">
        <v>5434.3983177049176</v>
      </c>
      <c r="G24" s="1366">
        <v>5.3786393442622947E-2</v>
      </c>
      <c r="H24" s="1366">
        <v>5.3786393442622947E-2</v>
      </c>
      <c r="I24" s="1367">
        <v>5434.5806794029504</v>
      </c>
      <c r="J24" s="1366">
        <v>5434.5806794029504</v>
      </c>
    </row>
    <row r="25" spans="2:10" ht="14.4" customHeight="1">
      <c r="B25" s="1364"/>
      <c r="C25" s="1365" t="s">
        <v>2040</v>
      </c>
      <c r="D25" s="1348"/>
      <c r="E25" s="1366">
        <v>11400</v>
      </c>
      <c r="F25" s="1366">
        <v>11400</v>
      </c>
      <c r="G25" s="1366">
        <v>0</v>
      </c>
      <c r="H25" s="1366">
        <v>0</v>
      </c>
      <c r="I25" s="1367">
        <v>11400</v>
      </c>
      <c r="J25" s="1366">
        <v>11400</v>
      </c>
    </row>
    <row r="26" spans="2:10" ht="14.4" customHeight="1">
      <c r="B26" s="1364"/>
      <c r="C26" s="1368" t="s">
        <v>2041</v>
      </c>
      <c r="D26" s="1348"/>
      <c r="E26" s="1366">
        <v>0</v>
      </c>
      <c r="F26" s="1366">
        <v>0</v>
      </c>
      <c r="G26" s="1366">
        <v>0</v>
      </c>
      <c r="H26" s="1366">
        <v>0</v>
      </c>
      <c r="I26" s="1367">
        <v>0</v>
      </c>
      <c r="J26" s="1366">
        <v>0</v>
      </c>
    </row>
    <row r="27" spans="2:10" ht="14.4" customHeight="1">
      <c r="B27" s="1364"/>
      <c r="C27" s="1368" t="s">
        <v>2042</v>
      </c>
      <c r="D27" s="1348"/>
      <c r="E27" s="1366">
        <v>8152.666989016393</v>
      </c>
      <c r="F27" s="1366">
        <v>8152.666989016393</v>
      </c>
      <c r="G27" s="1366">
        <v>1.8719163934426231</v>
      </c>
      <c r="H27" s="1366">
        <v>1.8719163934426231</v>
      </c>
      <c r="I27" s="1367">
        <v>8159.0306151486884</v>
      </c>
      <c r="J27" s="1366">
        <v>8159.0306151486884</v>
      </c>
    </row>
    <row r="28" spans="2:10" ht="14.4" customHeight="1">
      <c r="B28" s="1364"/>
      <c r="C28" s="1368" t="s">
        <v>2043</v>
      </c>
      <c r="D28" s="1348"/>
      <c r="E28" s="1366">
        <v>9934.4262295081971</v>
      </c>
      <c r="F28" s="1366">
        <v>99.344262295081961</v>
      </c>
      <c r="G28" s="1366">
        <v>0</v>
      </c>
      <c r="H28" s="1366">
        <v>0</v>
      </c>
      <c r="I28" s="1367">
        <v>9934.4262295081971</v>
      </c>
      <c r="J28" s="1366">
        <v>99.344262295081961</v>
      </c>
    </row>
    <row r="29" spans="2:10" ht="14.4" customHeight="1">
      <c r="B29" s="1364"/>
      <c r="C29" s="1365" t="s">
        <v>2044</v>
      </c>
      <c r="D29" s="1348"/>
      <c r="E29" s="1366">
        <v>0</v>
      </c>
      <c r="F29" s="1366">
        <v>0</v>
      </c>
      <c r="G29" s="1366">
        <v>0</v>
      </c>
      <c r="H29" s="1366">
        <v>0</v>
      </c>
      <c r="I29" s="1367">
        <v>0</v>
      </c>
      <c r="J29" s="1366">
        <v>0</v>
      </c>
    </row>
    <row r="30" spans="2:10" ht="14.4" customHeight="1">
      <c r="B30" s="1364"/>
      <c r="C30" s="1365" t="s">
        <v>2045</v>
      </c>
      <c r="D30" s="1348"/>
      <c r="E30" s="1366">
        <v>9934.4262295081971</v>
      </c>
      <c r="F30" s="1366">
        <v>99.344262295081961</v>
      </c>
      <c r="G30" s="1366">
        <v>0</v>
      </c>
      <c r="H30" s="1366">
        <v>0</v>
      </c>
      <c r="I30" s="1367">
        <v>9934.4262295081971</v>
      </c>
      <c r="J30" s="1366">
        <v>99.344262295081961</v>
      </c>
    </row>
    <row r="31" spans="2:10" ht="14.4" customHeight="1">
      <c r="B31" s="1368" t="s">
        <v>2046</v>
      </c>
      <c r="C31" s="1348"/>
      <c r="D31" s="1348"/>
      <c r="E31" s="1348"/>
      <c r="F31" s="1348"/>
      <c r="G31" s="1348"/>
      <c r="H31" s="1348"/>
      <c r="I31" s="1348"/>
      <c r="J31" s="1348"/>
    </row>
    <row r="32" spans="2:10" ht="15" customHeight="1">
      <c r="B32" s="1369"/>
      <c r="C32" s="1368" t="s">
        <v>2047</v>
      </c>
      <c r="D32" s="1348"/>
      <c r="E32" s="1366">
        <v>486099.65767311479</v>
      </c>
      <c r="F32" s="1366">
        <v>486099.65767311479</v>
      </c>
      <c r="G32" s="1366">
        <v>436.54345590163928</v>
      </c>
      <c r="H32" s="1366">
        <v>436.54345590163928</v>
      </c>
      <c r="I32" s="1366">
        <v>487577.87293283688</v>
      </c>
      <c r="J32" s="1366">
        <v>487577.87293283688</v>
      </c>
    </row>
    <row r="33" spans="1:10" ht="14.4" customHeight="1">
      <c r="B33" s="1369"/>
      <c r="C33" s="1368" t="s">
        <v>2048</v>
      </c>
      <c r="D33" s="1348"/>
      <c r="E33" s="1366">
        <v>129661.70284278689</v>
      </c>
      <c r="F33" s="1366">
        <v>85787.189343934413</v>
      </c>
      <c r="G33" s="1366">
        <v>53.83713065573771</v>
      </c>
      <c r="H33" s="1366">
        <v>53.809219836065573</v>
      </c>
      <c r="I33" s="1366">
        <v>129843.7862856249</v>
      </c>
      <c r="J33" s="1366">
        <v>85969.178259016553</v>
      </c>
    </row>
    <row r="34" spans="1:10" ht="14.4" customHeight="1">
      <c r="B34" s="1369"/>
      <c r="C34" s="1368" t="s">
        <v>2049</v>
      </c>
      <c r="D34" s="1348"/>
      <c r="E34" s="1366">
        <v>1008142.668640984</v>
      </c>
      <c r="F34" s="1366">
        <v>120382.27348590161</v>
      </c>
      <c r="G34" s="1366">
        <v>1.9257027868852461</v>
      </c>
      <c r="H34" s="1366">
        <v>1.9257027868852461</v>
      </c>
      <c r="I34" s="1366">
        <v>1008149.214628814</v>
      </c>
      <c r="J34" s="1366">
        <v>120388.819473732</v>
      </c>
    </row>
    <row r="35" spans="1:10" ht="15" customHeight="1" thickBot="1">
      <c r="B35" s="1370">
        <v>23</v>
      </c>
      <c r="C35" s="1371" t="s">
        <v>2050</v>
      </c>
      <c r="D35" s="1372"/>
      <c r="E35" s="1373"/>
      <c r="F35" s="1373">
        <v>473.7952459016393</v>
      </c>
      <c r="G35" s="1374"/>
      <c r="H35" s="1373">
        <v>32140.368196721309</v>
      </c>
      <c r="I35" s="1374"/>
      <c r="J35" s="1373">
        <v>475.11852459016387</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19BA49D8-80C7-47FB-9BA2-A30A428E747E}"/>
  </hyperlinks>
  <pageMargins left="0.7" right="0.7" top="0.75" bottom="0.75" header="0.3" footer="0.3"/>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7679A-7D43-4EFD-8BAA-E2CB9FAB818B}">
  <dimension ref="A1:J42"/>
  <sheetViews>
    <sheetView workbookViewId="0"/>
  </sheetViews>
  <sheetFormatPr baseColWidth="10" defaultColWidth="11.44140625" defaultRowHeight="14.4"/>
  <cols>
    <col min="1" max="1" width="4.88671875" style="1346" customWidth="1"/>
    <col min="2" max="2" width="2.109375" style="1346" customWidth="1"/>
    <col min="3" max="3" width="11.44140625" style="1346" customWidth="1"/>
    <col min="4" max="4" width="37.88671875" style="1346" customWidth="1"/>
    <col min="5" max="6" width="11.44140625" style="1346" customWidth="1"/>
    <col min="7" max="16384" width="11.44140625" style="1346"/>
  </cols>
  <sheetData>
    <row r="1" spans="1:10" ht="27" customHeight="1">
      <c r="A1" s="1420" t="s">
        <v>2108</v>
      </c>
    </row>
    <row r="2" spans="1:10" ht="27.9" customHeight="1">
      <c r="B2" s="1347" t="s">
        <v>2018</v>
      </c>
      <c r="C2" s="1348"/>
      <c r="D2" s="1348"/>
      <c r="E2" s="1348"/>
      <c r="F2" s="1348"/>
      <c r="G2" s="1348"/>
      <c r="H2" s="1348"/>
      <c r="I2" s="1348"/>
      <c r="J2" s="1348"/>
    </row>
    <row r="3" spans="1:10" ht="18.3" customHeight="1">
      <c r="B3" s="1349" t="s">
        <v>2019</v>
      </c>
      <c r="C3" s="1348"/>
      <c r="D3" s="1348"/>
      <c r="E3" s="1348"/>
      <c r="F3" s="1348"/>
      <c r="G3" s="1348"/>
      <c r="H3" s="1348"/>
      <c r="I3" s="1348"/>
      <c r="J3" s="1348"/>
    </row>
    <row r="4" spans="1:10" ht="9" customHeight="1">
      <c r="B4" s="1350"/>
      <c r="C4" s="1348"/>
      <c r="D4" s="1348"/>
      <c r="E4" s="1348"/>
      <c r="F4" s="1348"/>
      <c r="G4" s="1348"/>
      <c r="H4" s="1348"/>
      <c r="I4" s="1348"/>
      <c r="J4" s="1348"/>
    </row>
    <row r="5" spans="1:10" ht="9.75" customHeight="1" thickBot="1">
      <c r="B5" s="1351"/>
      <c r="C5" s="1351"/>
      <c r="D5" s="1351"/>
      <c r="E5" s="1351"/>
      <c r="F5" s="1351"/>
      <c r="G5" s="1351"/>
      <c r="H5" s="1351"/>
      <c r="I5" s="1351"/>
      <c r="J5" s="1351"/>
    </row>
    <row r="6" spans="1:10" ht="14.4" customHeight="1">
      <c r="B6" s="1352"/>
      <c r="C6" s="1352"/>
      <c r="D6" s="1352"/>
      <c r="E6" s="1353" t="s">
        <v>2056</v>
      </c>
      <c r="F6" s="1354"/>
      <c r="G6" s="1354"/>
      <c r="H6" s="1354"/>
      <c r="I6" s="1354"/>
      <c r="J6" s="1354"/>
    </row>
    <row r="7" spans="1:10" ht="33" customHeight="1">
      <c r="B7" s="1355"/>
      <c r="C7" s="1355"/>
      <c r="D7" s="1355"/>
      <c r="E7" s="1356" t="s">
        <v>2020</v>
      </c>
      <c r="F7" s="1357"/>
      <c r="G7" s="1356" t="s">
        <v>2021</v>
      </c>
      <c r="H7" s="1357"/>
      <c r="I7" s="1356" t="s">
        <v>2022</v>
      </c>
      <c r="J7" s="1357"/>
    </row>
    <row r="8" spans="1:10" ht="40.65" customHeight="1">
      <c r="B8" s="1358"/>
      <c r="C8" s="1359"/>
      <c r="D8" s="1359"/>
      <c r="E8" s="1360" t="s">
        <v>2023</v>
      </c>
      <c r="F8" s="1361" t="s">
        <v>2024</v>
      </c>
      <c r="G8" s="1360" t="s">
        <v>2023</v>
      </c>
      <c r="H8" s="1360" t="s">
        <v>2024</v>
      </c>
      <c r="I8" s="1360" t="s">
        <v>2023</v>
      </c>
      <c r="J8" s="1360" t="s">
        <v>2024</v>
      </c>
    </row>
    <row r="9" spans="1:10" ht="14.4" customHeight="1">
      <c r="B9" s="1362" t="s">
        <v>2025</v>
      </c>
      <c r="C9" s="1363"/>
      <c r="D9" s="1363"/>
      <c r="E9" s="1363"/>
      <c r="F9" s="1363"/>
      <c r="G9" s="1363"/>
      <c r="H9" s="1363"/>
      <c r="I9" s="1363"/>
      <c r="J9" s="1363"/>
    </row>
    <row r="10" spans="1:10" ht="14.4" customHeight="1">
      <c r="B10" s="1364"/>
      <c r="C10" s="1365" t="s">
        <v>2026</v>
      </c>
      <c r="D10" s="1348"/>
      <c r="E10" s="1366">
        <v>1055849.44046623</v>
      </c>
      <c r="F10" s="1366">
        <v>1055849.44046623</v>
      </c>
      <c r="G10" s="1366">
        <v>41038.569895901637</v>
      </c>
      <c r="H10" s="1366">
        <v>41038.569895901637</v>
      </c>
      <c r="I10" s="1367">
        <v>1194779.997487498</v>
      </c>
      <c r="J10" s="1366">
        <v>1194779.997487498</v>
      </c>
    </row>
    <row r="11" spans="1:10" ht="14.4" customHeight="1">
      <c r="B11" s="1364"/>
      <c r="C11" s="1365" t="s">
        <v>2027</v>
      </c>
      <c r="D11" s="1348"/>
      <c r="E11" s="1366">
        <v>0</v>
      </c>
      <c r="F11" s="1366">
        <v>0</v>
      </c>
      <c r="G11" s="1366">
        <v>0</v>
      </c>
      <c r="H11" s="1366">
        <v>0</v>
      </c>
      <c r="I11" s="1367">
        <v>0</v>
      </c>
      <c r="J11" s="1366">
        <v>0</v>
      </c>
    </row>
    <row r="12" spans="1:10" ht="15" customHeight="1">
      <c r="B12" s="1364"/>
      <c r="C12" s="1365" t="s">
        <v>2028</v>
      </c>
      <c r="D12" s="1348"/>
      <c r="E12" s="1366">
        <v>0</v>
      </c>
      <c r="F12" s="1366">
        <v>0</v>
      </c>
      <c r="G12" s="1366">
        <v>0</v>
      </c>
      <c r="H12" s="1366">
        <v>0</v>
      </c>
      <c r="I12" s="1367">
        <v>0</v>
      </c>
      <c r="J12" s="1366">
        <v>0</v>
      </c>
    </row>
    <row r="13" spans="1:10" ht="14.4" customHeight="1">
      <c r="B13" s="1368" t="s">
        <v>2029</v>
      </c>
      <c r="C13" s="1348"/>
      <c r="D13" s="1348"/>
      <c r="E13" s="1348"/>
      <c r="F13" s="1348"/>
      <c r="G13" s="1348"/>
      <c r="H13" s="1348"/>
      <c r="I13" s="1348"/>
      <c r="J13" s="1348"/>
    </row>
    <row r="14" spans="1:10" ht="14.4" customHeight="1">
      <c r="B14" s="1364"/>
      <c r="C14" s="1365" t="s">
        <v>2030</v>
      </c>
      <c r="D14" s="1348"/>
      <c r="E14" s="1366">
        <v>232251.0990234426</v>
      </c>
      <c r="F14" s="1366">
        <v>232251.0990234426</v>
      </c>
      <c r="G14" s="1366">
        <v>5280.9579762295089</v>
      </c>
      <c r="H14" s="1366">
        <v>5280.9579762295089</v>
      </c>
      <c r="I14" s="1367">
        <v>250121.65528487289</v>
      </c>
      <c r="J14" s="1366">
        <v>250121.65528487289</v>
      </c>
    </row>
    <row r="15" spans="1:10" ht="14.4" customHeight="1">
      <c r="B15" s="1364"/>
      <c r="C15" s="1365" t="s">
        <v>1594</v>
      </c>
      <c r="D15" s="1348"/>
      <c r="E15" s="1366">
        <v>830165.97845196724</v>
      </c>
      <c r="F15" s="1366">
        <v>415082.98924229509</v>
      </c>
      <c r="G15" s="1366">
        <v>21.69693065573771</v>
      </c>
      <c r="H15" s="1366">
        <v>10.8484731147541</v>
      </c>
      <c r="I15" s="1367">
        <v>830239.43748316669</v>
      </c>
      <c r="J15" s="1366">
        <v>415119.71878425812</v>
      </c>
    </row>
    <row r="16" spans="1:10" ht="14.4" customHeight="1">
      <c r="B16" s="1364"/>
      <c r="C16" s="1365" t="s">
        <v>2031</v>
      </c>
      <c r="D16" s="1348"/>
      <c r="E16" s="1366">
        <v>189725.53746278689</v>
      </c>
      <c r="F16" s="1366">
        <v>189725.53746278689</v>
      </c>
      <c r="G16" s="1366">
        <v>623.592188852459</v>
      </c>
      <c r="H16" s="1366">
        <v>623.592188852459</v>
      </c>
      <c r="I16" s="1367">
        <v>191836.36835871721</v>
      </c>
      <c r="J16" s="1366">
        <v>191836.36835871721</v>
      </c>
    </row>
    <row r="17" spans="2:10" ht="14.4" customHeight="1">
      <c r="B17" s="1368" t="s">
        <v>2032</v>
      </c>
      <c r="C17" s="1348"/>
      <c r="D17" s="1348"/>
      <c r="E17" s="1348"/>
      <c r="F17" s="1348"/>
      <c r="G17" s="1348"/>
      <c r="H17" s="1348"/>
      <c r="I17" s="1348"/>
      <c r="J17" s="1348"/>
    </row>
    <row r="18" spans="2:10" ht="14.4" customHeight="1">
      <c r="B18" s="1364"/>
      <c r="C18" s="1368" t="s">
        <v>2033</v>
      </c>
      <c r="D18" s="1348"/>
      <c r="E18" s="1366">
        <v>4713213.7046236061</v>
      </c>
      <c r="F18" s="1366">
        <v>412471.08056032792</v>
      </c>
      <c r="G18" s="1366">
        <v>51845.426683606558</v>
      </c>
      <c r="H18" s="1366">
        <v>4477.6814906557383</v>
      </c>
      <c r="I18" s="1367">
        <v>4888712.7833960559</v>
      </c>
      <c r="J18" s="1366">
        <v>427628.65562100202</v>
      </c>
    </row>
    <row r="19" spans="2:10" ht="14.4" customHeight="1">
      <c r="B19" s="1364"/>
      <c r="C19" s="1365" t="s">
        <v>2034</v>
      </c>
      <c r="D19" s="1348"/>
      <c r="E19" s="1366">
        <v>2551909.399933279</v>
      </c>
      <c r="F19" s="1366">
        <v>153114.56399721309</v>
      </c>
      <c r="G19" s="1366">
        <v>29062.828520327868</v>
      </c>
      <c r="H19" s="1366">
        <v>1743.7697104918029</v>
      </c>
      <c r="I19" s="1367">
        <v>2650281.3064575712</v>
      </c>
      <c r="J19" s="1366">
        <v>159016.87838616871</v>
      </c>
    </row>
    <row r="20" spans="2:10" ht="14.4" customHeight="1">
      <c r="B20" s="1364"/>
      <c r="C20" s="1365" t="s">
        <v>2035</v>
      </c>
      <c r="D20" s="1348"/>
      <c r="E20" s="1366">
        <v>2161304.304690327</v>
      </c>
      <c r="F20" s="1366">
        <v>259356.5165631148</v>
      </c>
      <c r="G20" s="1366">
        <v>22782.59816327869</v>
      </c>
      <c r="H20" s="1366">
        <v>2733.911780163935</v>
      </c>
      <c r="I20" s="1367">
        <v>2238431.4769384852</v>
      </c>
      <c r="J20" s="1366">
        <v>268611.77723483322</v>
      </c>
    </row>
    <row r="21" spans="2:10" ht="14.4" customHeight="1">
      <c r="B21" s="1364"/>
      <c r="C21" s="1368" t="s">
        <v>2036</v>
      </c>
      <c r="D21" s="1348"/>
      <c r="E21" s="1366">
        <v>328406.31696081959</v>
      </c>
      <c r="F21" s="1366">
        <v>239791.83983803281</v>
      </c>
      <c r="G21" s="1366">
        <v>1012.586988688524</v>
      </c>
      <c r="H21" s="1366">
        <v>300.91984672131139</v>
      </c>
      <c r="I21" s="1367">
        <v>331833.70321411139</v>
      </c>
      <c r="J21" s="1366">
        <v>240810.43650259849</v>
      </c>
    </row>
    <row r="22" spans="2:10" ht="14.4" customHeight="1">
      <c r="B22" s="1364"/>
      <c r="C22" s="1365" t="s">
        <v>2037</v>
      </c>
      <c r="D22" s="1348"/>
      <c r="E22" s="1366">
        <v>13975.27713672131</v>
      </c>
      <c r="F22" s="1366">
        <v>2795.0554291803278</v>
      </c>
      <c r="G22" s="1366">
        <v>379.72195737704908</v>
      </c>
      <c r="H22" s="1366">
        <v>94.930496393442638</v>
      </c>
      <c r="I22" s="1367">
        <v>15259.851004635901</v>
      </c>
      <c r="J22" s="1366">
        <v>3116.19891999623</v>
      </c>
    </row>
    <row r="23" spans="2:10" ht="14.4" customHeight="1">
      <c r="B23" s="1364"/>
      <c r="C23" s="1365" t="s">
        <v>2038</v>
      </c>
      <c r="D23" s="1348"/>
      <c r="E23" s="1366">
        <v>127218.4313421312</v>
      </c>
      <c r="F23" s="1366">
        <v>53149.973289672133</v>
      </c>
      <c r="G23" s="1366">
        <v>622.51171737704919</v>
      </c>
      <c r="H23" s="1366">
        <v>195.63603639344259</v>
      </c>
      <c r="I23" s="1367">
        <v>129326.19123876029</v>
      </c>
      <c r="J23" s="1366">
        <v>53812.373974673937</v>
      </c>
    </row>
    <row r="24" spans="2:10" ht="24" customHeight="1">
      <c r="B24" s="1364"/>
      <c r="C24" s="1365" t="s">
        <v>2039</v>
      </c>
      <c r="D24" s="1348"/>
      <c r="E24" s="1366">
        <v>87964.031839180316</v>
      </c>
      <c r="F24" s="1366">
        <v>87964.031839180316</v>
      </c>
      <c r="G24" s="1366">
        <v>10.34969639344262</v>
      </c>
      <c r="H24" s="1366">
        <v>10.34969639344262</v>
      </c>
      <c r="I24" s="1367">
        <v>87999.072101288533</v>
      </c>
      <c r="J24" s="1366">
        <v>87999.072101288533</v>
      </c>
    </row>
    <row r="25" spans="2:10" ht="14.4" customHeight="1">
      <c r="B25" s="1364"/>
      <c r="C25" s="1365" t="s">
        <v>2040</v>
      </c>
      <c r="D25" s="1348"/>
      <c r="E25" s="1366">
        <v>99248.576642786895</v>
      </c>
      <c r="F25" s="1366">
        <v>95882.779280000002</v>
      </c>
      <c r="G25" s="1366">
        <v>3.6175409836065571E-3</v>
      </c>
      <c r="H25" s="1366">
        <v>3.6175409836065571E-3</v>
      </c>
      <c r="I25" s="1367">
        <v>99248.588869426734</v>
      </c>
      <c r="J25" s="1366">
        <v>95882.791506639842</v>
      </c>
    </row>
    <row r="26" spans="2:10" ht="14.4" customHeight="1">
      <c r="B26" s="1364"/>
      <c r="C26" s="1368" t="s">
        <v>2041</v>
      </c>
      <c r="D26" s="1348"/>
      <c r="E26" s="1366">
        <v>25.130939999999999</v>
      </c>
      <c r="F26" s="1366">
        <v>0</v>
      </c>
      <c r="G26" s="1366">
        <v>0</v>
      </c>
      <c r="H26" s="1366">
        <v>0</v>
      </c>
      <c r="I26" s="1367">
        <v>25.130939999999999</v>
      </c>
      <c r="J26" s="1366">
        <v>0</v>
      </c>
    </row>
    <row r="27" spans="2:10" ht="14.4" customHeight="1">
      <c r="B27" s="1364"/>
      <c r="C27" s="1368" t="s">
        <v>2042</v>
      </c>
      <c r="D27" s="1348"/>
      <c r="E27" s="1366">
        <v>63057.36847065574</v>
      </c>
      <c r="F27" s="1366">
        <v>63057.36847065574</v>
      </c>
      <c r="G27" s="1366">
        <v>49.337625409836058</v>
      </c>
      <c r="H27" s="1366">
        <v>49.337625409836058</v>
      </c>
      <c r="I27" s="1367">
        <v>63224.487442137222</v>
      </c>
      <c r="J27" s="1366">
        <v>63224.487442137222</v>
      </c>
    </row>
    <row r="28" spans="2:10" ht="14.4" customHeight="1">
      <c r="B28" s="1364"/>
      <c r="C28" s="1368" t="s">
        <v>2043</v>
      </c>
      <c r="D28" s="1348"/>
      <c r="E28" s="1366">
        <v>4781347.4243022949</v>
      </c>
      <c r="F28" s="1366">
        <v>238669.99416721321</v>
      </c>
      <c r="G28" s="1366">
        <v>0</v>
      </c>
      <c r="H28" s="1366">
        <v>0</v>
      </c>
      <c r="I28" s="1367">
        <v>4781347.4243022949</v>
      </c>
      <c r="J28" s="1366">
        <v>238669.99416721321</v>
      </c>
    </row>
    <row r="29" spans="2:10" ht="14.4" customHeight="1">
      <c r="B29" s="1364"/>
      <c r="C29" s="1365" t="s">
        <v>2044</v>
      </c>
      <c r="D29" s="1348"/>
      <c r="E29" s="1366">
        <v>4771412.9980727872</v>
      </c>
      <c r="F29" s="1366">
        <v>238570.64990491801</v>
      </c>
      <c r="G29" s="1366">
        <v>0</v>
      </c>
      <c r="H29" s="1366">
        <v>0</v>
      </c>
      <c r="I29" s="1367">
        <v>4771412.9980727872</v>
      </c>
      <c r="J29" s="1366">
        <v>238570.64990491801</v>
      </c>
    </row>
    <row r="30" spans="2:10" ht="14.4" customHeight="1">
      <c r="B30" s="1364"/>
      <c r="C30" s="1365" t="s">
        <v>2045</v>
      </c>
      <c r="D30" s="1348"/>
      <c r="E30" s="1366">
        <v>9934.4262295081971</v>
      </c>
      <c r="F30" s="1366">
        <v>99.344262295081961</v>
      </c>
      <c r="G30" s="1366">
        <v>0</v>
      </c>
      <c r="H30" s="1366">
        <v>0</v>
      </c>
      <c r="I30" s="1367">
        <v>9934.4262295081971</v>
      </c>
      <c r="J30" s="1366">
        <v>99.344262295081961</v>
      </c>
    </row>
    <row r="31" spans="2:10" ht="14.4" customHeight="1">
      <c r="B31" s="1368" t="s">
        <v>2046</v>
      </c>
      <c r="C31" s="1348"/>
      <c r="D31" s="1348"/>
      <c r="E31" s="1348"/>
      <c r="F31" s="1348"/>
      <c r="G31" s="1348"/>
      <c r="H31" s="1348"/>
      <c r="I31" s="1348"/>
      <c r="J31" s="1348"/>
    </row>
    <row r="32" spans="2:10" ht="15" customHeight="1">
      <c r="B32" s="1369"/>
      <c r="C32" s="1368" t="s">
        <v>2047</v>
      </c>
      <c r="D32" s="1348"/>
      <c r="E32" s="1366">
        <v>1055849.44046623</v>
      </c>
      <c r="F32" s="1366">
        <v>1055849.44046623</v>
      </c>
      <c r="G32" s="1366">
        <v>41038.569895901637</v>
      </c>
      <c r="H32" s="1366">
        <v>41038.569895901637</v>
      </c>
      <c r="I32" s="1366">
        <v>1194779.997487498</v>
      </c>
      <c r="J32" s="1366">
        <v>1194779.997487498</v>
      </c>
    </row>
    <row r="33" spans="1:10" ht="14.4" customHeight="1">
      <c r="B33" s="1369"/>
      <c r="C33" s="1368" t="s">
        <v>2048</v>
      </c>
      <c r="D33" s="1348"/>
      <c r="E33" s="1366">
        <v>1252142.614938197</v>
      </c>
      <c r="F33" s="1366">
        <v>837059.62572852464</v>
      </c>
      <c r="G33" s="1366">
        <v>5926.2470957377054</v>
      </c>
      <c r="H33" s="1366">
        <v>5915.3986381967215</v>
      </c>
      <c r="I33" s="1366">
        <v>1272197.4611267571</v>
      </c>
      <c r="J33" s="1366">
        <v>857077.74242784816</v>
      </c>
    </row>
    <row r="34" spans="1:10" ht="14.4" customHeight="1">
      <c r="B34" s="1369"/>
      <c r="C34" s="1368" t="s">
        <v>2049</v>
      </c>
      <c r="D34" s="1348"/>
      <c r="E34" s="1366">
        <v>9886049.9452973772</v>
      </c>
      <c r="F34" s="1366">
        <v>953990.28303622943</v>
      </c>
      <c r="G34" s="1366">
        <v>52907.35129770491</v>
      </c>
      <c r="H34" s="1366">
        <v>4827.9389627868859</v>
      </c>
      <c r="I34" s="1366">
        <v>10065143.529294601</v>
      </c>
      <c r="J34" s="1366">
        <v>970333.57373295084</v>
      </c>
    </row>
    <row r="35" spans="1:10" ht="15" customHeight="1" thickBot="1">
      <c r="B35" s="1370">
        <v>23</v>
      </c>
      <c r="C35" s="1371" t="s">
        <v>2050</v>
      </c>
      <c r="D35" s="1372"/>
      <c r="E35" s="1373">
        <v>0</v>
      </c>
      <c r="F35" s="1373">
        <v>185.34389632895849</v>
      </c>
      <c r="G35" s="1374">
        <v>0</v>
      </c>
      <c r="H35" s="1373">
        <v>925.6533510082852</v>
      </c>
      <c r="I35" s="1374">
        <v>0</v>
      </c>
      <c r="J35" s="1373">
        <v>197.9101257336165</v>
      </c>
    </row>
    <row r="36" spans="1:10" ht="15" customHeight="1">
      <c r="A36" s="1355"/>
      <c r="B36" s="1355" t="s">
        <v>2051</v>
      </c>
      <c r="C36" s="1355"/>
      <c r="D36" s="1355"/>
      <c r="E36" s="1355"/>
      <c r="F36" s="1355"/>
      <c r="G36" s="1355"/>
      <c r="H36" s="1375"/>
      <c r="I36" s="1375"/>
      <c r="J36" s="1375"/>
    </row>
    <row r="37" spans="1:10" ht="1.2" customHeight="1">
      <c r="A37" s="1355"/>
      <c r="B37" s="1355"/>
      <c r="C37" s="1355"/>
      <c r="D37" s="1355"/>
      <c r="E37" s="1355"/>
      <c r="F37" s="1355"/>
      <c r="G37" s="1355"/>
      <c r="H37" s="1375"/>
      <c r="I37" s="1375"/>
      <c r="J37" s="1375"/>
    </row>
    <row r="38" spans="1:10" ht="15" customHeight="1">
      <c r="A38" s="1355"/>
      <c r="B38" s="1355" t="s">
        <v>2052</v>
      </c>
      <c r="C38" s="1355"/>
      <c r="D38" s="1355"/>
      <c r="E38" s="1355"/>
      <c r="F38" s="1355"/>
      <c r="G38" s="1355"/>
      <c r="H38" s="1375"/>
      <c r="I38" s="1375"/>
      <c r="J38" s="1375"/>
    </row>
    <row r="39" spans="1:10" ht="15" customHeight="1">
      <c r="A39" s="1355"/>
      <c r="B39" s="1376" t="s">
        <v>2053</v>
      </c>
      <c r="C39" s="1355"/>
      <c r="D39" s="1355"/>
      <c r="E39" s="1355"/>
      <c r="F39" s="1355"/>
      <c r="G39" s="1355"/>
      <c r="H39" s="1375"/>
      <c r="I39" s="1375"/>
      <c r="J39" s="1375"/>
    </row>
    <row r="40" spans="1:10" ht="15" customHeight="1">
      <c r="A40" s="1355"/>
      <c r="B40" s="1376" t="s">
        <v>2054</v>
      </c>
      <c r="C40" s="1355"/>
      <c r="D40" s="1355"/>
      <c r="E40" s="1355"/>
      <c r="F40" s="1355"/>
      <c r="G40" s="1355"/>
      <c r="H40" s="1375"/>
      <c r="I40" s="1375"/>
      <c r="J40" s="1375"/>
    </row>
    <row r="41" spans="1:10" ht="15" customHeight="1">
      <c r="A41" s="1355"/>
      <c r="B41" s="1355"/>
      <c r="C41" s="1355"/>
      <c r="D41" s="1355"/>
      <c r="E41" s="1355"/>
      <c r="F41" s="1355"/>
      <c r="G41" s="1355"/>
    </row>
    <row r="42" spans="1:10" ht="15" customHeight="1">
      <c r="A42" s="1355"/>
      <c r="B42" s="1355"/>
      <c r="C42" s="1355"/>
      <c r="D42" s="1355"/>
      <c r="E42" s="1355"/>
      <c r="F42" s="1355"/>
      <c r="G42" s="1355"/>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5B48562A-5CB0-4E02-BE3F-AA32B870F524}"/>
  </hyperlinks>
  <pageMargins left="0.7" right="0.7" top="0.75" bottom="0.75" header="0.3" footer="0.3"/>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632FF-BFE0-4AB2-A927-9CD76B01336B}">
  <dimension ref="A1:O472"/>
  <sheetViews>
    <sheetView showGridLines="0" workbookViewId="0">
      <pane xSplit="1" ySplit="6" topLeftCell="B7" activePane="bottomRight" state="frozen"/>
      <selection activeCell="A5" sqref="A5:A6"/>
      <selection pane="topRight" activeCell="A5" sqref="A5:A6"/>
      <selection pane="bottomLeft" activeCell="A5" sqref="A5:A6"/>
      <selection pane="bottomRight"/>
    </sheetView>
  </sheetViews>
  <sheetFormatPr baseColWidth="10" defaultColWidth="11.44140625" defaultRowHeight="13.8"/>
  <cols>
    <col min="1" max="1" width="20.44140625" style="381" bestFit="1" customWidth="1"/>
    <col min="2" max="2" width="16.109375" style="382" bestFit="1" customWidth="1"/>
    <col min="3" max="3" width="20.88671875" style="382" bestFit="1" customWidth="1"/>
    <col min="4" max="4" width="31.44140625" style="383" bestFit="1" customWidth="1"/>
    <col min="5" max="16384" width="11.44140625" style="383"/>
  </cols>
  <sheetData>
    <row r="1" spans="1:15">
      <c r="A1" s="1421" t="s">
        <v>2108</v>
      </c>
      <c r="F1" s="384" t="s">
        <v>376</v>
      </c>
      <c r="G1" s="385"/>
      <c r="H1" s="385"/>
      <c r="I1" s="385"/>
      <c r="J1" s="385"/>
      <c r="K1" s="385"/>
      <c r="L1" s="385"/>
      <c r="M1" s="385"/>
      <c r="N1" s="385"/>
      <c r="O1" s="385"/>
    </row>
    <row r="2" spans="1:15" ht="26.4" customHeight="1">
      <c r="A2" s="386" t="s">
        <v>377</v>
      </c>
      <c r="B2" s="386"/>
      <c r="C2" s="386"/>
      <c r="D2" s="386"/>
      <c r="E2" s="386"/>
      <c r="F2" s="387" t="s">
        <v>378</v>
      </c>
      <c r="G2" s="387"/>
      <c r="H2" s="387"/>
      <c r="I2" s="387"/>
      <c r="J2" s="387"/>
      <c r="K2" s="387"/>
      <c r="L2" s="387"/>
      <c r="M2" s="387"/>
      <c r="N2" s="387"/>
      <c r="O2" s="387"/>
    </row>
    <row r="3" spans="1:15" ht="17.399999999999999">
      <c r="A3" s="388">
        <v>46112</v>
      </c>
      <c r="B3" s="388"/>
      <c r="C3" s="388"/>
      <c r="D3" s="388"/>
      <c r="E3" s="388"/>
      <c r="F3" s="387"/>
      <c r="G3" s="387"/>
      <c r="H3" s="387"/>
      <c r="I3" s="387"/>
      <c r="J3" s="387"/>
      <c r="K3" s="387"/>
      <c r="L3" s="387"/>
      <c r="M3" s="387"/>
      <c r="N3" s="387"/>
      <c r="O3" s="387"/>
    </row>
    <row r="4" spans="1:15" ht="17.399999999999999">
      <c r="A4" s="389"/>
      <c r="B4" s="390"/>
      <c r="C4" s="390"/>
      <c r="D4" s="389"/>
    </row>
    <row r="5" spans="1:15" ht="14.4">
      <c r="A5" s="391" t="s">
        <v>87</v>
      </c>
      <c r="B5" s="392" t="s">
        <v>88</v>
      </c>
      <c r="C5" s="393"/>
      <c r="D5" s="393"/>
      <c r="E5" s="394" t="s">
        <v>379</v>
      </c>
    </row>
    <row r="6" spans="1:15" ht="14.4">
      <c r="A6" s="395"/>
      <c r="B6" s="396" t="s">
        <v>94</v>
      </c>
      <c r="C6" s="396" t="s">
        <v>95</v>
      </c>
      <c r="D6" s="397" t="s">
        <v>96</v>
      </c>
      <c r="E6" s="398"/>
    </row>
    <row r="7" spans="1:15">
      <c r="A7" s="399" t="s">
        <v>100</v>
      </c>
      <c r="B7" s="399" t="s">
        <v>2</v>
      </c>
      <c r="C7" s="399" t="s">
        <v>101</v>
      </c>
      <c r="D7" s="399" t="s">
        <v>101</v>
      </c>
      <c r="E7" s="400">
        <v>4</v>
      </c>
    </row>
    <row r="8" spans="1:15">
      <c r="A8" s="401"/>
      <c r="B8" s="401"/>
      <c r="C8" s="399" t="s">
        <v>380</v>
      </c>
      <c r="D8" s="399" t="s">
        <v>380</v>
      </c>
      <c r="E8" s="400">
        <v>2</v>
      </c>
    </row>
    <row r="9" spans="1:15">
      <c r="A9" s="401"/>
      <c r="B9" s="401"/>
      <c r="C9" s="399" t="s">
        <v>381</v>
      </c>
      <c r="D9" s="399" t="s">
        <v>382</v>
      </c>
      <c r="E9" s="400">
        <v>5</v>
      </c>
    </row>
    <row r="10" spans="1:15">
      <c r="A10" s="401"/>
      <c r="B10" s="401"/>
      <c r="C10" s="401"/>
      <c r="D10" s="402" t="s">
        <v>383</v>
      </c>
      <c r="E10" s="403">
        <v>1</v>
      </c>
    </row>
    <row r="11" spans="1:15">
      <c r="A11" s="401"/>
      <c r="B11" s="401"/>
      <c r="C11" s="399" t="s">
        <v>384</v>
      </c>
      <c r="D11" s="399" t="s">
        <v>385</v>
      </c>
      <c r="E11" s="400">
        <v>1</v>
      </c>
    </row>
    <row r="12" spans="1:15">
      <c r="A12" s="401"/>
      <c r="B12" s="401"/>
      <c r="C12" s="401"/>
      <c r="D12" s="402" t="s">
        <v>386</v>
      </c>
      <c r="E12" s="403">
        <v>1</v>
      </c>
    </row>
    <row r="13" spans="1:15">
      <c r="A13" s="401"/>
      <c r="B13" s="401"/>
      <c r="C13" s="399" t="s">
        <v>387</v>
      </c>
      <c r="D13" s="399" t="s">
        <v>388</v>
      </c>
      <c r="E13" s="400">
        <v>1</v>
      </c>
    </row>
    <row r="14" spans="1:15">
      <c r="A14" s="401"/>
      <c r="B14" s="399" t="s">
        <v>389</v>
      </c>
      <c r="C14" s="399" t="s">
        <v>103</v>
      </c>
      <c r="D14" s="399" t="s">
        <v>103</v>
      </c>
      <c r="E14" s="400">
        <v>3</v>
      </c>
    </row>
    <row r="15" spans="1:15">
      <c r="A15" s="401"/>
      <c r="B15" s="401"/>
      <c r="C15" s="399" t="s">
        <v>390</v>
      </c>
      <c r="D15" s="399" t="s">
        <v>391</v>
      </c>
      <c r="E15" s="400">
        <v>2</v>
      </c>
    </row>
    <row r="16" spans="1:15">
      <c r="A16" s="401"/>
      <c r="B16" s="401"/>
      <c r="C16" s="399" t="s">
        <v>104</v>
      </c>
      <c r="D16" s="399" t="s">
        <v>105</v>
      </c>
      <c r="E16" s="400">
        <v>4</v>
      </c>
    </row>
    <row r="17" spans="1:5">
      <c r="A17" s="401"/>
      <c r="B17" s="401"/>
      <c r="C17" s="401"/>
      <c r="D17" s="402" t="s">
        <v>249</v>
      </c>
      <c r="E17" s="403">
        <v>1</v>
      </c>
    </row>
    <row r="18" spans="1:5">
      <c r="A18" s="401"/>
      <c r="B18" s="399" t="s">
        <v>4</v>
      </c>
      <c r="C18" s="399" t="s">
        <v>107</v>
      </c>
      <c r="D18" s="399" t="s">
        <v>107</v>
      </c>
      <c r="E18" s="400">
        <v>7</v>
      </c>
    </row>
    <row r="19" spans="1:5">
      <c r="A19" s="401"/>
      <c r="B19" s="401"/>
      <c r="C19" s="401"/>
      <c r="D19" s="402" t="s">
        <v>392</v>
      </c>
      <c r="E19" s="403">
        <v>2</v>
      </c>
    </row>
    <row r="20" spans="1:5">
      <c r="A20" s="401"/>
      <c r="B20" s="401"/>
      <c r="C20" s="399" t="s">
        <v>108</v>
      </c>
      <c r="D20" s="399" t="s">
        <v>108</v>
      </c>
      <c r="E20" s="400">
        <v>4</v>
      </c>
    </row>
    <row r="21" spans="1:5">
      <c r="A21" s="401"/>
      <c r="B21" s="401"/>
      <c r="C21" s="399" t="s">
        <v>393</v>
      </c>
      <c r="D21" s="399" t="s">
        <v>394</v>
      </c>
      <c r="E21" s="400">
        <v>2</v>
      </c>
    </row>
    <row r="22" spans="1:5">
      <c r="A22" s="401"/>
      <c r="B22" s="401"/>
      <c r="C22" s="399" t="s">
        <v>395</v>
      </c>
      <c r="D22" s="399" t="s">
        <v>396</v>
      </c>
      <c r="E22" s="400">
        <v>1</v>
      </c>
    </row>
    <row r="23" spans="1:5">
      <c r="A23" s="401"/>
      <c r="B23" s="399" t="s">
        <v>5</v>
      </c>
      <c r="C23" s="399" t="s">
        <v>5</v>
      </c>
      <c r="D23" s="399" t="s">
        <v>5</v>
      </c>
      <c r="E23" s="400">
        <v>31</v>
      </c>
    </row>
    <row r="24" spans="1:5">
      <c r="A24" s="401"/>
      <c r="B24" s="401"/>
      <c r="C24" s="401"/>
      <c r="D24" s="402" t="s">
        <v>109</v>
      </c>
      <c r="E24" s="403">
        <v>11</v>
      </c>
    </row>
    <row r="25" spans="1:5">
      <c r="A25" s="401"/>
      <c r="B25" s="401"/>
      <c r="C25" s="401"/>
      <c r="D25" s="402" t="s">
        <v>110</v>
      </c>
      <c r="E25" s="403">
        <v>12</v>
      </c>
    </row>
    <row r="26" spans="1:5">
      <c r="A26" s="401"/>
      <c r="B26" s="401"/>
      <c r="C26" s="401"/>
      <c r="D26" s="402" t="s">
        <v>397</v>
      </c>
      <c r="E26" s="403">
        <v>5</v>
      </c>
    </row>
    <row r="27" spans="1:5">
      <c r="A27" s="401"/>
      <c r="B27" s="401"/>
      <c r="C27" s="401"/>
      <c r="D27" s="402" t="s">
        <v>398</v>
      </c>
      <c r="E27" s="403">
        <v>17</v>
      </c>
    </row>
    <row r="28" spans="1:5">
      <c r="A28" s="401"/>
      <c r="B28" s="401"/>
      <c r="C28" s="401"/>
      <c r="D28" s="402" t="s">
        <v>399</v>
      </c>
      <c r="E28" s="403">
        <v>2</v>
      </c>
    </row>
    <row r="29" spans="1:5">
      <c r="A29" s="401"/>
      <c r="B29" s="401"/>
      <c r="C29" s="401"/>
      <c r="D29" s="402" t="s">
        <v>267</v>
      </c>
      <c r="E29" s="403">
        <v>4</v>
      </c>
    </row>
    <row r="30" spans="1:5">
      <c r="A30" s="401"/>
      <c r="B30" s="401"/>
      <c r="C30" s="401"/>
      <c r="D30" s="402" t="s">
        <v>290</v>
      </c>
      <c r="E30" s="403">
        <v>10</v>
      </c>
    </row>
    <row r="31" spans="1:5">
      <c r="A31" s="401"/>
      <c r="B31" s="401"/>
      <c r="C31" s="401"/>
      <c r="D31" s="402" t="s">
        <v>400</v>
      </c>
      <c r="E31" s="403">
        <v>2</v>
      </c>
    </row>
    <row r="32" spans="1:5">
      <c r="A32" s="401"/>
      <c r="B32" s="401"/>
      <c r="C32" s="401"/>
      <c r="D32" s="402" t="s">
        <v>308</v>
      </c>
      <c r="E32" s="403">
        <v>6</v>
      </c>
    </row>
    <row r="33" spans="1:5">
      <c r="A33" s="401"/>
      <c r="B33" s="401"/>
      <c r="C33" s="401"/>
      <c r="D33" s="402" t="s">
        <v>112</v>
      </c>
      <c r="E33" s="403">
        <v>2</v>
      </c>
    </row>
    <row r="34" spans="1:5">
      <c r="A34" s="401"/>
      <c r="B34" s="401"/>
      <c r="C34" s="401"/>
      <c r="D34" s="402" t="s">
        <v>401</v>
      </c>
      <c r="E34" s="403">
        <v>3</v>
      </c>
    </row>
    <row r="35" spans="1:5">
      <c r="A35" s="401"/>
      <c r="B35" s="401"/>
      <c r="C35" s="401"/>
      <c r="D35" s="402" t="s">
        <v>291</v>
      </c>
      <c r="E35" s="403">
        <v>2</v>
      </c>
    </row>
    <row r="36" spans="1:5">
      <c r="A36" s="401"/>
      <c r="B36" s="401"/>
      <c r="C36" s="399" t="s">
        <v>402</v>
      </c>
      <c r="D36" s="399" t="s">
        <v>402</v>
      </c>
      <c r="E36" s="400">
        <v>4</v>
      </c>
    </row>
    <row r="37" spans="1:5">
      <c r="A37" s="401"/>
      <c r="B37" s="401"/>
      <c r="C37" s="399" t="s">
        <v>403</v>
      </c>
      <c r="D37" s="399" t="s">
        <v>404</v>
      </c>
      <c r="E37" s="400">
        <v>1</v>
      </c>
    </row>
    <row r="38" spans="1:5">
      <c r="A38" s="401"/>
      <c r="B38" s="401"/>
      <c r="C38" s="401"/>
      <c r="D38" s="402" t="s">
        <v>405</v>
      </c>
      <c r="E38" s="403">
        <v>1</v>
      </c>
    </row>
    <row r="39" spans="1:5">
      <c r="A39" s="401"/>
      <c r="B39" s="401"/>
      <c r="C39" s="399" t="s">
        <v>114</v>
      </c>
      <c r="D39" s="399" t="s">
        <v>115</v>
      </c>
      <c r="E39" s="400">
        <v>1</v>
      </c>
    </row>
    <row r="40" spans="1:5">
      <c r="A40" s="401"/>
      <c r="B40" s="401"/>
      <c r="C40" s="399" t="s">
        <v>116</v>
      </c>
      <c r="D40" s="399" t="s">
        <v>118</v>
      </c>
      <c r="E40" s="400">
        <v>9</v>
      </c>
    </row>
    <row r="41" spans="1:5">
      <c r="A41" s="401"/>
      <c r="B41" s="401"/>
      <c r="C41" s="401"/>
      <c r="D41" s="402" t="s">
        <v>117</v>
      </c>
      <c r="E41" s="403">
        <v>2</v>
      </c>
    </row>
    <row r="42" spans="1:5">
      <c r="A42" s="401"/>
      <c r="B42" s="401"/>
      <c r="C42" s="399" t="s">
        <v>119</v>
      </c>
      <c r="D42" s="399" t="s">
        <v>121</v>
      </c>
      <c r="E42" s="400">
        <v>2</v>
      </c>
    </row>
    <row r="43" spans="1:5">
      <c r="A43" s="401"/>
      <c r="B43" s="401"/>
      <c r="C43" s="401"/>
      <c r="D43" s="402" t="s">
        <v>120</v>
      </c>
      <c r="E43" s="403">
        <v>2</v>
      </c>
    </row>
    <row r="44" spans="1:5">
      <c r="A44" s="401"/>
      <c r="B44" s="401"/>
      <c r="C44" s="399" t="s">
        <v>406</v>
      </c>
      <c r="D44" s="399" t="s">
        <v>407</v>
      </c>
      <c r="E44" s="400">
        <v>1</v>
      </c>
    </row>
    <row r="45" spans="1:5">
      <c r="A45" s="401"/>
      <c r="B45" s="399" t="s">
        <v>6</v>
      </c>
      <c r="C45" s="399" t="s">
        <v>124</v>
      </c>
      <c r="D45" s="399" t="s">
        <v>6</v>
      </c>
      <c r="E45" s="400">
        <v>3</v>
      </c>
    </row>
    <row r="46" spans="1:5">
      <c r="A46" s="401"/>
      <c r="B46" s="401"/>
      <c r="C46" s="401"/>
      <c r="D46" s="402" t="s">
        <v>125</v>
      </c>
      <c r="E46" s="403">
        <v>1</v>
      </c>
    </row>
    <row r="47" spans="1:5">
      <c r="A47" s="401"/>
      <c r="B47" s="401"/>
      <c r="C47" s="399" t="s">
        <v>295</v>
      </c>
      <c r="D47" s="399" t="s">
        <v>296</v>
      </c>
      <c r="E47" s="400">
        <v>2</v>
      </c>
    </row>
    <row r="48" spans="1:5">
      <c r="A48" s="401"/>
      <c r="B48" s="401"/>
      <c r="C48" s="399" t="s">
        <v>250</v>
      </c>
      <c r="D48" s="399" t="s">
        <v>250</v>
      </c>
      <c r="E48" s="400">
        <v>1</v>
      </c>
    </row>
    <row r="49" spans="1:5">
      <c r="A49" s="401"/>
      <c r="B49" s="399" t="s">
        <v>7</v>
      </c>
      <c r="C49" s="399" t="s">
        <v>126</v>
      </c>
      <c r="D49" s="399" t="s">
        <v>126</v>
      </c>
      <c r="E49" s="400">
        <v>2</v>
      </c>
    </row>
    <row r="50" spans="1:5">
      <c r="A50" s="401"/>
      <c r="B50" s="401"/>
      <c r="C50" s="399" t="s">
        <v>7</v>
      </c>
      <c r="D50" s="399" t="s">
        <v>7</v>
      </c>
      <c r="E50" s="400">
        <v>12</v>
      </c>
    </row>
    <row r="51" spans="1:5">
      <c r="A51" s="401"/>
      <c r="B51" s="401"/>
      <c r="C51" s="401"/>
      <c r="D51" s="402" t="s">
        <v>408</v>
      </c>
      <c r="E51" s="403">
        <v>1</v>
      </c>
    </row>
    <row r="52" spans="1:5">
      <c r="A52" s="401"/>
      <c r="B52" s="401"/>
      <c r="C52" s="399" t="s">
        <v>128</v>
      </c>
      <c r="D52" s="399" t="s">
        <v>128</v>
      </c>
      <c r="E52" s="400">
        <v>3</v>
      </c>
    </row>
    <row r="53" spans="1:5">
      <c r="A53" s="401"/>
      <c r="B53" s="401"/>
      <c r="C53" s="401"/>
      <c r="D53" s="402" t="s">
        <v>409</v>
      </c>
      <c r="E53" s="403">
        <v>1</v>
      </c>
    </row>
    <row r="54" spans="1:5">
      <c r="A54" s="401"/>
      <c r="B54" s="401"/>
      <c r="C54" s="399" t="s">
        <v>410</v>
      </c>
      <c r="D54" s="399" t="s">
        <v>410</v>
      </c>
      <c r="E54" s="400">
        <v>8</v>
      </c>
    </row>
    <row r="55" spans="1:5">
      <c r="A55" s="401"/>
      <c r="B55" s="401"/>
      <c r="C55" s="399" t="s">
        <v>129</v>
      </c>
      <c r="D55" s="399" t="s">
        <v>129</v>
      </c>
      <c r="E55" s="400">
        <v>3</v>
      </c>
    </row>
    <row r="56" spans="1:5">
      <c r="A56" s="401"/>
      <c r="B56" s="401"/>
      <c r="C56" s="401"/>
      <c r="D56" s="402" t="s">
        <v>411</v>
      </c>
      <c r="E56" s="403">
        <v>1</v>
      </c>
    </row>
    <row r="57" spans="1:5">
      <c r="A57" s="401"/>
      <c r="B57" s="401"/>
      <c r="C57" s="399" t="s">
        <v>412</v>
      </c>
      <c r="D57" s="399" t="s">
        <v>412</v>
      </c>
      <c r="E57" s="400">
        <v>3</v>
      </c>
    </row>
    <row r="58" spans="1:5">
      <c r="A58" s="401"/>
      <c r="B58" s="401"/>
      <c r="C58" s="399" t="s">
        <v>130</v>
      </c>
      <c r="D58" s="399" t="s">
        <v>131</v>
      </c>
      <c r="E58" s="400">
        <v>3</v>
      </c>
    </row>
    <row r="59" spans="1:5">
      <c r="A59" s="401"/>
      <c r="B59" s="401"/>
      <c r="C59" s="399" t="s">
        <v>413</v>
      </c>
      <c r="D59" s="399" t="s">
        <v>413</v>
      </c>
      <c r="E59" s="400">
        <v>2</v>
      </c>
    </row>
    <row r="60" spans="1:5">
      <c r="A60" s="401"/>
      <c r="B60" s="401"/>
      <c r="C60" s="399" t="s">
        <v>133</v>
      </c>
      <c r="D60" s="399" t="s">
        <v>414</v>
      </c>
      <c r="E60" s="400">
        <v>1</v>
      </c>
    </row>
    <row r="61" spans="1:5">
      <c r="A61" s="401"/>
      <c r="B61" s="401"/>
      <c r="C61" s="399" t="s">
        <v>135</v>
      </c>
      <c r="D61" s="399" t="s">
        <v>135</v>
      </c>
      <c r="E61" s="400">
        <v>1</v>
      </c>
    </row>
    <row r="62" spans="1:5">
      <c r="A62" s="401"/>
      <c r="B62" s="401"/>
      <c r="C62" s="399" t="s">
        <v>415</v>
      </c>
      <c r="D62" s="399" t="s">
        <v>415</v>
      </c>
      <c r="E62" s="400">
        <v>1</v>
      </c>
    </row>
    <row r="63" spans="1:5">
      <c r="A63" s="401"/>
      <c r="B63" s="399" t="s">
        <v>8</v>
      </c>
      <c r="C63" s="399" t="s">
        <v>136</v>
      </c>
      <c r="D63" s="399" t="s">
        <v>299</v>
      </c>
      <c r="E63" s="400">
        <v>2</v>
      </c>
    </row>
    <row r="64" spans="1:5">
      <c r="A64" s="401"/>
      <c r="B64" s="401"/>
      <c r="C64" s="401"/>
      <c r="D64" s="402" t="s">
        <v>8</v>
      </c>
      <c r="E64" s="403">
        <v>6</v>
      </c>
    </row>
    <row r="65" spans="1:5">
      <c r="A65" s="401"/>
      <c r="B65" s="401"/>
      <c r="C65" s="401"/>
      <c r="D65" s="402" t="s">
        <v>137</v>
      </c>
      <c r="E65" s="403">
        <v>3</v>
      </c>
    </row>
    <row r="66" spans="1:5">
      <c r="A66" s="401"/>
      <c r="B66" s="401"/>
      <c r="C66" s="401"/>
      <c r="D66" s="402" t="s">
        <v>416</v>
      </c>
      <c r="E66" s="403">
        <v>1</v>
      </c>
    </row>
    <row r="67" spans="1:5">
      <c r="A67" s="401"/>
      <c r="B67" s="399" t="s">
        <v>9</v>
      </c>
      <c r="C67" s="399" t="s">
        <v>139</v>
      </c>
      <c r="D67" s="399" t="s">
        <v>140</v>
      </c>
      <c r="E67" s="400">
        <v>1</v>
      </c>
    </row>
    <row r="68" spans="1:5">
      <c r="A68" s="401"/>
      <c r="B68" s="401"/>
      <c r="C68" s="401"/>
      <c r="D68" s="402" t="s">
        <v>139</v>
      </c>
      <c r="E68" s="403">
        <v>1</v>
      </c>
    </row>
    <row r="69" spans="1:5">
      <c r="A69" s="401"/>
      <c r="B69" s="401"/>
      <c r="C69" s="399" t="s">
        <v>417</v>
      </c>
      <c r="D69" s="399" t="s">
        <v>418</v>
      </c>
      <c r="E69" s="400">
        <v>5</v>
      </c>
    </row>
    <row r="70" spans="1:5">
      <c r="A70" s="401"/>
      <c r="B70" s="401"/>
      <c r="C70" s="399" t="s">
        <v>9</v>
      </c>
      <c r="D70" s="399" t="s">
        <v>9</v>
      </c>
      <c r="E70" s="400">
        <v>20</v>
      </c>
    </row>
    <row r="71" spans="1:5">
      <c r="A71" s="401"/>
      <c r="B71" s="401"/>
      <c r="C71" s="401"/>
      <c r="D71" s="402" t="s">
        <v>419</v>
      </c>
      <c r="E71" s="403">
        <v>2</v>
      </c>
    </row>
    <row r="72" spans="1:5">
      <c r="A72" s="401"/>
      <c r="B72" s="401"/>
      <c r="C72" s="401"/>
      <c r="D72" s="402" t="s">
        <v>141</v>
      </c>
      <c r="E72" s="403">
        <v>9</v>
      </c>
    </row>
    <row r="73" spans="1:5">
      <c r="A73" s="401"/>
      <c r="B73" s="401"/>
      <c r="C73" s="401"/>
      <c r="D73" s="402" t="s">
        <v>420</v>
      </c>
      <c r="E73" s="403">
        <v>2</v>
      </c>
    </row>
    <row r="74" spans="1:5">
      <c r="A74" s="401"/>
      <c r="B74" s="401"/>
      <c r="C74" s="401"/>
      <c r="D74" s="402" t="s">
        <v>421</v>
      </c>
      <c r="E74" s="403">
        <v>13</v>
      </c>
    </row>
    <row r="75" spans="1:5">
      <c r="A75" s="401"/>
      <c r="B75" s="401"/>
      <c r="C75" s="399" t="s">
        <v>422</v>
      </c>
      <c r="D75" s="399" t="s">
        <v>422</v>
      </c>
      <c r="E75" s="400">
        <v>2</v>
      </c>
    </row>
    <row r="76" spans="1:5">
      <c r="A76" s="401"/>
      <c r="B76" s="401"/>
      <c r="C76" s="399" t="s">
        <v>423</v>
      </c>
      <c r="D76" s="399" t="s">
        <v>424</v>
      </c>
      <c r="E76" s="400">
        <v>1</v>
      </c>
    </row>
    <row r="77" spans="1:5">
      <c r="A77" s="401"/>
      <c r="B77" s="401"/>
      <c r="C77" s="401"/>
      <c r="D77" s="402" t="s">
        <v>252</v>
      </c>
      <c r="E77" s="403">
        <v>4</v>
      </c>
    </row>
    <row r="78" spans="1:5">
      <c r="A78" s="401"/>
      <c r="B78" s="401"/>
      <c r="C78" s="401"/>
      <c r="D78" s="402" t="s">
        <v>300</v>
      </c>
      <c r="E78" s="403">
        <v>1</v>
      </c>
    </row>
    <row r="79" spans="1:5">
      <c r="A79" s="401"/>
      <c r="B79" s="401"/>
      <c r="C79" s="399" t="s">
        <v>144</v>
      </c>
      <c r="D79" s="399" t="s">
        <v>425</v>
      </c>
      <c r="E79" s="400">
        <v>1</v>
      </c>
    </row>
    <row r="80" spans="1:5">
      <c r="A80" s="401"/>
      <c r="B80" s="401"/>
      <c r="C80" s="401"/>
      <c r="D80" s="402" t="s">
        <v>144</v>
      </c>
      <c r="E80" s="403">
        <v>3</v>
      </c>
    </row>
    <row r="81" spans="1:5">
      <c r="A81" s="401"/>
      <c r="B81" s="401"/>
      <c r="C81" s="401"/>
      <c r="D81" s="402" t="s">
        <v>145</v>
      </c>
      <c r="E81" s="403">
        <v>1</v>
      </c>
    </row>
    <row r="82" spans="1:5">
      <c r="A82" s="401"/>
      <c r="B82" s="401"/>
      <c r="C82" s="399" t="s">
        <v>138</v>
      </c>
      <c r="D82" s="399" t="s">
        <v>138</v>
      </c>
      <c r="E82" s="400">
        <v>2</v>
      </c>
    </row>
    <row r="83" spans="1:5">
      <c r="A83" s="401"/>
      <c r="B83" s="401"/>
      <c r="C83" s="399" t="s">
        <v>142</v>
      </c>
      <c r="D83" s="399" t="s">
        <v>143</v>
      </c>
      <c r="E83" s="400">
        <v>1</v>
      </c>
    </row>
    <row r="84" spans="1:5">
      <c r="A84" s="401"/>
      <c r="B84" s="401"/>
      <c r="C84" s="401"/>
      <c r="D84" s="402" t="s">
        <v>426</v>
      </c>
      <c r="E84" s="403">
        <v>1</v>
      </c>
    </row>
    <row r="85" spans="1:5">
      <c r="A85" s="401"/>
      <c r="B85" s="401"/>
      <c r="C85" s="401"/>
      <c r="D85" s="402" t="s">
        <v>427</v>
      </c>
      <c r="E85" s="403">
        <v>1</v>
      </c>
    </row>
    <row r="86" spans="1:5">
      <c r="A86" s="401"/>
      <c r="B86" s="399" t="s">
        <v>10</v>
      </c>
      <c r="C86" s="399" t="s">
        <v>10</v>
      </c>
      <c r="D86" s="399" t="s">
        <v>10</v>
      </c>
      <c r="E86" s="400">
        <v>3</v>
      </c>
    </row>
    <row r="87" spans="1:5">
      <c r="A87" s="401"/>
      <c r="B87" s="401"/>
      <c r="C87" s="399" t="s">
        <v>301</v>
      </c>
      <c r="D87" s="399" t="s">
        <v>301</v>
      </c>
      <c r="E87" s="400">
        <v>1</v>
      </c>
    </row>
    <row r="88" spans="1:5">
      <c r="A88" s="401"/>
      <c r="B88" s="401"/>
      <c r="C88" s="401"/>
      <c r="D88" s="402" t="s">
        <v>302</v>
      </c>
      <c r="E88" s="403">
        <v>1</v>
      </c>
    </row>
    <row r="89" spans="1:5">
      <c r="A89" s="401"/>
      <c r="B89" s="401"/>
      <c r="C89" s="399" t="s">
        <v>428</v>
      </c>
      <c r="D89" s="399" t="s">
        <v>429</v>
      </c>
      <c r="E89" s="400">
        <v>1</v>
      </c>
    </row>
    <row r="90" spans="1:5">
      <c r="A90" s="401"/>
      <c r="B90" s="399" t="s">
        <v>11</v>
      </c>
      <c r="C90" s="399" t="s">
        <v>11</v>
      </c>
      <c r="D90" s="399" t="s">
        <v>150</v>
      </c>
      <c r="E90" s="400">
        <v>7</v>
      </c>
    </row>
    <row r="91" spans="1:5">
      <c r="A91" s="401"/>
      <c r="B91" s="401"/>
      <c r="C91" s="399" t="s">
        <v>151</v>
      </c>
      <c r="D91" s="399" t="s">
        <v>152</v>
      </c>
      <c r="E91" s="400">
        <v>4</v>
      </c>
    </row>
    <row r="92" spans="1:5">
      <c r="A92" s="401"/>
      <c r="B92" s="401"/>
      <c r="C92" s="401"/>
      <c r="D92" s="402" t="s">
        <v>430</v>
      </c>
      <c r="E92" s="403">
        <v>2</v>
      </c>
    </row>
    <row r="93" spans="1:5">
      <c r="A93" s="401"/>
      <c r="B93" s="401"/>
      <c r="C93" s="399" t="s">
        <v>153</v>
      </c>
      <c r="D93" s="399" t="s">
        <v>154</v>
      </c>
      <c r="E93" s="400">
        <v>1</v>
      </c>
    </row>
    <row r="94" spans="1:5">
      <c r="A94" s="401"/>
      <c r="B94" s="399" t="s">
        <v>12</v>
      </c>
      <c r="C94" s="399" t="s">
        <v>431</v>
      </c>
      <c r="D94" s="399" t="s">
        <v>254</v>
      </c>
      <c r="E94" s="400">
        <v>5</v>
      </c>
    </row>
    <row r="95" spans="1:5">
      <c r="A95" s="401"/>
      <c r="B95" s="401"/>
      <c r="C95" s="399" t="s">
        <v>432</v>
      </c>
      <c r="D95" s="399" t="s">
        <v>12</v>
      </c>
      <c r="E95" s="400">
        <v>9</v>
      </c>
    </row>
    <row r="96" spans="1:5">
      <c r="A96" s="401"/>
      <c r="B96" s="401"/>
      <c r="C96" s="401"/>
      <c r="D96" s="402" t="s">
        <v>433</v>
      </c>
      <c r="E96" s="403">
        <v>1</v>
      </c>
    </row>
    <row r="97" spans="1:5">
      <c r="A97" s="401"/>
      <c r="B97" s="401"/>
      <c r="C97" s="401"/>
      <c r="D97" s="402" t="s">
        <v>420</v>
      </c>
      <c r="E97" s="403">
        <v>1</v>
      </c>
    </row>
    <row r="98" spans="1:5">
      <c r="A98" s="401"/>
      <c r="B98" s="401"/>
      <c r="C98" s="401"/>
      <c r="D98" s="402" t="s">
        <v>434</v>
      </c>
      <c r="E98" s="403">
        <v>2</v>
      </c>
    </row>
    <row r="99" spans="1:5">
      <c r="A99" s="401"/>
      <c r="B99" s="401"/>
      <c r="C99" s="399" t="s">
        <v>435</v>
      </c>
      <c r="D99" s="404"/>
      <c r="E99" s="400">
        <v>3</v>
      </c>
    </row>
    <row r="100" spans="1:5">
      <c r="A100" s="401"/>
      <c r="B100" s="401"/>
      <c r="C100" s="399" t="s">
        <v>436</v>
      </c>
      <c r="D100" s="399" t="s">
        <v>256</v>
      </c>
      <c r="E100" s="400">
        <v>4</v>
      </c>
    </row>
    <row r="101" spans="1:5">
      <c r="A101" s="401"/>
      <c r="B101" s="401"/>
      <c r="C101" s="399" t="s">
        <v>437</v>
      </c>
      <c r="D101" s="399" t="s">
        <v>438</v>
      </c>
      <c r="E101" s="400">
        <v>1</v>
      </c>
    </row>
    <row r="102" spans="1:5">
      <c r="A102" s="401"/>
      <c r="B102" s="399" t="s">
        <v>13</v>
      </c>
      <c r="C102" s="399" t="s">
        <v>439</v>
      </c>
      <c r="D102" s="399" t="s">
        <v>156</v>
      </c>
      <c r="E102" s="400">
        <v>3</v>
      </c>
    </row>
    <row r="103" spans="1:5">
      <c r="A103" s="401"/>
      <c r="B103" s="401"/>
      <c r="C103" s="401"/>
      <c r="D103" s="402" t="s">
        <v>157</v>
      </c>
      <c r="E103" s="403">
        <v>2</v>
      </c>
    </row>
    <row r="104" spans="1:5">
      <c r="A104" s="401"/>
      <c r="B104" s="401"/>
      <c r="C104" s="399" t="s">
        <v>440</v>
      </c>
      <c r="D104" s="399" t="s">
        <v>159</v>
      </c>
      <c r="E104" s="400">
        <v>2</v>
      </c>
    </row>
    <row r="105" spans="1:5">
      <c r="A105" s="401"/>
      <c r="B105" s="401"/>
      <c r="C105" s="399" t="s">
        <v>441</v>
      </c>
      <c r="D105" s="399" t="s">
        <v>162</v>
      </c>
      <c r="E105" s="400">
        <v>2</v>
      </c>
    </row>
    <row r="106" spans="1:5">
      <c r="A106" s="401"/>
      <c r="B106" s="401"/>
      <c r="C106" s="401"/>
      <c r="D106" s="402" t="s">
        <v>281</v>
      </c>
      <c r="E106" s="403">
        <v>4</v>
      </c>
    </row>
    <row r="107" spans="1:5">
      <c r="A107" s="401"/>
      <c r="B107" s="401"/>
      <c r="C107" s="401"/>
      <c r="D107" s="402" t="s">
        <v>161</v>
      </c>
      <c r="E107" s="403">
        <v>8</v>
      </c>
    </row>
    <row r="108" spans="1:5">
      <c r="A108" s="401"/>
      <c r="B108" s="401"/>
      <c r="C108" s="401"/>
      <c r="D108" s="402" t="s">
        <v>442</v>
      </c>
      <c r="E108" s="403">
        <v>1</v>
      </c>
    </row>
    <row r="109" spans="1:5">
      <c r="A109" s="401"/>
      <c r="B109" s="401"/>
      <c r="C109" s="399" t="s">
        <v>443</v>
      </c>
      <c r="D109" s="399" t="s">
        <v>163</v>
      </c>
      <c r="E109" s="400">
        <v>2</v>
      </c>
    </row>
    <row r="110" spans="1:5">
      <c r="A110" s="401"/>
      <c r="B110" s="401"/>
      <c r="C110" s="399" t="s">
        <v>444</v>
      </c>
      <c r="D110" s="399" t="s">
        <v>166</v>
      </c>
      <c r="E110" s="400">
        <v>3</v>
      </c>
    </row>
    <row r="111" spans="1:5">
      <c r="A111" s="401"/>
      <c r="B111" s="401"/>
      <c r="C111" s="399" t="s">
        <v>445</v>
      </c>
      <c r="D111" s="399" t="s">
        <v>168</v>
      </c>
      <c r="E111" s="400">
        <v>1</v>
      </c>
    </row>
    <row r="112" spans="1:5">
      <c r="A112" s="401"/>
      <c r="B112" s="401"/>
      <c r="C112" s="399" t="s">
        <v>446</v>
      </c>
      <c r="D112" s="399" t="s">
        <v>164</v>
      </c>
      <c r="E112" s="400">
        <v>2</v>
      </c>
    </row>
    <row r="113" spans="1:5">
      <c r="A113" s="401"/>
      <c r="B113" s="399" t="s">
        <v>14</v>
      </c>
      <c r="C113" s="399" t="s">
        <v>447</v>
      </c>
      <c r="D113" s="399" t="s">
        <v>171</v>
      </c>
      <c r="E113" s="400">
        <v>4</v>
      </c>
    </row>
    <row r="114" spans="1:5">
      <c r="A114" s="401"/>
      <c r="B114" s="401"/>
      <c r="C114" s="399" t="s">
        <v>448</v>
      </c>
      <c r="D114" s="399" t="s">
        <v>258</v>
      </c>
      <c r="E114" s="400">
        <v>2</v>
      </c>
    </row>
    <row r="115" spans="1:5">
      <c r="A115" s="401"/>
      <c r="B115" s="401"/>
      <c r="C115" s="399" t="s">
        <v>449</v>
      </c>
      <c r="D115" s="399" t="s">
        <v>175</v>
      </c>
      <c r="E115" s="400">
        <v>20</v>
      </c>
    </row>
    <row r="116" spans="1:5">
      <c r="A116" s="401"/>
      <c r="B116" s="401"/>
      <c r="C116" s="401"/>
      <c r="D116" s="402" t="s">
        <v>176</v>
      </c>
      <c r="E116" s="403">
        <v>3</v>
      </c>
    </row>
    <row r="117" spans="1:5">
      <c r="A117" s="401"/>
      <c r="B117" s="401"/>
      <c r="C117" s="401"/>
      <c r="D117" s="402" t="s">
        <v>177</v>
      </c>
      <c r="E117" s="403">
        <v>4</v>
      </c>
    </row>
    <row r="118" spans="1:5">
      <c r="A118" s="401"/>
      <c r="B118" s="401"/>
      <c r="C118" s="399" t="s">
        <v>450</v>
      </c>
      <c r="D118" s="399" t="s">
        <v>178</v>
      </c>
      <c r="E118" s="400">
        <v>3</v>
      </c>
    </row>
    <row r="119" spans="1:5">
      <c r="A119" s="401"/>
      <c r="B119" s="401"/>
      <c r="C119" s="399" t="s">
        <v>451</v>
      </c>
      <c r="D119" s="399" t="s">
        <v>174</v>
      </c>
      <c r="E119" s="400">
        <v>3</v>
      </c>
    </row>
    <row r="120" spans="1:5">
      <c r="A120" s="401"/>
      <c r="B120" s="401"/>
      <c r="C120" s="399" t="s">
        <v>452</v>
      </c>
      <c r="D120" s="399" t="s">
        <v>170</v>
      </c>
      <c r="E120" s="400">
        <v>1</v>
      </c>
    </row>
    <row r="121" spans="1:5">
      <c r="A121" s="401"/>
      <c r="B121" s="401"/>
      <c r="C121" s="399" t="s">
        <v>453</v>
      </c>
      <c r="D121" s="399" t="s">
        <v>172</v>
      </c>
      <c r="E121" s="400">
        <v>1</v>
      </c>
    </row>
    <row r="122" spans="1:5">
      <c r="A122" s="401"/>
      <c r="B122" s="399" t="s">
        <v>15</v>
      </c>
      <c r="C122" s="399" t="s">
        <v>454</v>
      </c>
      <c r="D122" s="399" t="s">
        <v>185</v>
      </c>
      <c r="E122" s="400">
        <v>31</v>
      </c>
    </row>
    <row r="123" spans="1:5">
      <c r="A123" s="401"/>
      <c r="B123" s="401"/>
      <c r="C123" s="401"/>
      <c r="D123" s="402" t="s">
        <v>455</v>
      </c>
      <c r="E123" s="403">
        <v>5</v>
      </c>
    </row>
    <row r="124" spans="1:5">
      <c r="A124" s="401"/>
      <c r="B124" s="401"/>
      <c r="C124" s="401"/>
      <c r="D124" s="402" t="s">
        <v>456</v>
      </c>
      <c r="E124" s="403">
        <v>2</v>
      </c>
    </row>
    <row r="125" spans="1:5">
      <c r="A125" s="401"/>
      <c r="B125" s="401"/>
      <c r="C125" s="401"/>
      <c r="D125" s="402" t="s">
        <v>457</v>
      </c>
      <c r="E125" s="403">
        <v>1</v>
      </c>
    </row>
    <row r="126" spans="1:5">
      <c r="A126" s="401"/>
      <c r="B126" s="401"/>
      <c r="C126" s="401"/>
      <c r="D126" s="402" t="s">
        <v>458</v>
      </c>
      <c r="E126" s="403">
        <v>1</v>
      </c>
    </row>
    <row r="127" spans="1:5">
      <c r="A127" s="401"/>
      <c r="B127" s="401"/>
      <c r="C127" s="399" t="s">
        <v>459</v>
      </c>
      <c r="D127" s="399" t="s">
        <v>260</v>
      </c>
      <c r="E127" s="400">
        <v>1</v>
      </c>
    </row>
    <row r="128" spans="1:5">
      <c r="A128" s="401"/>
      <c r="B128" s="401"/>
      <c r="C128" s="399" t="s">
        <v>460</v>
      </c>
      <c r="D128" s="399" t="s">
        <v>186</v>
      </c>
      <c r="E128" s="400">
        <v>2</v>
      </c>
    </row>
    <row r="129" spans="1:5">
      <c r="A129" s="401"/>
      <c r="B129" s="401"/>
      <c r="C129" s="401"/>
      <c r="D129" s="402" t="s">
        <v>15</v>
      </c>
      <c r="E129" s="403">
        <v>3</v>
      </c>
    </row>
    <row r="130" spans="1:5">
      <c r="A130" s="401"/>
      <c r="B130" s="401"/>
      <c r="C130" s="401"/>
      <c r="D130" s="402" t="s">
        <v>259</v>
      </c>
      <c r="E130" s="403">
        <v>1</v>
      </c>
    </row>
    <row r="131" spans="1:5">
      <c r="A131" s="401"/>
      <c r="B131" s="399" t="s">
        <v>16</v>
      </c>
      <c r="C131" s="399" t="s">
        <v>461</v>
      </c>
      <c r="D131" s="399" t="s">
        <v>262</v>
      </c>
      <c r="E131" s="400">
        <v>1</v>
      </c>
    </row>
    <row r="132" spans="1:5">
      <c r="A132" s="401"/>
      <c r="B132" s="401"/>
      <c r="C132" s="399" t="s">
        <v>462</v>
      </c>
      <c r="D132" s="399" t="s">
        <v>189</v>
      </c>
      <c r="E132" s="400">
        <v>2</v>
      </c>
    </row>
    <row r="133" spans="1:5">
      <c r="A133" s="401"/>
      <c r="B133" s="401"/>
      <c r="C133" s="401"/>
      <c r="D133" s="402" t="s">
        <v>263</v>
      </c>
      <c r="E133" s="403">
        <v>1</v>
      </c>
    </row>
    <row r="134" spans="1:5">
      <c r="A134" s="401"/>
      <c r="B134" s="401"/>
      <c r="C134" s="401"/>
      <c r="D134" s="402" t="s">
        <v>282</v>
      </c>
      <c r="E134" s="403">
        <v>1</v>
      </c>
    </row>
    <row r="135" spans="1:5">
      <c r="A135" s="401"/>
      <c r="B135" s="401"/>
      <c r="C135" s="399" t="s">
        <v>463</v>
      </c>
      <c r="D135" s="399" t="s">
        <v>265</v>
      </c>
      <c r="E135" s="400">
        <v>2</v>
      </c>
    </row>
    <row r="136" spans="1:5">
      <c r="A136" s="401"/>
      <c r="B136" s="401"/>
      <c r="C136" s="401"/>
      <c r="D136" s="402" t="s">
        <v>264</v>
      </c>
      <c r="E136" s="403">
        <v>2</v>
      </c>
    </row>
    <row r="137" spans="1:5">
      <c r="A137" s="401"/>
      <c r="B137" s="401"/>
      <c r="C137" s="399" t="s">
        <v>464</v>
      </c>
      <c r="D137" s="399" t="s">
        <v>191</v>
      </c>
      <c r="E137" s="400">
        <v>4</v>
      </c>
    </row>
    <row r="138" spans="1:5">
      <c r="A138" s="401"/>
      <c r="B138" s="401"/>
      <c r="C138" s="399" t="s">
        <v>465</v>
      </c>
      <c r="D138" s="399" t="s">
        <v>192</v>
      </c>
      <c r="E138" s="400">
        <v>10</v>
      </c>
    </row>
    <row r="139" spans="1:5">
      <c r="A139" s="401"/>
      <c r="B139" s="401"/>
      <c r="C139" s="401"/>
      <c r="D139" s="402" t="s">
        <v>309</v>
      </c>
      <c r="E139" s="403">
        <v>1</v>
      </c>
    </row>
    <row r="140" spans="1:5">
      <c r="A140" s="401"/>
      <c r="B140" s="401"/>
      <c r="C140" s="401"/>
      <c r="D140" s="402" t="s">
        <v>466</v>
      </c>
      <c r="E140" s="403">
        <v>1</v>
      </c>
    </row>
    <row r="141" spans="1:5">
      <c r="A141" s="401"/>
      <c r="B141" s="401"/>
      <c r="C141" s="401"/>
      <c r="D141" s="402" t="s">
        <v>193</v>
      </c>
      <c r="E141" s="403">
        <v>3</v>
      </c>
    </row>
    <row r="142" spans="1:5">
      <c r="A142" s="401"/>
      <c r="B142" s="401"/>
      <c r="C142" s="401"/>
      <c r="D142" s="402" t="s">
        <v>204</v>
      </c>
      <c r="E142" s="403">
        <v>6</v>
      </c>
    </row>
    <row r="143" spans="1:5">
      <c r="A143" s="401"/>
      <c r="B143" s="401"/>
      <c r="C143" s="401"/>
      <c r="D143" s="402" t="s">
        <v>266</v>
      </c>
      <c r="E143" s="403">
        <v>5</v>
      </c>
    </row>
    <row r="144" spans="1:5">
      <c r="A144" s="401"/>
      <c r="B144" s="401"/>
      <c r="C144" s="401"/>
      <c r="D144" s="402" t="s">
        <v>467</v>
      </c>
      <c r="E144" s="403">
        <v>2</v>
      </c>
    </row>
    <row r="145" spans="1:5">
      <c r="A145" s="401"/>
      <c r="B145" s="401"/>
      <c r="C145" s="401"/>
      <c r="D145" s="402" t="s">
        <v>248</v>
      </c>
      <c r="E145" s="403">
        <v>10</v>
      </c>
    </row>
    <row r="146" spans="1:5">
      <c r="A146" s="401"/>
      <c r="B146" s="401"/>
      <c r="C146" s="401"/>
      <c r="D146" s="402" t="s">
        <v>468</v>
      </c>
      <c r="E146" s="403">
        <v>5</v>
      </c>
    </row>
    <row r="147" spans="1:5">
      <c r="A147" s="401"/>
      <c r="B147" s="401"/>
      <c r="C147" s="401"/>
      <c r="D147" s="402" t="s">
        <v>284</v>
      </c>
      <c r="E147" s="403">
        <v>6</v>
      </c>
    </row>
    <row r="148" spans="1:5">
      <c r="A148" s="401"/>
      <c r="B148" s="401"/>
      <c r="C148" s="401"/>
      <c r="D148" s="402" t="s">
        <v>456</v>
      </c>
      <c r="E148" s="403">
        <v>7</v>
      </c>
    </row>
    <row r="149" spans="1:5">
      <c r="A149" s="401"/>
      <c r="B149" s="401"/>
      <c r="C149" s="401"/>
      <c r="D149" s="402" t="s">
        <v>16</v>
      </c>
      <c r="E149" s="403">
        <v>14</v>
      </c>
    </row>
    <row r="150" spans="1:5">
      <c r="A150" s="401"/>
      <c r="B150" s="401"/>
      <c r="C150" s="401"/>
      <c r="D150" s="402" t="s">
        <v>469</v>
      </c>
      <c r="E150" s="403">
        <v>1</v>
      </c>
    </row>
    <row r="151" spans="1:5">
      <c r="A151" s="401"/>
      <c r="B151" s="401"/>
      <c r="C151" s="401"/>
      <c r="D151" s="402" t="s">
        <v>194</v>
      </c>
      <c r="E151" s="403">
        <v>8</v>
      </c>
    </row>
    <row r="152" spans="1:5">
      <c r="A152" s="401"/>
      <c r="B152" s="401"/>
      <c r="C152" s="401"/>
      <c r="D152" s="402" t="s">
        <v>195</v>
      </c>
      <c r="E152" s="403">
        <v>3</v>
      </c>
    </row>
    <row r="153" spans="1:5">
      <c r="A153" s="401"/>
      <c r="B153" s="401"/>
      <c r="C153" s="401"/>
      <c r="D153" s="402" t="s">
        <v>196</v>
      </c>
      <c r="E153" s="403">
        <v>3</v>
      </c>
    </row>
    <row r="154" spans="1:5">
      <c r="A154" s="401"/>
      <c r="B154" s="401"/>
      <c r="C154" s="401"/>
      <c r="D154" s="402" t="s">
        <v>286</v>
      </c>
      <c r="E154" s="403">
        <v>7</v>
      </c>
    </row>
    <row r="155" spans="1:5">
      <c r="A155" s="401"/>
      <c r="B155" s="401"/>
      <c r="C155" s="401"/>
      <c r="D155" s="402" t="s">
        <v>267</v>
      </c>
      <c r="E155" s="403">
        <v>12</v>
      </c>
    </row>
    <row r="156" spans="1:5">
      <c r="A156" s="401"/>
      <c r="B156" s="401"/>
      <c r="C156" s="401"/>
      <c r="D156" s="402" t="s">
        <v>203</v>
      </c>
      <c r="E156" s="403">
        <v>3</v>
      </c>
    </row>
    <row r="157" spans="1:5">
      <c r="A157" s="401"/>
      <c r="B157" s="401"/>
      <c r="C157" s="401"/>
      <c r="D157" s="402" t="s">
        <v>470</v>
      </c>
      <c r="E157" s="403">
        <v>1</v>
      </c>
    </row>
    <row r="158" spans="1:5">
      <c r="A158" s="401"/>
      <c r="B158" s="401"/>
      <c r="C158" s="401"/>
      <c r="D158" s="402" t="s">
        <v>268</v>
      </c>
      <c r="E158" s="403">
        <v>5</v>
      </c>
    </row>
    <row r="159" spans="1:5">
      <c r="A159" s="401"/>
      <c r="B159" s="401"/>
      <c r="C159" s="401"/>
      <c r="D159" s="402" t="s">
        <v>471</v>
      </c>
      <c r="E159" s="403">
        <v>1</v>
      </c>
    </row>
    <row r="160" spans="1:5">
      <c r="A160" s="401"/>
      <c r="B160" s="401"/>
      <c r="C160" s="401"/>
      <c r="D160" s="402" t="s">
        <v>285</v>
      </c>
      <c r="E160" s="403">
        <v>11</v>
      </c>
    </row>
    <row r="161" spans="1:5">
      <c r="A161" s="401"/>
      <c r="B161" s="401"/>
      <c r="C161" s="401"/>
      <c r="D161" s="402" t="s">
        <v>197</v>
      </c>
      <c r="E161" s="403">
        <v>12</v>
      </c>
    </row>
    <row r="162" spans="1:5">
      <c r="A162" s="401"/>
      <c r="B162" s="401"/>
      <c r="C162" s="401"/>
      <c r="D162" s="402" t="s">
        <v>198</v>
      </c>
      <c r="E162" s="403">
        <v>9</v>
      </c>
    </row>
    <row r="163" spans="1:5">
      <c r="A163" s="401"/>
      <c r="B163" s="401"/>
      <c r="C163" s="401"/>
      <c r="D163" s="402" t="s">
        <v>269</v>
      </c>
      <c r="E163" s="403">
        <v>7</v>
      </c>
    </row>
    <row r="164" spans="1:5">
      <c r="A164" s="401"/>
      <c r="B164" s="401"/>
      <c r="C164" s="401"/>
      <c r="D164" s="402" t="s">
        <v>472</v>
      </c>
      <c r="E164" s="403">
        <v>7</v>
      </c>
    </row>
    <row r="165" spans="1:5">
      <c r="A165" s="401"/>
      <c r="B165" s="401"/>
      <c r="C165" s="401"/>
      <c r="D165" s="402" t="s">
        <v>135</v>
      </c>
      <c r="E165" s="403">
        <v>6</v>
      </c>
    </row>
    <row r="166" spans="1:5">
      <c r="A166" s="401"/>
      <c r="B166" s="401"/>
      <c r="C166" s="401"/>
      <c r="D166" s="402" t="s">
        <v>200</v>
      </c>
      <c r="E166" s="403">
        <v>10</v>
      </c>
    </row>
    <row r="167" spans="1:5">
      <c r="A167" s="401"/>
      <c r="B167" s="401"/>
      <c r="C167" s="401"/>
      <c r="D167" s="402" t="s">
        <v>270</v>
      </c>
      <c r="E167" s="403">
        <v>12</v>
      </c>
    </row>
    <row r="168" spans="1:5">
      <c r="A168" s="401"/>
      <c r="B168" s="401"/>
      <c r="C168" s="401"/>
      <c r="D168" s="402" t="s">
        <v>271</v>
      </c>
      <c r="E168" s="403">
        <v>5</v>
      </c>
    </row>
    <row r="169" spans="1:5">
      <c r="A169" s="401"/>
      <c r="B169" s="401"/>
      <c r="C169" s="401"/>
      <c r="D169" s="402" t="s">
        <v>201</v>
      </c>
      <c r="E169" s="403">
        <v>5</v>
      </c>
    </row>
    <row r="170" spans="1:5">
      <c r="A170" s="401"/>
      <c r="B170" s="401"/>
      <c r="C170" s="401"/>
      <c r="D170" s="402" t="s">
        <v>473</v>
      </c>
      <c r="E170" s="403">
        <v>6</v>
      </c>
    </row>
    <row r="171" spans="1:5">
      <c r="A171" s="401"/>
      <c r="B171" s="399" t="s">
        <v>17</v>
      </c>
      <c r="C171" s="399" t="s">
        <v>474</v>
      </c>
      <c r="D171" s="399" t="s">
        <v>208</v>
      </c>
      <c r="E171" s="400">
        <v>5</v>
      </c>
    </row>
    <row r="172" spans="1:5">
      <c r="A172" s="401"/>
      <c r="B172" s="401"/>
      <c r="C172" s="401"/>
      <c r="D172" s="402" t="s">
        <v>125</v>
      </c>
      <c r="E172" s="403">
        <v>1</v>
      </c>
    </row>
    <row r="173" spans="1:5">
      <c r="A173" s="401"/>
      <c r="B173" s="401"/>
      <c r="C173" s="399" t="s">
        <v>475</v>
      </c>
      <c r="D173" s="399" t="s">
        <v>206</v>
      </c>
      <c r="E173" s="400">
        <v>5</v>
      </c>
    </row>
    <row r="174" spans="1:5">
      <c r="A174" s="401"/>
      <c r="B174" s="399" t="s">
        <v>18</v>
      </c>
      <c r="C174" s="399" t="s">
        <v>476</v>
      </c>
      <c r="D174" s="399" t="s">
        <v>211</v>
      </c>
      <c r="E174" s="400">
        <v>9</v>
      </c>
    </row>
    <row r="175" spans="1:5">
      <c r="A175" s="401"/>
      <c r="B175" s="401"/>
      <c r="C175" s="401"/>
      <c r="D175" s="402" t="s">
        <v>477</v>
      </c>
      <c r="E175" s="403">
        <v>1</v>
      </c>
    </row>
    <row r="176" spans="1:5">
      <c r="A176" s="401"/>
      <c r="B176" s="399" t="s">
        <v>19</v>
      </c>
      <c r="C176" s="399" t="s">
        <v>478</v>
      </c>
      <c r="D176" s="399" t="s">
        <v>212</v>
      </c>
      <c r="E176" s="400">
        <v>6</v>
      </c>
    </row>
    <row r="177" spans="1:5">
      <c r="A177" s="401"/>
      <c r="B177" s="401"/>
      <c r="C177" s="399" t="s">
        <v>479</v>
      </c>
      <c r="D177" s="399" t="s">
        <v>19</v>
      </c>
      <c r="E177" s="400">
        <v>4</v>
      </c>
    </row>
    <row r="178" spans="1:5">
      <c r="A178" s="401"/>
      <c r="B178" s="401"/>
      <c r="C178" s="401"/>
      <c r="D178" s="402" t="s">
        <v>480</v>
      </c>
      <c r="E178" s="403">
        <v>1</v>
      </c>
    </row>
    <row r="179" spans="1:5">
      <c r="A179" s="401"/>
      <c r="B179" s="401"/>
      <c r="C179" s="399" t="s">
        <v>481</v>
      </c>
      <c r="D179" s="399" t="s">
        <v>482</v>
      </c>
      <c r="E179" s="400">
        <v>1</v>
      </c>
    </row>
    <row r="180" spans="1:5">
      <c r="A180" s="401"/>
      <c r="B180" s="399" t="s">
        <v>20</v>
      </c>
      <c r="C180" s="399" t="s">
        <v>483</v>
      </c>
      <c r="D180" s="399" t="s">
        <v>214</v>
      </c>
      <c r="E180" s="400">
        <v>3</v>
      </c>
    </row>
    <row r="181" spans="1:5">
      <c r="A181" s="401"/>
      <c r="B181" s="401"/>
      <c r="C181" s="401"/>
      <c r="D181" s="402" t="s">
        <v>484</v>
      </c>
      <c r="E181" s="403">
        <v>1</v>
      </c>
    </row>
    <row r="182" spans="1:5">
      <c r="A182" s="401"/>
      <c r="B182" s="401"/>
      <c r="C182" s="399" t="s">
        <v>485</v>
      </c>
      <c r="D182" s="399" t="s">
        <v>217</v>
      </c>
      <c r="E182" s="400">
        <v>1</v>
      </c>
    </row>
    <row r="183" spans="1:5">
      <c r="A183" s="401"/>
      <c r="B183" s="401"/>
      <c r="C183" s="401"/>
      <c r="D183" s="402" t="s">
        <v>486</v>
      </c>
      <c r="E183" s="403">
        <v>1</v>
      </c>
    </row>
    <row r="184" spans="1:5">
      <c r="A184" s="401"/>
      <c r="B184" s="399" t="s">
        <v>21</v>
      </c>
      <c r="C184" s="399" t="s">
        <v>487</v>
      </c>
      <c r="D184" s="399" t="s">
        <v>224</v>
      </c>
      <c r="E184" s="400">
        <v>1</v>
      </c>
    </row>
    <row r="185" spans="1:5">
      <c r="A185" s="401"/>
      <c r="B185" s="401"/>
      <c r="C185" s="399" t="s">
        <v>488</v>
      </c>
      <c r="D185" s="399" t="s">
        <v>114</v>
      </c>
      <c r="E185" s="400">
        <v>10</v>
      </c>
    </row>
    <row r="186" spans="1:5">
      <c r="A186" s="401"/>
      <c r="B186" s="401"/>
      <c r="C186" s="401"/>
      <c r="D186" s="402" t="s">
        <v>21</v>
      </c>
      <c r="E186" s="403">
        <v>37</v>
      </c>
    </row>
    <row r="187" spans="1:5">
      <c r="A187" s="401"/>
      <c r="B187" s="401"/>
      <c r="C187" s="401"/>
      <c r="D187" s="402" t="s">
        <v>489</v>
      </c>
      <c r="E187" s="403">
        <v>7</v>
      </c>
    </row>
    <row r="188" spans="1:5">
      <c r="A188" s="401"/>
      <c r="B188" s="401"/>
      <c r="C188" s="401"/>
      <c r="D188" s="402" t="s">
        <v>490</v>
      </c>
      <c r="E188" s="403">
        <v>3</v>
      </c>
    </row>
    <row r="189" spans="1:5">
      <c r="A189" s="401"/>
      <c r="B189" s="401"/>
      <c r="C189" s="401"/>
      <c r="D189" s="402" t="s">
        <v>491</v>
      </c>
      <c r="E189" s="403">
        <v>5</v>
      </c>
    </row>
    <row r="190" spans="1:5">
      <c r="A190" s="401"/>
      <c r="B190" s="401"/>
      <c r="C190" s="401"/>
      <c r="D190" s="402" t="s">
        <v>492</v>
      </c>
      <c r="E190" s="403">
        <v>2</v>
      </c>
    </row>
    <row r="191" spans="1:5">
      <c r="A191" s="401"/>
      <c r="B191" s="401"/>
      <c r="C191" s="401"/>
      <c r="D191" s="402" t="s">
        <v>226</v>
      </c>
      <c r="E191" s="403">
        <v>2</v>
      </c>
    </row>
    <row r="192" spans="1:5">
      <c r="A192" s="401"/>
      <c r="B192" s="401"/>
      <c r="C192" s="399" t="s">
        <v>493</v>
      </c>
      <c r="D192" s="399" t="s">
        <v>228</v>
      </c>
      <c r="E192" s="400">
        <v>10</v>
      </c>
    </row>
    <row r="193" spans="1:5">
      <c r="A193" s="401"/>
      <c r="B193" s="401"/>
      <c r="C193" s="401"/>
      <c r="D193" s="402" t="s">
        <v>494</v>
      </c>
      <c r="E193" s="403">
        <v>1</v>
      </c>
    </row>
    <row r="194" spans="1:5">
      <c r="A194" s="401"/>
      <c r="B194" s="401"/>
      <c r="C194" s="399" t="s">
        <v>495</v>
      </c>
      <c r="D194" s="399" t="s">
        <v>273</v>
      </c>
      <c r="E194" s="400">
        <v>2</v>
      </c>
    </row>
    <row r="195" spans="1:5">
      <c r="A195" s="401"/>
      <c r="B195" s="401"/>
      <c r="C195" s="401"/>
      <c r="D195" s="402" t="s">
        <v>274</v>
      </c>
      <c r="E195" s="403">
        <v>4</v>
      </c>
    </row>
    <row r="196" spans="1:5">
      <c r="A196" s="401"/>
      <c r="B196" s="401"/>
      <c r="C196" s="399" t="s">
        <v>496</v>
      </c>
      <c r="D196" s="399" t="s">
        <v>218</v>
      </c>
      <c r="E196" s="400">
        <v>1</v>
      </c>
    </row>
    <row r="197" spans="1:5">
      <c r="A197" s="401"/>
      <c r="B197" s="401"/>
      <c r="C197" s="401"/>
      <c r="D197" s="402" t="s">
        <v>497</v>
      </c>
      <c r="E197" s="403">
        <v>1</v>
      </c>
    </row>
    <row r="198" spans="1:5">
      <c r="A198" s="401"/>
      <c r="B198" s="401"/>
      <c r="C198" s="401"/>
      <c r="D198" s="402" t="s">
        <v>498</v>
      </c>
      <c r="E198" s="403">
        <v>1</v>
      </c>
    </row>
    <row r="199" spans="1:5">
      <c r="A199" s="401"/>
      <c r="B199" s="401"/>
      <c r="C199" s="399" t="s">
        <v>499</v>
      </c>
      <c r="D199" s="399" t="s">
        <v>223</v>
      </c>
      <c r="E199" s="400">
        <v>2</v>
      </c>
    </row>
    <row r="200" spans="1:5">
      <c r="A200" s="401"/>
      <c r="B200" s="401"/>
      <c r="C200" s="401"/>
      <c r="D200" s="402" t="s">
        <v>222</v>
      </c>
      <c r="E200" s="403">
        <v>1</v>
      </c>
    </row>
    <row r="201" spans="1:5">
      <c r="A201" s="401"/>
      <c r="B201" s="401"/>
      <c r="C201" s="401"/>
      <c r="D201" s="402" t="s">
        <v>500</v>
      </c>
      <c r="E201" s="403">
        <v>1</v>
      </c>
    </row>
    <row r="202" spans="1:5">
      <c r="A202" s="401"/>
      <c r="B202" s="401"/>
      <c r="C202" s="399" t="s">
        <v>501</v>
      </c>
      <c r="D202" s="399" t="s">
        <v>227</v>
      </c>
      <c r="E202" s="400">
        <v>2</v>
      </c>
    </row>
    <row r="203" spans="1:5">
      <c r="A203" s="401"/>
      <c r="B203" s="401"/>
      <c r="C203" s="401"/>
      <c r="D203" s="402" t="s">
        <v>502</v>
      </c>
      <c r="E203" s="403">
        <v>2</v>
      </c>
    </row>
    <row r="204" spans="1:5">
      <c r="A204" s="401"/>
      <c r="B204" s="401"/>
      <c r="C204" s="399" t="s">
        <v>503</v>
      </c>
      <c r="D204" s="399" t="s">
        <v>220</v>
      </c>
      <c r="E204" s="400">
        <v>1</v>
      </c>
    </row>
    <row r="205" spans="1:5">
      <c r="A205" s="401"/>
      <c r="B205" s="401"/>
      <c r="C205" s="401"/>
      <c r="D205" s="402" t="s">
        <v>221</v>
      </c>
      <c r="E205" s="403">
        <v>1</v>
      </c>
    </row>
    <row r="206" spans="1:5">
      <c r="A206" s="401"/>
      <c r="B206" s="399" t="s">
        <v>22</v>
      </c>
      <c r="C206" s="399" t="s">
        <v>504</v>
      </c>
      <c r="D206" s="399" t="s">
        <v>505</v>
      </c>
      <c r="E206" s="400">
        <v>2</v>
      </c>
    </row>
    <row r="207" spans="1:5">
      <c r="A207" s="401"/>
      <c r="B207" s="401"/>
      <c r="C207" s="399" t="s">
        <v>506</v>
      </c>
      <c r="D207" s="399" t="s">
        <v>22</v>
      </c>
      <c r="E207" s="400">
        <v>10</v>
      </c>
    </row>
    <row r="208" spans="1:5">
      <c r="A208" s="401"/>
      <c r="B208" s="401"/>
      <c r="C208" s="399" t="s">
        <v>507</v>
      </c>
      <c r="D208" s="399" t="s">
        <v>230</v>
      </c>
      <c r="E208" s="400">
        <v>18</v>
      </c>
    </row>
    <row r="209" spans="1:5">
      <c r="A209" s="401"/>
      <c r="B209" s="401"/>
      <c r="C209" s="399" t="s">
        <v>508</v>
      </c>
      <c r="D209" s="399" t="s">
        <v>509</v>
      </c>
      <c r="E209" s="400">
        <v>1</v>
      </c>
    </row>
    <row r="210" spans="1:5">
      <c r="A210" s="401"/>
      <c r="B210" s="401"/>
      <c r="C210" s="399" t="s">
        <v>510</v>
      </c>
      <c r="D210" s="399" t="s">
        <v>511</v>
      </c>
      <c r="E210" s="400">
        <v>1</v>
      </c>
    </row>
    <row r="211" spans="1:5">
      <c r="A211" s="401"/>
      <c r="B211" s="401"/>
      <c r="C211" s="399" t="s">
        <v>512</v>
      </c>
      <c r="D211" s="399" t="s">
        <v>513</v>
      </c>
      <c r="E211" s="400">
        <v>1</v>
      </c>
    </row>
    <row r="212" spans="1:5">
      <c r="A212" s="401"/>
      <c r="B212" s="401"/>
      <c r="C212" s="399" t="s">
        <v>514</v>
      </c>
      <c r="D212" s="399" t="s">
        <v>515</v>
      </c>
      <c r="E212" s="400">
        <v>2</v>
      </c>
    </row>
    <row r="213" spans="1:5">
      <c r="A213" s="401"/>
      <c r="B213" s="401"/>
      <c r="C213" s="399" t="s">
        <v>516</v>
      </c>
      <c r="D213" s="399" t="s">
        <v>517</v>
      </c>
      <c r="E213" s="400">
        <v>1</v>
      </c>
    </row>
    <row r="214" spans="1:5">
      <c r="A214" s="401"/>
      <c r="B214" s="401"/>
      <c r="C214" s="399" t="s">
        <v>518</v>
      </c>
      <c r="D214" s="399" t="s">
        <v>519</v>
      </c>
      <c r="E214" s="400">
        <v>1</v>
      </c>
    </row>
    <row r="215" spans="1:5">
      <c r="A215" s="401"/>
      <c r="B215" s="399" t="s">
        <v>23</v>
      </c>
      <c r="C215" s="399" t="s">
        <v>520</v>
      </c>
      <c r="D215" s="399" t="s">
        <v>232</v>
      </c>
      <c r="E215" s="400">
        <v>6</v>
      </c>
    </row>
    <row r="216" spans="1:5">
      <c r="A216" s="401"/>
      <c r="B216" s="401"/>
      <c r="C216" s="401"/>
      <c r="D216" s="402" t="s">
        <v>521</v>
      </c>
      <c r="E216" s="403">
        <v>1</v>
      </c>
    </row>
    <row r="217" spans="1:5">
      <c r="A217" s="401"/>
      <c r="B217" s="401"/>
      <c r="C217" s="399" t="s">
        <v>522</v>
      </c>
      <c r="D217" s="399" t="s">
        <v>235</v>
      </c>
      <c r="E217" s="400">
        <v>17</v>
      </c>
    </row>
    <row r="218" spans="1:5">
      <c r="A218" s="401"/>
      <c r="B218" s="401"/>
      <c r="C218" s="399" t="s">
        <v>523</v>
      </c>
      <c r="D218" s="399" t="s">
        <v>277</v>
      </c>
      <c r="E218" s="400">
        <v>4</v>
      </c>
    </row>
    <row r="219" spans="1:5">
      <c r="A219" s="401"/>
      <c r="B219" s="401"/>
      <c r="C219" s="401"/>
      <c r="D219" s="402" t="s">
        <v>524</v>
      </c>
      <c r="E219" s="403">
        <v>1</v>
      </c>
    </row>
    <row r="220" spans="1:5">
      <c r="A220" s="401"/>
      <c r="B220" s="401"/>
      <c r="C220" s="401"/>
      <c r="D220" s="402" t="s">
        <v>525</v>
      </c>
      <c r="E220" s="403">
        <v>1</v>
      </c>
    </row>
    <row r="221" spans="1:5">
      <c r="A221" s="401"/>
      <c r="B221" s="401"/>
      <c r="C221" s="399" t="s">
        <v>526</v>
      </c>
      <c r="D221" s="399" t="s">
        <v>527</v>
      </c>
      <c r="E221" s="400">
        <v>4</v>
      </c>
    </row>
    <row r="222" spans="1:5">
      <c r="A222" s="401"/>
      <c r="B222" s="401"/>
      <c r="C222" s="399" t="s">
        <v>528</v>
      </c>
      <c r="D222" s="399" t="s">
        <v>233</v>
      </c>
      <c r="E222" s="400">
        <v>3</v>
      </c>
    </row>
    <row r="223" spans="1:5">
      <c r="A223" s="401"/>
      <c r="B223" s="401"/>
      <c r="C223" s="401"/>
      <c r="D223" s="402" t="s">
        <v>234</v>
      </c>
      <c r="E223" s="403">
        <v>4</v>
      </c>
    </row>
    <row r="224" spans="1:5">
      <c r="A224" s="401"/>
      <c r="B224" s="401"/>
      <c r="C224" s="399" t="s">
        <v>529</v>
      </c>
      <c r="D224" s="399" t="s">
        <v>299</v>
      </c>
      <c r="E224" s="400">
        <v>3</v>
      </c>
    </row>
    <row r="225" spans="1:5">
      <c r="A225" s="401"/>
      <c r="B225" s="401"/>
      <c r="C225" s="399" t="s">
        <v>530</v>
      </c>
      <c r="D225" s="399" t="s">
        <v>531</v>
      </c>
      <c r="E225" s="400">
        <v>1</v>
      </c>
    </row>
    <row r="226" spans="1:5">
      <c r="A226" s="401"/>
      <c r="B226" s="401"/>
      <c r="C226" s="399" t="s">
        <v>532</v>
      </c>
      <c r="D226" s="399" t="s">
        <v>533</v>
      </c>
      <c r="E226" s="400">
        <v>1</v>
      </c>
    </row>
    <row r="227" spans="1:5">
      <c r="A227" s="401"/>
      <c r="B227" s="399" t="s">
        <v>24</v>
      </c>
      <c r="C227" s="399" t="s">
        <v>534</v>
      </c>
      <c r="D227" s="399" t="s">
        <v>535</v>
      </c>
      <c r="E227" s="400">
        <v>3</v>
      </c>
    </row>
    <row r="228" spans="1:5">
      <c r="A228" s="401"/>
      <c r="B228" s="401"/>
      <c r="C228" s="401"/>
      <c r="D228" s="402" t="s">
        <v>24</v>
      </c>
      <c r="E228" s="403">
        <v>11</v>
      </c>
    </row>
    <row r="229" spans="1:5">
      <c r="A229" s="401"/>
      <c r="B229" s="401"/>
      <c r="C229" s="401"/>
      <c r="D229" s="402" t="s">
        <v>536</v>
      </c>
      <c r="E229" s="403">
        <v>2</v>
      </c>
    </row>
    <row r="230" spans="1:5">
      <c r="A230" s="401"/>
      <c r="B230" s="401"/>
      <c r="C230" s="401"/>
      <c r="D230" s="402" t="s">
        <v>537</v>
      </c>
      <c r="E230" s="403">
        <v>1</v>
      </c>
    </row>
    <row r="231" spans="1:5">
      <c r="A231" s="401"/>
      <c r="B231" s="399" t="s">
        <v>25</v>
      </c>
      <c r="C231" s="399" t="s">
        <v>538</v>
      </c>
      <c r="D231" s="399" t="s">
        <v>25</v>
      </c>
      <c r="E231" s="400">
        <v>8</v>
      </c>
    </row>
    <row r="232" spans="1:5">
      <c r="A232" s="401"/>
      <c r="B232" s="401"/>
      <c r="C232" s="401"/>
      <c r="D232" s="402" t="s">
        <v>539</v>
      </c>
      <c r="E232" s="403">
        <v>1</v>
      </c>
    </row>
    <row r="233" spans="1:5">
      <c r="A233" s="401"/>
      <c r="B233" s="401"/>
      <c r="C233" s="399" t="s">
        <v>540</v>
      </c>
      <c r="D233" s="399" t="s">
        <v>279</v>
      </c>
      <c r="E233" s="400">
        <v>2</v>
      </c>
    </row>
    <row r="234" spans="1:5">
      <c r="A234" s="401"/>
      <c r="B234" s="401"/>
      <c r="C234" s="399" t="s">
        <v>541</v>
      </c>
      <c r="D234" s="399" t="s">
        <v>542</v>
      </c>
      <c r="E234" s="400">
        <v>2</v>
      </c>
    </row>
    <row r="235" spans="1:5">
      <c r="A235" s="401"/>
      <c r="B235" s="399" t="s">
        <v>26</v>
      </c>
      <c r="C235" s="399" t="s">
        <v>543</v>
      </c>
      <c r="D235" s="399" t="s">
        <v>544</v>
      </c>
      <c r="E235" s="400">
        <v>8</v>
      </c>
    </row>
    <row r="236" spans="1:5">
      <c r="A236" s="401"/>
      <c r="B236" s="401"/>
      <c r="C236" s="401"/>
      <c r="D236" s="402" t="s">
        <v>313</v>
      </c>
      <c r="E236" s="403">
        <v>1</v>
      </c>
    </row>
    <row r="237" spans="1:5">
      <c r="A237" s="401"/>
      <c r="B237" s="401"/>
      <c r="C237" s="401"/>
      <c r="D237" s="402" t="s">
        <v>242</v>
      </c>
      <c r="E237" s="403">
        <v>1</v>
      </c>
    </row>
    <row r="238" spans="1:5">
      <c r="A238" s="401"/>
      <c r="B238" s="401"/>
      <c r="C238" s="399" t="s">
        <v>545</v>
      </c>
      <c r="D238" s="399" t="s">
        <v>244</v>
      </c>
      <c r="E238" s="400">
        <v>3</v>
      </c>
    </row>
    <row r="239" spans="1:5">
      <c r="A239" s="401"/>
      <c r="B239" s="401"/>
      <c r="C239" s="399" t="s">
        <v>546</v>
      </c>
      <c r="D239" s="399" t="s">
        <v>246</v>
      </c>
      <c r="E239" s="400">
        <v>1</v>
      </c>
    </row>
    <row r="240" spans="1:5">
      <c r="A240" s="399" t="s">
        <v>247</v>
      </c>
      <c r="B240" s="399" t="s">
        <v>2</v>
      </c>
      <c r="C240" s="399" t="s">
        <v>101</v>
      </c>
      <c r="D240" s="399" t="s">
        <v>101</v>
      </c>
      <c r="E240" s="400">
        <v>4</v>
      </c>
    </row>
    <row r="241" spans="1:5">
      <c r="A241" s="401"/>
      <c r="B241" s="401"/>
      <c r="C241" s="399" t="s">
        <v>380</v>
      </c>
      <c r="D241" s="399" t="s">
        <v>380</v>
      </c>
      <c r="E241" s="400">
        <v>2</v>
      </c>
    </row>
    <row r="242" spans="1:5">
      <c r="A242" s="401"/>
      <c r="B242" s="401"/>
      <c r="C242" s="399" t="s">
        <v>381</v>
      </c>
      <c r="D242" s="399" t="s">
        <v>382</v>
      </c>
      <c r="E242" s="400">
        <v>5</v>
      </c>
    </row>
    <row r="243" spans="1:5">
      <c r="A243" s="401"/>
      <c r="B243" s="401"/>
      <c r="C243" s="401"/>
      <c r="D243" s="402" t="s">
        <v>383</v>
      </c>
      <c r="E243" s="403">
        <v>1</v>
      </c>
    </row>
    <row r="244" spans="1:5">
      <c r="A244" s="401"/>
      <c r="B244" s="401"/>
      <c r="C244" s="399" t="s">
        <v>384</v>
      </c>
      <c r="D244" s="399" t="s">
        <v>385</v>
      </c>
      <c r="E244" s="400">
        <v>1</v>
      </c>
    </row>
    <row r="245" spans="1:5">
      <c r="A245" s="401"/>
      <c r="B245" s="401"/>
      <c r="C245" s="401"/>
      <c r="D245" s="402" t="s">
        <v>386</v>
      </c>
      <c r="E245" s="403">
        <v>1</v>
      </c>
    </row>
    <row r="246" spans="1:5">
      <c r="A246" s="401"/>
      <c r="B246" s="401"/>
      <c r="C246" s="399" t="s">
        <v>387</v>
      </c>
      <c r="D246" s="399" t="s">
        <v>388</v>
      </c>
      <c r="E246" s="400">
        <v>1</v>
      </c>
    </row>
    <row r="247" spans="1:5">
      <c r="A247" s="401"/>
      <c r="B247" s="399" t="s">
        <v>389</v>
      </c>
      <c r="C247" s="399" t="s">
        <v>103</v>
      </c>
      <c r="D247" s="399" t="s">
        <v>103</v>
      </c>
      <c r="E247" s="400">
        <v>3</v>
      </c>
    </row>
    <row r="248" spans="1:5">
      <c r="A248" s="401"/>
      <c r="B248" s="401"/>
      <c r="C248" s="399" t="s">
        <v>390</v>
      </c>
      <c r="D248" s="399" t="s">
        <v>391</v>
      </c>
      <c r="E248" s="400">
        <v>2</v>
      </c>
    </row>
    <row r="249" spans="1:5">
      <c r="A249" s="401"/>
      <c r="B249" s="401"/>
      <c r="C249" s="399" t="s">
        <v>104</v>
      </c>
      <c r="D249" s="399" t="s">
        <v>105</v>
      </c>
      <c r="E249" s="400">
        <v>4</v>
      </c>
    </row>
    <row r="250" spans="1:5">
      <c r="A250" s="401"/>
      <c r="B250" s="401"/>
      <c r="C250" s="401"/>
      <c r="D250" s="402" t="s">
        <v>249</v>
      </c>
      <c r="E250" s="403">
        <v>1</v>
      </c>
    </row>
    <row r="251" spans="1:5">
      <c r="A251" s="401"/>
      <c r="B251" s="399" t="s">
        <v>4</v>
      </c>
      <c r="C251" s="399" t="s">
        <v>107</v>
      </c>
      <c r="D251" s="399" t="s">
        <v>107</v>
      </c>
      <c r="E251" s="400">
        <v>7</v>
      </c>
    </row>
    <row r="252" spans="1:5">
      <c r="A252" s="401"/>
      <c r="B252" s="401"/>
      <c r="C252" s="401"/>
      <c r="D252" s="402" t="s">
        <v>392</v>
      </c>
      <c r="E252" s="403">
        <v>2</v>
      </c>
    </row>
    <row r="253" spans="1:5">
      <c r="A253" s="401"/>
      <c r="B253" s="401"/>
      <c r="C253" s="399" t="s">
        <v>108</v>
      </c>
      <c r="D253" s="399" t="s">
        <v>108</v>
      </c>
      <c r="E253" s="400">
        <v>5</v>
      </c>
    </row>
    <row r="254" spans="1:5">
      <c r="A254" s="401"/>
      <c r="B254" s="401"/>
      <c r="C254" s="399" t="s">
        <v>393</v>
      </c>
      <c r="D254" s="399" t="s">
        <v>394</v>
      </c>
      <c r="E254" s="400">
        <v>2</v>
      </c>
    </row>
    <row r="255" spans="1:5">
      <c r="A255" s="401"/>
      <c r="B255" s="401"/>
      <c r="C255" s="399" t="s">
        <v>395</v>
      </c>
      <c r="D255" s="399" t="s">
        <v>396</v>
      </c>
      <c r="E255" s="400">
        <v>1</v>
      </c>
    </row>
    <row r="256" spans="1:5">
      <c r="A256" s="401"/>
      <c r="B256" s="399" t="s">
        <v>5</v>
      </c>
      <c r="C256" s="399" t="s">
        <v>5</v>
      </c>
      <c r="D256" s="399" t="s">
        <v>5</v>
      </c>
      <c r="E256" s="400">
        <v>30</v>
      </c>
    </row>
    <row r="257" spans="1:5">
      <c r="A257" s="401"/>
      <c r="B257" s="401"/>
      <c r="C257" s="401"/>
      <c r="D257" s="402" t="s">
        <v>109</v>
      </c>
      <c r="E257" s="403">
        <v>11</v>
      </c>
    </row>
    <row r="258" spans="1:5">
      <c r="A258" s="401"/>
      <c r="B258" s="401"/>
      <c r="C258" s="401"/>
      <c r="D258" s="402" t="s">
        <v>110</v>
      </c>
      <c r="E258" s="403">
        <v>12</v>
      </c>
    </row>
    <row r="259" spans="1:5">
      <c r="A259" s="401"/>
      <c r="B259" s="401"/>
      <c r="C259" s="401"/>
      <c r="D259" s="402" t="s">
        <v>397</v>
      </c>
      <c r="E259" s="403">
        <v>5</v>
      </c>
    </row>
    <row r="260" spans="1:5">
      <c r="A260" s="401"/>
      <c r="B260" s="401"/>
      <c r="C260" s="401"/>
      <c r="D260" s="402" t="s">
        <v>398</v>
      </c>
      <c r="E260" s="403">
        <v>17</v>
      </c>
    </row>
    <row r="261" spans="1:5">
      <c r="A261" s="401"/>
      <c r="B261" s="401"/>
      <c r="C261" s="401"/>
      <c r="D261" s="402" t="s">
        <v>399</v>
      </c>
      <c r="E261" s="403">
        <v>2</v>
      </c>
    </row>
    <row r="262" spans="1:5">
      <c r="A262" s="401"/>
      <c r="B262" s="401"/>
      <c r="C262" s="401"/>
      <c r="D262" s="402" t="s">
        <v>267</v>
      </c>
      <c r="E262" s="403">
        <v>4</v>
      </c>
    </row>
    <row r="263" spans="1:5">
      <c r="A263" s="401"/>
      <c r="B263" s="401"/>
      <c r="C263" s="401"/>
      <c r="D263" s="402" t="s">
        <v>290</v>
      </c>
      <c r="E263" s="403">
        <v>11</v>
      </c>
    </row>
    <row r="264" spans="1:5">
      <c r="A264" s="401"/>
      <c r="B264" s="401"/>
      <c r="C264" s="401"/>
      <c r="D264" s="402" t="s">
        <v>400</v>
      </c>
      <c r="E264" s="403">
        <v>2</v>
      </c>
    </row>
    <row r="265" spans="1:5">
      <c r="A265" s="401"/>
      <c r="B265" s="401"/>
      <c r="C265" s="401"/>
      <c r="D265" s="402" t="s">
        <v>308</v>
      </c>
      <c r="E265" s="403">
        <v>6</v>
      </c>
    </row>
    <row r="266" spans="1:5">
      <c r="A266" s="401"/>
      <c r="B266" s="401"/>
      <c r="C266" s="401"/>
      <c r="D266" s="402" t="s">
        <v>112</v>
      </c>
      <c r="E266" s="403">
        <v>2</v>
      </c>
    </row>
    <row r="267" spans="1:5">
      <c r="A267" s="401"/>
      <c r="B267" s="401"/>
      <c r="C267" s="401"/>
      <c r="D267" s="402" t="s">
        <v>401</v>
      </c>
      <c r="E267" s="403">
        <v>3</v>
      </c>
    </row>
    <row r="268" spans="1:5">
      <c r="A268" s="401"/>
      <c r="B268" s="401"/>
      <c r="C268" s="401"/>
      <c r="D268" s="402" t="s">
        <v>291</v>
      </c>
      <c r="E268" s="403">
        <v>2</v>
      </c>
    </row>
    <row r="269" spans="1:5">
      <c r="A269" s="401"/>
      <c r="B269" s="401"/>
      <c r="C269" s="399" t="s">
        <v>402</v>
      </c>
      <c r="D269" s="399" t="s">
        <v>402</v>
      </c>
      <c r="E269" s="400">
        <v>4</v>
      </c>
    </row>
    <row r="270" spans="1:5">
      <c r="A270" s="401"/>
      <c r="B270" s="401"/>
      <c r="C270" s="399" t="s">
        <v>403</v>
      </c>
      <c r="D270" s="399" t="s">
        <v>404</v>
      </c>
      <c r="E270" s="400">
        <v>2</v>
      </c>
    </row>
    <row r="271" spans="1:5">
      <c r="A271" s="401"/>
      <c r="B271" s="401"/>
      <c r="C271" s="401"/>
      <c r="D271" s="402" t="s">
        <v>405</v>
      </c>
      <c r="E271" s="403">
        <v>1</v>
      </c>
    </row>
    <row r="272" spans="1:5">
      <c r="A272" s="401"/>
      <c r="B272" s="401"/>
      <c r="C272" s="399" t="s">
        <v>114</v>
      </c>
      <c r="D272" s="399" t="s">
        <v>115</v>
      </c>
      <c r="E272" s="400">
        <v>1</v>
      </c>
    </row>
    <row r="273" spans="1:5">
      <c r="A273" s="401"/>
      <c r="B273" s="401"/>
      <c r="C273" s="399" t="s">
        <v>116</v>
      </c>
      <c r="D273" s="399" t="s">
        <v>118</v>
      </c>
      <c r="E273" s="400">
        <v>8</v>
      </c>
    </row>
    <row r="274" spans="1:5">
      <c r="A274" s="401"/>
      <c r="B274" s="401"/>
      <c r="C274" s="401"/>
      <c r="D274" s="402" t="s">
        <v>117</v>
      </c>
      <c r="E274" s="403">
        <v>2</v>
      </c>
    </row>
    <row r="275" spans="1:5">
      <c r="A275" s="401"/>
      <c r="B275" s="401"/>
      <c r="C275" s="399" t="s">
        <v>119</v>
      </c>
      <c r="D275" s="399" t="s">
        <v>121</v>
      </c>
      <c r="E275" s="400">
        <v>2</v>
      </c>
    </row>
    <row r="276" spans="1:5">
      <c r="A276" s="401"/>
      <c r="B276" s="401"/>
      <c r="C276" s="401"/>
      <c r="D276" s="402" t="s">
        <v>120</v>
      </c>
      <c r="E276" s="403">
        <v>2</v>
      </c>
    </row>
    <row r="277" spans="1:5">
      <c r="A277" s="401"/>
      <c r="B277" s="401"/>
      <c r="C277" s="399" t="s">
        <v>406</v>
      </c>
      <c r="D277" s="399" t="s">
        <v>407</v>
      </c>
      <c r="E277" s="400">
        <v>1</v>
      </c>
    </row>
    <row r="278" spans="1:5">
      <c r="A278" s="401"/>
      <c r="B278" s="399" t="s">
        <v>6</v>
      </c>
      <c r="C278" s="399" t="s">
        <v>124</v>
      </c>
      <c r="D278" s="399" t="s">
        <v>6</v>
      </c>
      <c r="E278" s="400">
        <v>3</v>
      </c>
    </row>
    <row r="279" spans="1:5">
      <c r="A279" s="401"/>
      <c r="B279" s="401"/>
      <c r="C279" s="401"/>
      <c r="D279" s="402" t="s">
        <v>125</v>
      </c>
      <c r="E279" s="403">
        <v>1</v>
      </c>
    </row>
    <row r="280" spans="1:5">
      <c r="A280" s="401"/>
      <c r="B280" s="401"/>
      <c r="C280" s="399" t="s">
        <v>295</v>
      </c>
      <c r="D280" s="399" t="s">
        <v>296</v>
      </c>
      <c r="E280" s="400">
        <v>2</v>
      </c>
    </row>
    <row r="281" spans="1:5">
      <c r="A281" s="401"/>
      <c r="B281" s="401"/>
      <c r="C281" s="399" t="s">
        <v>250</v>
      </c>
      <c r="D281" s="399" t="s">
        <v>250</v>
      </c>
      <c r="E281" s="400">
        <v>1</v>
      </c>
    </row>
    <row r="282" spans="1:5">
      <c r="A282" s="401"/>
      <c r="B282" s="399" t="s">
        <v>7</v>
      </c>
      <c r="C282" s="399" t="s">
        <v>126</v>
      </c>
      <c r="D282" s="399" t="s">
        <v>126</v>
      </c>
      <c r="E282" s="400">
        <v>2</v>
      </c>
    </row>
    <row r="283" spans="1:5">
      <c r="A283" s="401"/>
      <c r="B283" s="401"/>
      <c r="C283" s="399" t="s">
        <v>7</v>
      </c>
      <c r="D283" s="399" t="s">
        <v>7</v>
      </c>
      <c r="E283" s="400">
        <v>12</v>
      </c>
    </row>
    <row r="284" spans="1:5">
      <c r="A284" s="401"/>
      <c r="B284" s="401"/>
      <c r="C284" s="401"/>
      <c r="D284" s="402" t="s">
        <v>408</v>
      </c>
      <c r="E284" s="403">
        <v>1</v>
      </c>
    </row>
    <row r="285" spans="1:5">
      <c r="A285" s="401"/>
      <c r="B285" s="401"/>
      <c r="C285" s="399" t="s">
        <v>128</v>
      </c>
      <c r="D285" s="399" t="s">
        <v>128</v>
      </c>
      <c r="E285" s="400">
        <v>3</v>
      </c>
    </row>
    <row r="286" spans="1:5">
      <c r="A286" s="401"/>
      <c r="B286" s="401"/>
      <c r="C286" s="401"/>
      <c r="D286" s="402" t="s">
        <v>409</v>
      </c>
      <c r="E286" s="403">
        <v>1</v>
      </c>
    </row>
    <row r="287" spans="1:5">
      <c r="A287" s="401"/>
      <c r="B287" s="401"/>
      <c r="C287" s="399" t="s">
        <v>410</v>
      </c>
      <c r="D287" s="399" t="s">
        <v>410</v>
      </c>
      <c r="E287" s="400">
        <v>8</v>
      </c>
    </row>
    <row r="288" spans="1:5">
      <c r="A288" s="401"/>
      <c r="B288" s="401"/>
      <c r="C288" s="399" t="s">
        <v>129</v>
      </c>
      <c r="D288" s="399" t="s">
        <v>129</v>
      </c>
      <c r="E288" s="400">
        <v>3</v>
      </c>
    </row>
    <row r="289" spans="1:5">
      <c r="A289" s="401"/>
      <c r="B289" s="401"/>
      <c r="C289" s="401"/>
      <c r="D289" s="402" t="s">
        <v>411</v>
      </c>
      <c r="E289" s="403">
        <v>1</v>
      </c>
    </row>
    <row r="290" spans="1:5">
      <c r="A290" s="401"/>
      <c r="B290" s="401"/>
      <c r="C290" s="399" t="s">
        <v>412</v>
      </c>
      <c r="D290" s="399" t="s">
        <v>412</v>
      </c>
      <c r="E290" s="400">
        <v>3</v>
      </c>
    </row>
    <row r="291" spans="1:5">
      <c r="A291" s="401"/>
      <c r="B291" s="401"/>
      <c r="C291" s="399" t="s">
        <v>130</v>
      </c>
      <c r="D291" s="399" t="s">
        <v>131</v>
      </c>
      <c r="E291" s="400">
        <v>3</v>
      </c>
    </row>
    <row r="292" spans="1:5">
      <c r="A292" s="401"/>
      <c r="B292" s="401"/>
      <c r="C292" s="399" t="s">
        <v>413</v>
      </c>
      <c r="D292" s="399" t="s">
        <v>413</v>
      </c>
      <c r="E292" s="400">
        <v>2</v>
      </c>
    </row>
    <row r="293" spans="1:5">
      <c r="A293" s="401"/>
      <c r="B293" s="401"/>
      <c r="C293" s="399" t="s">
        <v>133</v>
      </c>
      <c r="D293" s="399" t="s">
        <v>414</v>
      </c>
      <c r="E293" s="400">
        <v>1</v>
      </c>
    </row>
    <row r="294" spans="1:5">
      <c r="A294" s="401"/>
      <c r="B294" s="401"/>
      <c r="C294" s="399" t="s">
        <v>135</v>
      </c>
      <c r="D294" s="399" t="s">
        <v>135</v>
      </c>
      <c r="E294" s="400">
        <v>1</v>
      </c>
    </row>
    <row r="295" spans="1:5">
      <c r="A295" s="401"/>
      <c r="B295" s="401"/>
      <c r="C295" s="399" t="s">
        <v>415</v>
      </c>
      <c r="D295" s="399" t="s">
        <v>415</v>
      </c>
      <c r="E295" s="400">
        <v>1</v>
      </c>
    </row>
    <row r="296" spans="1:5">
      <c r="A296" s="401"/>
      <c r="B296" s="399" t="s">
        <v>8</v>
      </c>
      <c r="C296" s="399" t="s">
        <v>136</v>
      </c>
      <c r="D296" s="399" t="s">
        <v>299</v>
      </c>
      <c r="E296" s="400">
        <v>2</v>
      </c>
    </row>
    <row r="297" spans="1:5">
      <c r="A297" s="401"/>
      <c r="B297" s="401"/>
      <c r="C297" s="401"/>
      <c r="D297" s="402" t="s">
        <v>8</v>
      </c>
      <c r="E297" s="403">
        <v>6</v>
      </c>
    </row>
    <row r="298" spans="1:5">
      <c r="A298" s="401"/>
      <c r="B298" s="401"/>
      <c r="C298" s="401"/>
      <c r="D298" s="402" t="s">
        <v>137</v>
      </c>
      <c r="E298" s="403">
        <v>3</v>
      </c>
    </row>
    <row r="299" spans="1:5">
      <c r="A299" s="401"/>
      <c r="B299" s="401"/>
      <c r="C299" s="401"/>
      <c r="D299" s="402" t="s">
        <v>416</v>
      </c>
      <c r="E299" s="403">
        <v>1</v>
      </c>
    </row>
    <row r="300" spans="1:5">
      <c r="A300" s="401"/>
      <c r="B300" s="399" t="s">
        <v>9</v>
      </c>
      <c r="C300" s="399" t="s">
        <v>139</v>
      </c>
      <c r="D300" s="399" t="s">
        <v>140</v>
      </c>
      <c r="E300" s="400">
        <v>1</v>
      </c>
    </row>
    <row r="301" spans="1:5">
      <c r="A301" s="401"/>
      <c r="B301" s="401"/>
      <c r="C301" s="401"/>
      <c r="D301" s="402" t="s">
        <v>139</v>
      </c>
      <c r="E301" s="403">
        <v>1</v>
      </c>
    </row>
    <row r="302" spans="1:5">
      <c r="A302" s="401"/>
      <c r="B302" s="401"/>
      <c r="C302" s="399" t="s">
        <v>417</v>
      </c>
      <c r="D302" s="399" t="s">
        <v>418</v>
      </c>
      <c r="E302" s="400">
        <v>5</v>
      </c>
    </row>
    <row r="303" spans="1:5">
      <c r="A303" s="401"/>
      <c r="B303" s="401"/>
      <c r="C303" s="399" t="s">
        <v>9</v>
      </c>
      <c r="D303" s="399" t="s">
        <v>9</v>
      </c>
      <c r="E303" s="400">
        <v>20</v>
      </c>
    </row>
    <row r="304" spans="1:5">
      <c r="A304" s="401"/>
      <c r="B304" s="401"/>
      <c r="C304" s="401"/>
      <c r="D304" s="402" t="s">
        <v>419</v>
      </c>
      <c r="E304" s="403">
        <v>2</v>
      </c>
    </row>
    <row r="305" spans="1:5">
      <c r="A305" s="401"/>
      <c r="B305" s="401"/>
      <c r="C305" s="401"/>
      <c r="D305" s="402" t="s">
        <v>141</v>
      </c>
      <c r="E305" s="403">
        <v>9</v>
      </c>
    </row>
    <row r="306" spans="1:5">
      <c r="A306" s="401"/>
      <c r="B306" s="401"/>
      <c r="C306" s="401"/>
      <c r="D306" s="402" t="s">
        <v>420</v>
      </c>
      <c r="E306" s="403">
        <v>2</v>
      </c>
    </row>
    <row r="307" spans="1:5">
      <c r="A307" s="401"/>
      <c r="B307" s="401"/>
      <c r="C307" s="401"/>
      <c r="D307" s="402" t="s">
        <v>421</v>
      </c>
      <c r="E307" s="403">
        <v>13</v>
      </c>
    </row>
    <row r="308" spans="1:5">
      <c r="A308" s="401"/>
      <c r="B308" s="401"/>
      <c r="C308" s="399" t="s">
        <v>422</v>
      </c>
      <c r="D308" s="399" t="s">
        <v>422</v>
      </c>
      <c r="E308" s="400">
        <v>2</v>
      </c>
    </row>
    <row r="309" spans="1:5">
      <c r="A309" s="401"/>
      <c r="B309" s="401"/>
      <c r="C309" s="399" t="s">
        <v>423</v>
      </c>
      <c r="D309" s="399" t="s">
        <v>424</v>
      </c>
      <c r="E309" s="400">
        <v>1</v>
      </c>
    </row>
    <row r="310" spans="1:5">
      <c r="A310" s="401"/>
      <c r="B310" s="401"/>
      <c r="C310" s="401"/>
      <c r="D310" s="402" t="s">
        <v>252</v>
      </c>
      <c r="E310" s="403">
        <v>4</v>
      </c>
    </row>
    <row r="311" spans="1:5">
      <c r="A311" s="401"/>
      <c r="B311" s="401"/>
      <c r="C311" s="401"/>
      <c r="D311" s="402" t="s">
        <v>300</v>
      </c>
      <c r="E311" s="403">
        <v>1</v>
      </c>
    </row>
    <row r="312" spans="1:5">
      <c r="A312" s="401"/>
      <c r="B312" s="401"/>
      <c r="C312" s="399" t="s">
        <v>144</v>
      </c>
      <c r="D312" s="399" t="s">
        <v>425</v>
      </c>
      <c r="E312" s="400">
        <v>1</v>
      </c>
    </row>
    <row r="313" spans="1:5">
      <c r="A313" s="401"/>
      <c r="B313" s="401"/>
      <c r="C313" s="401"/>
      <c r="D313" s="402" t="s">
        <v>144</v>
      </c>
      <c r="E313" s="403">
        <v>3</v>
      </c>
    </row>
    <row r="314" spans="1:5">
      <c r="A314" s="401"/>
      <c r="B314" s="401"/>
      <c r="C314" s="401"/>
      <c r="D314" s="402" t="s">
        <v>145</v>
      </c>
      <c r="E314" s="403">
        <v>1</v>
      </c>
    </row>
    <row r="315" spans="1:5">
      <c r="A315" s="401"/>
      <c r="B315" s="401"/>
      <c r="C315" s="399" t="s">
        <v>138</v>
      </c>
      <c r="D315" s="399" t="s">
        <v>138</v>
      </c>
      <c r="E315" s="400">
        <v>2</v>
      </c>
    </row>
    <row r="316" spans="1:5">
      <c r="A316" s="401"/>
      <c r="B316" s="401"/>
      <c r="C316" s="399" t="s">
        <v>142</v>
      </c>
      <c r="D316" s="399" t="s">
        <v>143</v>
      </c>
      <c r="E316" s="400">
        <v>1</v>
      </c>
    </row>
    <row r="317" spans="1:5">
      <c r="A317" s="401"/>
      <c r="B317" s="401"/>
      <c r="C317" s="401"/>
      <c r="D317" s="402" t="s">
        <v>426</v>
      </c>
      <c r="E317" s="403">
        <v>1</v>
      </c>
    </row>
    <row r="318" spans="1:5">
      <c r="A318" s="401"/>
      <c r="B318" s="401"/>
      <c r="C318" s="401"/>
      <c r="D318" s="402" t="s">
        <v>427</v>
      </c>
      <c r="E318" s="403">
        <v>1</v>
      </c>
    </row>
    <row r="319" spans="1:5">
      <c r="A319" s="401"/>
      <c r="B319" s="399" t="s">
        <v>10</v>
      </c>
      <c r="C319" s="399" t="s">
        <v>10</v>
      </c>
      <c r="D319" s="399" t="s">
        <v>10</v>
      </c>
      <c r="E319" s="400">
        <v>3</v>
      </c>
    </row>
    <row r="320" spans="1:5">
      <c r="A320" s="401"/>
      <c r="B320" s="401"/>
      <c r="C320" s="399" t="s">
        <v>301</v>
      </c>
      <c r="D320" s="399" t="s">
        <v>301</v>
      </c>
      <c r="E320" s="400">
        <v>1</v>
      </c>
    </row>
    <row r="321" spans="1:5">
      <c r="A321" s="401"/>
      <c r="B321" s="401"/>
      <c r="C321" s="401"/>
      <c r="D321" s="402" t="s">
        <v>302</v>
      </c>
      <c r="E321" s="403">
        <v>1</v>
      </c>
    </row>
    <row r="322" spans="1:5">
      <c r="A322" s="401"/>
      <c r="B322" s="401"/>
      <c r="C322" s="399" t="s">
        <v>428</v>
      </c>
      <c r="D322" s="399" t="s">
        <v>429</v>
      </c>
      <c r="E322" s="400">
        <v>1</v>
      </c>
    </row>
    <row r="323" spans="1:5">
      <c r="A323" s="401"/>
      <c r="B323" s="399" t="s">
        <v>11</v>
      </c>
      <c r="C323" s="399" t="s">
        <v>11</v>
      </c>
      <c r="D323" s="399" t="s">
        <v>150</v>
      </c>
      <c r="E323" s="400">
        <v>7</v>
      </c>
    </row>
    <row r="324" spans="1:5">
      <c r="A324" s="401"/>
      <c r="B324" s="401"/>
      <c r="C324" s="399" t="s">
        <v>151</v>
      </c>
      <c r="D324" s="399" t="s">
        <v>152</v>
      </c>
      <c r="E324" s="400">
        <v>4</v>
      </c>
    </row>
    <row r="325" spans="1:5">
      <c r="A325" s="401"/>
      <c r="B325" s="401"/>
      <c r="C325" s="401"/>
      <c r="D325" s="402" t="s">
        <v>430</v>
      </c>
      <c r="E325" s="403">
        <v>2</v>
      </c>
    </row>
    <row r="326" spans="1:5">
      <c r="A326" s="401"/>
      <c r="B326" s="401"/>
      <c r="C326" s="399" t="s">
        <v>153</v>
      </c>
      <c r="D326" s="399" t="s">
        <v>154</v>
      </c>
      <c r="E326" s="400">
        <v>1</v>
      </c>
    </row>
    <row r="327" spans="1:5">
      <c r="A327" s="401"/>
      <c r="B327" s="399" t="s">
        <v>12</v>
      </c>
      <c r="C327" s="399" t="s">
        <v>431</v>
      </c>
      <c r="D327" s="399" t="s">
        <v>254</v>
      </c>
      <c r="E327" s="400">
        <v>5</v>
      </c>
    </row>
    <row r="328" spans="1:5">
      <c r="A328" s="401"/>
      <c r="B328" s="401"/>
      <c r="C328" s="399" t="s">
        <v>432</v>
      </c>
      <c r="D328" s="399" t="s">
        <v>12</v>
      </c>
      <c r="E328" s="400">
        <v>10</v>
      </c>
    </row>
    <row r="329" spans="1:5">
      <c r="A329" s="401"/>
      <c r="B329" s="401"/>
      <c r="C329" s="401"/>
      <c r="D329" s="402" t="s">
        <v>433</v>
      </c>
      <c r="E329" s="403">
        <v>1</v>
      </c>
    </row>
    <row r="330" spans="1:5">
      <c r="A330" s="401"/>
      <c r="B330" s="401"/>
      <c r="C330" s="401"/>
      <c r="D330" s="402" t="s">
        <v>420</v>
      </c>
      <c r="E330" s="403">
        <v>1</v>
      </c>
    </row>
    <row r="331" spans="1:5">
      <c r="A331" s="401"/>
      <c r="B331" s="401"/>
      <c r="C331" s="401"/>
      <c r="D331" s="402" t="s">
        <v>434</v>
      </c>
      <c r="E331" s="403">
        <v>2</v>
      </c>
    </row>
    <row r="332" spans="1:5">
      <c r="A332" s="401"/>
      <c r="B332" s="401"/>
      <c r="C332" s="399" t="s">
        <v>435</v>
      </c>
      <c r="D332" s="404"/>
      <c r="E332" s="400">
        <v>3</v>
      </c>
    </row>
    <row r="333" spans="1:5">
      <c r="A333" s="401"/>
      <c r="B333" s="401"/>
      <c r="C333" s="399" t="s">
        <v>436</v>
      </c>
      <c r="D333" s="399" t="s">
        <v>256</v>
      </c>
      <c r="E333" s="400">
        <v>4</v>
      </c>
    </row>
    <row r="334" spans="1:5">
      <c r="A334" s="401"/>
      <c r="B334" s="401"/>
      <c r="C334" s="399" t="s">
        <v>437</v>
      </c>
      <c r="D334" s="399" t="s">
        <v>438</v>
      </c>
      <c r="E334" s="400">
        <v>1</v>
      </c>
    </row>
    <row r="335" spans="1:5">
      <c r="A335" s="401"/>
      <c r="B335" s="399" t="s">
        <v>13</v>
      </c>
      <c r="C335" s="399" t="s">
        <v>439</v>
      </c>
      <c r="D335" s="399" t="s">
        <v>156</v>
      </c>
      <c r="E335" s="400">
        <v>3</v>
      </c>
    </row>
    <row r="336" spans="1:5">
      <c r="A336" s="401"/>
      <c r="B336" s="401"/>
      <c r="C336" s="401"/>
      <c r="D336" s="402" t="s">
        <v>157</v>
      </c>
      <c r="E336" s="403">
        <v>2</v>
      </c>
    </row>
    <row r="337" spans="1:5">
      <c r="A337" s="401"/>
      <c r="B337" s="401"/>
      <c r="C337" s="399" t="s">
        <v>440</v>
      </c>
      <c r="D337" s="399" t="s">
        <v>159</v>
      </c>
      <c r="E337" s="400">
        <v>2</v>
      </c>
    </row>
    <row r="338" spans="1:5">
      <c r="A338" s="401"/>
      <c r="B338" s="401"/>
      <c r="C338" s="399" t="s">
        <v>441</v>
      </c>
      <c r="D338" s="399" t="s">
        <v>162</v>
      </c>
      <c r="E338" s="400">
        <v>2</v>
      </c>
    </row>
    <row r="339" spans="1:5">
      <c r="A339" s="401"/>
      <c r="B339" s="401"/>
      <c r="C339" s="401"/>
      <c r="D339" s="402" t="s">
        <v>281</v>
      </c>
      <c r="E339" s="403">
        <v>4</v>
      </c>
    </row>
    <row r="340" spans="1:5">
      <c r="A340" s="401"/>
      <c r="B340" s="401"/>
      <c r="C340" s="401"/>
      <c r="D340" s="402" t="s">
        <v>161</v>
      </c>
      <c r="E340" s="403">
        <v>8</v>
      </c>
    </row>
    <row r="341" spans="1:5">
      <c r="A341" s="401"/>
      <c r="B341" s="401"/>
      <c r="C341" s="401"/>
      <c r="D341" s="402" t="s">
        <v>442</v>
      </c>
      <c r="E341" s="403">
        <v>1</v>
      </c>
    </row>
    <row r="342" spans="1:5">
      <c r="A342" s="401"/>
      <c r="B342" s="401"/>
      <c r="C342" s="399" t="s">
        <v>443</v>
      </c>
      <c r="D342" s="399" t="s">
        <v>163</v>
      </c>
      <c r="E342" s="400">
        <v>2</v>
      </c>
    </row>
    <row r="343" spans="1:5">
      <c r="A343" s="401"/>
      <c r="B343" s="401"/>
      <c r="C343" s="399" t="s">
        <v>444</v>
      </c>
      <c r="D343" s="399" t="s">
        <v>166</v>
      </c>
      <c r="E343" s="400">
        <v>3</v>
      </c>
    </row>
    <row r="344" spans="1:5">
      <c r="A344" s="401"/>
      <c r="B344" s="401"/>
      <c r="C344" s="399" t="s">
        <v>445</v>
      </c>
      <c r="D344" s="399" t="s">
        <v>168</v>
      </c>
      <c r="E344" s="400">
        <v>1</v>
      </c>
    </row>
    <row r="345" spans="1:5">
      <c r="A345" s="401"/>
      <c r="B345" s="401"/>
      <c r="C345" s="399" t="s">
        <v>446</v>
      </c>
      <c r="D345" s="399" t="s">
        <v>164</v>
      </c>
      <c r="E345" s="400">
        <v>2</v>
      </c>
    </row>
    <row r="346" spans="1:5">
      <c r="A346" s="401"/>
      <c r="B346" s="399" t="s">
        <v>14</v>
      </c>
      <c r="C346" s="399" t="s">
        <v>447</v>
      </c>
      <c r="D346" s="399" t="s">
        <v>171</v>
      </c>
      <c r="E346" s="400">
        <v>4</v>
      </c>
    </row>
    <row r="347" spans="1:5">
      <c r="A347" s="401"/>
      <c r="B347" s="401"/>
      <c r="C347" s="399" t="s">
        <v>448</v>
      </c>
      <c r="D347" s="399" t="s">
        <v>258</v>
      </c>
      <c r="E347" s="400">
        <v>2</v>
      </c>
    </row>
    <row r="348" spans="1:5">
      <c r="A348" s="401"/>
      <c r="B348" s="401"/>
      <c r="C348" s="399" t="s">
        <v>449</v>
      </c>
      <c r="D348" s="399" t="s">
        <v>175</v>
      </c>
      <c r="E348" s="400">
        <v>19</v>
      </c>
    </row>
    <row r="349" spans="1:5">
      <c r="A349" s="401"/>
      <c r="B349" s="401"/>
      <c r="C349" s="401"/>
      <c r="D349" s="402" t="s">
        <v>176</v>
      </c>
      <c r="E349" s="403">
        <v>3</v>
      </c>
    </row>
    <row r="350" spans="1:5">
      <c r="A350" s="401"/>
      <c r="B350" s="401"/>
      <c r="C350" s="401"/>
      <c r="D350" s="402" t="s">
        <v>177</v>
      </c>
      <c r="E350" s="403">
        <v>4</v>
      </c>
    </row>
    <row r="351" spans="1:5">
      <c r="A351" s="401"/>
      <c r="B351" s="401"/>
      <c r="C351" s="399" t="s">
        <v>450</v>
      </c>
      <c r="D351" s="399" t="s">
        <v>178</v>
      </c>
      <c r="E351" s="400">
        <v>3</v>
      </c>
    </row>
    <row r="352" spans="1:5">
      <c r="A352" s="401"/>
      <c r="B352" s="401"/>
      <c r="C352" s="399" t="s">
        <v>451</v>
      </c>
      <c r="D352" s="399" t="s">
        <v>174</v>
      </c>
      <c r="E352" s="400">
        <v>3</v>
      </c>
    </row>
    <row r="353" spans="1:5">
      <c r="A353" s="401"/>
      <c r="B353" s="401"/>
      <c r="C353" s="399" t="s">
        <v>452</v>
      </c>
      <c r="D353" s="399" t="s">
        <v>170</v>
      </c>
      <c r="E353" s="400">
        <v>1</v>
      </c>
    </row>
    <row r="354" spans="1:5">
      <c r="A354" s="401"/>
      <c r="B354" s="401"/>
      <c r="C354" s="399" t="s">
        <v>453</v>
      </c>
      <c r="D354" s="399" t="s">
        <v>172</v>
      </c>
      <c r="E354" s="400">
        <v>1</v>
      </c>
    </row>
    <row r="355" spans="1:5">
      <c r="A355" s="401"/>
      <c r="B355" s="399" t="s">
        <v>15</v>
      </c>
      <c r="C355" s="399" t="s">
        <v>454</v>
      </c>
      <c r="D355" s="399" t="s">
        <v>185</v>
      </c>
      <c r="E355" s="400">
        <v>31</v>
      </c>
    </row>
    <row r="356" spans="1:5">
      <c r="A356" s="401"/>
      <c r="B356" s="401"/>
      <c r="C356" s="401"/>
      <c r="D356" s="402" t="s">
        <v>455</v>
      </c>
      <c r="E356" s="403">
        <v>5</v>
      </c>
    </row>
    <row r="357" spans="1:5">
      <c r="A357" s="401"/>
      <c r="B357" s="401"/>
      <c r="C357" s="401"/>
      <c r="D357" s="402" t="s">
        <v>456</v>
      </c>
      <c r="E357" s="403">
        <v>2</v>
      </c>
    </row>
    <row r="358" spans="1:5">
      <c r="A358" s="401"/>
      <c r="B358" s="401"/>
      <c r="C358" s="401"/>
      <c r="D358" s="402" t="s">
        <v>457</v>
      </c>
      <c r="E358" s="403">
        <v>1</v>
      </c>
    </row>
    <row r="359" spans="1:5">
      <c r="A359" s="401"/>
      <c r="B359" s="401"/>
      <c r="C359" s="401"/>
      <c r="D359" s="402" t="s">
        <v>458</v>
      </c>
      <c r="E359" s="403">
        <v>1</v>
      </c>
    </row>
    <row r="360" spans="1:5">
      <c r="A360" s="401"/>
      <c r="B360" s="401"/>
      <c r="C360" s="399" t="s">
        <v>459</v>
      </c>
      <c r="D360" s="399" t="s">
        <v>260</v>
      </c>
      <c r="E360" s="400">
        <v>1</v>
      </c>
    </row>
    <row r="361" spans="1:5">
      <c r="A361" s="401"/>
      <c r="B361" s="401"/>
      <c r="C361" s="399" t="s">
        <v>460</v>
      </c>
      <c r="D361" s="399" t="s">
        <v>186</v>
      </c>
      <c r="E361" s="400">
        <v>2</v>
      </c>
    </row>
    <row r="362" spans="1:5">
      <c r="A362" s="401"/>
      <c r="B362" s="401"/>
      <c r="C362" s="401"/>
      <c r="D362" s="402" t="s">
        <v>15</v>
      </c>
      <c r="E362" s="403">
        <v>3</v>
      </c>
    </row>
    <row r="363" spans="1:5">
      <c r="A363" s="401"/>
      <c r="B363" s="401"/>
      <c r="C363" s="401"/>
      <c r="D363" s="402" t="s">
        <v>259</v>
      </c>
      <c r="E363" s="403">
        <v>1</v>
      </c>
    </row>
    <row r="364" spans="1:5">
      <c r="A364" s="401"/>
      <c r="B364" s="399" t="s">
        <v>16</v>
      </c>
      <c r="C364" s="399" t="s">
        <v>461</v>
      </c>
      <c r="D364" s="399" t="s">
        <v>262</v>
      </c>
      <c r="E364" s="400">
        <v>1</v>
      </c>
    </row>
    <row r="365" spans="1:5">
      <c r="A365" s="401"/>
      <c r="B365" s="401"/>
      <c r="C365" s="399" t="s">
        <v>462</v>
      </c>
      <c r="D365" s="399" t="s">
        <v>189</v>
      </c>
      <c r="E365" s="400">
        <v>2</v>
      </c>
    </row>
    <row r="366" spans="1:5">
      <c r="A366" s="401"/>
      <c r="B366" s="401"/>
      <c r="C366" s="401"/>
      <c r="D366" s="402" t="s">
        <v>263</v>
      </c>
      <c r="E366" s="403">
        <v>1</v>
      </c>
    </row>
    <row r="367" spans="1:5">
      <c r="A367" s="401"/>
      <c r="B367" s="401"/>
      <c r="C367" s="401"/>
      <c r="D367" s="402" t="s">
        <v>282</v>
      </c>
      <c r="E367" s="403">
        <v>1</v>
      </c>
    </row>
    <row r="368" spans="1:5">
      <c r="A368" s="401"/>
      <c r="B368" s="401"/>
      <c r="C368" s="399" t="s">
        <v>463</v>
      </c>
      <c r="D368" s="399" t="s">
        <v>265</v>
      </c>
      <c r="E368" s="400">
        <v>2</v>
      </c>
    </row>
    <row r="369" spans="1:5">
      <c r="A369" s="401"/>
      <c r="B369" s="401"/>
      <c r="C369" s="401"/>
      <c r="D369" s="402" t="s">
        <v>264</v>
      </c>
      <c r="E369" s="403">
        <v>2</v>
      </c>
    </row>
    <row r="370" spans="1:5">
      <c r="A370" s="401"/>
      <c r="B370" s="401"/>
      <c r="C370" s="399" t="s">
        <v>464</v>
      </c>
      <c r="D370" s="399" t="s">
        <v>191</v>
      </c>
      <c r="E370" s="400">
        <v>4</v>
      </c>
    </row>
    <row r="371" spans="1:5">
      <c r="A371" s="401"/>
      <c r="B371" s="401"/>
      <c r="C371" s="399" t="s">
        <v>465</v>
      </c>
      <c r="D371" s="399" t="s">
        <v>192</v>
      </c>
      <c r="E371" s="400">
        <v>11</v>
      </c>
    </row>
    <row r="372" spans="1:5">
      <c r="A372" s="401"/>
      <c r="B372" s="401"/>
      <c r="C372" s="401"/>
      <c r="D372" s="402" t="s">
        <v>309</v>
      </c>
      <c r="E372" s="403">
        <v>1</v>
      </c>
    </row>
    <row r="373" spans="1:5">
      <c r="A373" s="401"/>
      <c r="B373" s="401"/>
      <c r="C373" s="401"/>
      <c r="D373" s="402" t="s">
        <v>466</v>
      </c>
      <c r="E373" s="403">
        <v>1</v>
      </c>
    </row>
    <row r="374" spans="1:5">
      <c r="A374" s="401"/>
      <c r="B374" s="401"/>
      <c r="C374" s="401"/>
      <c r="D374" s="402" t="s">
        <v>193</v>
      </c>
      <c r="E374" s="403">
        <v>3</v>
      </c>
    </row>
    <row r="375" spans="1:5">
      <c r="A375" s="401"/>
      <c r="B375" s="401"/>
      <c r="C375" s="401"/>
      <c r="D375" s="402" t="s">
        <v>204</v>
      </c>
      <c r="E375" s="403">
        <v>6</v>
      </c>
    </row>
    <row r="376" spans="1:5">
      <c r="A376" s="401"/>
      <c r="B376" s="401"/>
      <c r="C376" s="401"/>
      <c r="D376" s="402" t="s">
        <v>266</v>
      </c>
      <c r="E376" s="403">
        <v>5</v>
      </c>
    </row>
    <row r="377" spans="1:5">
      <c r="A377" s="401"/>
      <c r="B377" s="401"/>
      <c r="C377" s="401"/>
      <c r="D377" s="402" t="s">
        <v>467</v>
      </c>
      <c r="E377" s="403">
        <v>2</v>
      </c>
    </row>
    <row r="378" spans="1:5">
      <c r="A378" s="401"/>
      <c r="B378" s="401"/>
      <c r="C378" s="401"/>
      <c r="D378" s="402" t="s">
        <v>248</v>
      </c>
      <c r="E378" s="403">
        <v>10</v>
      </c>
    </row>
    <row r="379" spans="1:5">
      <c r="A379" s="401"/>
      <c r="B379" s="401"/>
      <c r="C379" s="401"/>
      <c r="D379" s="402" t="s">
        <v>468</v>
      </c>
      <c r="E379" s="403">
        <v>4</v>
      </c>
    </row>
    <row r="380" spans="1:5">
      <c r="A380" s="401"/>
      <c r="B380" s="401"/>
      <c r="C380" s="401"/>
      <c r="D380" s="402" t="s">
        <v>284</v>
      </c>
      <c r="E380" s="403">
        <v>6</v>
      </c>
    </row>
    <row r="381" spans="1:5">
      <c r="A381" s="401"/>
      <c r="B381" s="401"/>
      <c r="C381" s="401"/>
      <c r="D381" s="402" t="s">
        <v>456</v>
      </c>
      <c r="E381" s="403">
        <v>7</v>
      </c>
    </row>
    <row r="382" spans="1:5">
      <c r="A382" s="401"/>
      <c r="B382" s="401"/>
      <c r="C382" s="401"/>
      <c r="D382" s="402" t="s">
        <v>16</v>
      </c>
      <c r="E382" s="403">
        <v>14</v>
      </c>
    </row>
    <row r="383" spans="1:5">
      <c r="A383" s="401"/>
      <c r="B383" s="401"/>
      <c r="C383" s="401"/>
      <c r="D383" s="402" t="s">
        <v>469</v>
      </c>
      <c r="E383" s="403">
        <v>1</v>
      </c>
    </row>
    <row r="384" spans="1:5">
      <c r="A384" s="401"/>
      <c r="B384" s="401"/>
      <c r="C384" s="401"/>
      <c r="D384" s="402" t="s">
        <v>194</v>
      </c>
      <c r="E384" s="403">
        <v>8</v>
      </c>
    </row>
    <row r="385" spans="1:5">
      <c r="A385" s="401"/>
      <c r="B385" s="401"/>
      <c r="C385" s="401"/>
      <c r="D385" s="402" t="s">
        <v>195</v>
      </c>
      <c r="E385" s="403">
        <v>3</v>
      </c>
    </row>
    <row r="386" spans="1:5">
      <c r="A386" s="401"/>
      <c r="B386" s="401"/>
      <c r="C386" s="401"/>
      <c r="D386" s="402" t="s">
        <v>196</v>
      </c>
      <c r="E386" s="403">
        <v>3</v>
      </c>
    </row>
    <row r="387" spans="1:5">
      <c r="A387" s="401"/>
      <c r="B387" s="401"/>
      <c r="C387" s="401"/>
      <c r="D387" s="402" t="s">
        <v>286</v>
      </c>
      <c r="E387" s="403">
        <v>6</v>
      </c>
    </row>
    <row r="388" spans="1:5">
      <c r="A388" s="401"/>
      <c r="B388" s="401"/>
      <c r="C388" s="401"/>
      <c r="D388" s="402" t="s">
        <v>267</v>
      </c>
      <c r="E388" s="403">
        <v>12</v>
      </c>
    </row>
    <row r="389" spans="1:5">
      <c r="A389" s="401"/>
      <c r="B389" s="401"/>
      <c r="C389" s="401"/>
      <c r="D389" s="402" t="s">
        <v>203</v>
      </c>
      <c r="E389" s="403">
        <v>3</v>
      </c>
    </row>
    <row r="390" spans="1:5">
      <c r="A390" s="401"/>
      <c r="B390" s="401"/>
      <c r="C390" s="401"/>
      <c r="D390" s="402" t="s">
        <v>470</v>
      </c>
      <c r="E390" s="403">
        <v>1</v>
      </c>
    </row>
    <row r="391" spans="1:5">
      <c r="A391" s="401"/>
      <c r="B391" s="401"/>
      <c r="C391" s="401"/>
      <c r="D391" s="402" t="s">
        <v>268</v>
      </c>
      <c r="E391" s="403">
        <v>5</v>
      </c>
    </row>
    <row r="392" spans="1:5">
      <c r="A392" s="401"/>
      <c r="B392" s="401"/>
      <c r="C392" s="401"/>
      <c r="D392" s="402" t="s">
        <v>471</v>
      </c>
      <c r="E392" s="403">
        <v>1</v>
      </c>
    </row>
    <row r="393" spans="1:5">
      <c r="A393" s="401"/>
      <c r="B393" s="401"/>
      <c r="C393" s="401"/>
      <c r="D393" s="402" t="s">
        <v>285</v>
      </c>
      <c r="E393" s="403">
        <v>11</v>
      </c>
    </row>
    <row r="394" spans="1:5">
      <c r="A394" s="401"/>
      <c r="B394" s="401"/>
      <c r="C394" s="401"/>
      <c r="D394" s="402" t="s">
        <v>197</v>
      </c>
      <c r="E394" s="403">
        <v>12</v>
      </c>
    </row>
    <row r="395" spans="1:5">
      <c r="A395" s="401"/>
      <c r="B395" s="401"/>
      <c r="C395" s="401"/>
      <c r="D395" s="402" t="s">
        <v>198</v>
      </c>
      <c r="E395" s="403">
        <v>9</v>
      </c>
    </row>
    <row r="396" spans="1:5">
      <c r="A396" s="401"/>
      <c r="B396" s="401"/>
      <c r="C396" s="401"/>
      <c r="D396" s="402" t="s">
        <v>269</v>
      </c>
      <c r="E396" s="403">
        <v>7</v>
      </c>
    </row>
    <row r="397" spans="1:5">
      <c r="A397" s="401"/>
      <c r="B397" s="401"/>
      <c r="C397" s="401"/>
      <c r="D397" s="402" t="s">
        <v>472</v>
      </c>
      <c r="E397" s="403">
        <v>7</v>
      </c>
    </row>
    <row r="398" spans="1:5">
      <c r="A398" s="401"/>
      <c r="B398" s="401"/>
      <c r="C398" s="401"/>
      <c r="D398" s="402" t="s">
        <v>135</v>
      </c>
      <c r="E398" s="403">
        <v>6</v>
      </c>
    </row>
    <row r="399" spans="1:5">
      <c r="A399" s="401"/>
      <c r="B399" s="401"/>
      <c r="C399" s="401"/>
      <c r="D399" s="402" t="s">
        <v>200</v>
      </c>
      <c r="E399" s="403">
        <v>10</v>
      </c>
    </row>
    <row r="400" spans="1:5">
      <c r="A400" s="401"/>
      <c r="B400" s="401"/>
      <c r="C400" s="401"/>
      <c r="D400" s="402" t="s">
        <v>270</v>
      </c>
      <c r="E400" s="403">
        <v>12</v>
      </c>
    </row>
    <row r="401" spans="1:5">
      <c r="A401" s="401"/>
      <c r="B401" s="401"/>
      <c r="C401" s="401"/>
      <c r="D401" s="402" t="s">
        <v>271</v>
      </c>
      <c r="E401" s="403">
        <v>5</v>
      </c>
    </row>
    <row r="402" spans="1:5">
      <c r="A402" s="401"/>
      <c r="B402" s="401"/>
      <c r="C402" s="401"/>
      <c r="D402" s="402" t="s">
        <v>201</v>
      </c>
      <c r="E402" s="403">
        <v>5</v>
      </c>
    </row>
    <row r="403" spans="1:5">
      <c r="A403" s="401"/>
      <c r="B403" s="401"/>
      <c r="C403" s="401"/>
      <c r="D403" s="402" t="s">
        <v>473</v>
      </c>
      <c r="E403" s="403">
        <v>5</v>
      </c>
    </row>
    <row r="404" spans="1:5">
      <c r="A404" s="401"/>
      <c r="B404" s="399" t="s">
        <v>17</v>
      </c>
      <c r="C404" s="399" t="s">
        <v>474</v>
      </c>
      <c r="D404" s="399" t="s">
        <v>208</v>
      </c>
      <c r="E404" s="400">
        <v>5</v>
      </c>
    </row>
    <row r="405" spans="1:5">
      <c r="A405" s="401"/>
      <c r="B405" s="401"/>
      <c r="C405" s="401"/>
      <c r="D405" s="402" t="s">
        <v>125</v>
      </c>
      <c r="E405" s="403">
        <v>1</v>
      </c>
    </row>
    <row r="406" spans="1:5">
      <c r="A406" s="401"/>
      <c r="B406" s="401"/>
      <c r="C406" s="399" t="s">
        <v>475</v>
      </c>
      <c r="D406" s="399" t="s">
        <v>206</v>
      </c>
      <c r="E406" s="400">
        <v>5</v>
      </c>
    </row>
    <row r="407" spans="1:5">
      <c r="A407" s="401"/>
      <c r="B407" s="399" t="s">
        <v>18</v>
      </c>
      <c r="C407" s="399" t="s">
        <v>476</v>
      </c>
      <c r="D407" s="399" t="s">
        <v>211</v>
      </c>
      <c r="E407" s="400">
        <v>10</v>
      </c>
    </row>
    <row r="408" spans="1:5">
      <c r="A408" s="401"/>
      <c r="B408" s="401"/>
      <c r="C408" s="401"/>
      <c r="D408" s="402" t="s">
        <v>477</v>
      </c>
      <c r="E408" s="403">
        <v>1</v>
      </c>
    </row>
    <row r="409" spans="1:5">
      <c r="A409" s="401"/>
      <c r="B409" s="399" t="s">
        <v>19</v>
      </c>
      <c r="C409" s="399" t="s">
        <v>478</v>
      </c>
      <c r="D409" s="399" t="s">
        <v>212</v>
      </c>
      <c r="E409" s="400">
        <v>6</v>
      </c>
    </row>
    <row r="410" spans="1:5">
      <c r="A410" s="401"/>
      <c r="B410" s="401"/>
      <c r="C410" s="399" t="s">
        <v>479</v>
      </c>
      <c r="D410" s="399" t="s">
        <v>19</v>
      </c>
      <c r="E410" s="400">
        <v>5</v>
      </c>
    </row>
    <row r="411" spans="1:5">
      <c r="A411" s="401"/>
      <c r="B411" s="401"/>
      <c r="C411" s="399" t="s">
        <v>481</v>
      </c>
      <c r="D411" s="399" t="s">
        <v>482</v>
      </c>
      <c r="E411" s="400">
        <v>1</v>
      </c>
    </row>
    <row r="412" spans="1:5">
      <c r="A412" s="401"/>
      <c r="B412" s="399" t="s">
        <v>20</v>
      </c>
      <c r="C412" s="399" t="s">
        <v>483</v>
      </c>
      <c r="D412" s="399" t="s">
        <v>214</v>
      </c>
      <c r="E412" s="400">
        <v>2</v>
      </c>
    </row>
    <row r="413" spans="1:5">
      <c r="A413" s="401"/>
      <c r="B413" s="401"/>
      <c r="C413" s="401"/>
      <c r="D413" s="402" t="s">
        <v>484</v>
      </c>
      <c r="E413" s="403">
        <v>1</v>
      </c>
    </row>
    <row r="414" spans="1:5">
      <c r="A414" s="401"/>
      <c r="B414" s="401"/>
      <c r="C414" s="399" t="s">
        <v>485</v>
      </c>
      <c r="D414" s="399" t="s">
        <v>217</v>
      </c>
      <c r="E414" s="400">
        <v>1</v>
      </c>
    </row>
    <row r="415" spans="1:5">
      <c r="A415" s="401"/>
      <c r="B415" s="401"/>
      <c r="C415" s="401"/>
      <c r="D415" s="402" t="s">
        <v>486</v>
      </c>
      <c r="E415" s="403">
        <v>1</v>
      </c>
    </row>
    <row r="416" spans="1:5">
      <c r="A416" s="401"/>
      <c r="B416" s="399" t="s">
        <v>21</v>
      </c>
      <c r="C416" s="399" t="s">
        <v>487</v>
      </c>
      <c r="D416" s="399" t="s">
        <v>224</v>
      </c>
      <c r="E416" s="400">
        <v>1</v>
      </c>
    </row>
    <row r="417" spans="1:5">
      <c r="A417" s="401"/>
      <c r="B417" s="401"/>
      <c r="C417" s="399" t="s">
        <v>488</v>
      </c>
      <c r="D417" s="399" t="s">
        <v>114</v>
      </c>
      <c r="E417" s="400">
        <v>10</v>
      </c>
    </row>
    <row r="418" spans="1:5">
      <c r="A418" s="401"/>
      <c r="B418" s="401"/>
      <c r="C418" s="401"/>
      <c r="D418" s="402" t="s">
        <v>21</v>
      </c>
      <c r="E418" s="403">
        <v>37</v>
      </c>
    </row>
    <row r="419" spans="1:5">
      <c r="A419" s="401"/>
      <c r="B419" s="401"/>
      <c r="C419" s="401"/>
      <c r="D419" s="402" t="s">
        <v>489</v>
      </c>
      <c r="E419" s="403">
        <v>7</v>
      </c>
    </row>
    <row r="420" spans="1:5">
      <c r="A420" s="401"/>
      <c r="B420" s="401"/>
      <c r="C420" s="401"/>
      <c r="D420" s="402" t="s">
        <v>490</v>
      </c>
      <c r="E420" s="403">
        <v>3</v>
      </c>
    </row>
    <row r="421" spans="1:5">
      <c r="A421" s="401"/>
      <c r="B421" s="401"/>
      <c r="C421" s="401"/>
      <c r="D421" s="402" t="s">
        <v>491</v>
      </c>
      <c r="E421" s="403">
        <v>5</v>
      </c>
    </row>
    <row r="422" spans="1:5">
      <c r="A422" s="401"/>
      <c r="B422" s="401"/>
      <c r="C422" s="401"/>
      <c r="D422" s="402" t="s">
        <v>492</v>
      </c>
      <c r="E422" s="403">
        <v>2</v>
      </c>
    </row>
    <row r="423" spans="1:5">
      <c r="A423" s="401"/>
      <c r="B423" s="401"/>
      <c r="C423" s="401"/>
      <c r="D423" s="402" t="s">
        <v>226</v>
      </c>
      <c r="E423" s="403">
        <v>2</v>
      </c>
    </row>
    <row r="424" spans="1:5">
      <c r="A424" s="401"/>
      <c r="B424" s="401"/>
      <c r="C424" s="399" t="s">
        <v>493</v>
      </c>
      <c r="D424" s="399" t="s">
        <v>228</v>
      </c>
      <c r="E424" s="400">
        <v>10</v>
      </c>
    </row>
    <row r="425" spans="1:5">
      <c r="A425" s="401"/>
      <c r="B425" s="401"/>
      <c r="C425" s="401"/>
      <c r="D425" s="402" t="s">
        <v>494</v>
      </c>
      <c r="E425" s="403">
        <v>1</v>
      </c>
    </row>
    <row r="426" spans="1:5">
      <c r="A426" s="401"/>
      <c r="B426" s="401"/>
      <c r="C426" s="399" t="s">
        <v>495</v>
      </c>
      <c r="D426" s="399" t="s">
        <v>273</v>
      </c>
      <c r="E426" s="400">
        <v>2</v>
      </c>
    </row>
    <row r="427" spans="1:5">
      <c r="A427" s="401"/>
      <c r="B427" s="401"/>
      <c r="C427" s="401"/>
      <c r="D427" s="402" t="s">
        <v>274</v>
      </c>
      <c r="E427" s="403">
        <v>4</v>
      </c>
    </row>
    <row r="428" spans="1:5">
      <c r="A428" s="401"/>
      <c r="B428" s="401"/>
      <c r="C428" s="399" t="s">
        <v>496</v>
      </c>
      <c r="D428" s="399" t="s">
        <v>218</v>
      </c>
      <c r="E428" s="400">
        <v>1</v>
      </c>
    </row>
    <row r="429" spans="1:5">
      <c r="A429" s="401"/>
      <c r="B429" s="401"/>
      <c r="C429" s="401"/>
      <c r="D429" s="402" t="s">
        <v>497</v>
      </c>
      <c r="E429" s="403">
        <v>1</v>
      </c>
    </row>
    <row r="430" spans="1:5">
      <c r="A430" s="401"/>
      <c r="B430" s="401"/>
      <c r="C430" s="401"/>
      <c r="D430" s="402" t="s">
        <v>498</v>
      </c>
      <c r="E430" s="403">
        <v>1</v>
      </c>
    </row>
    <row r="431" spans="1:5">
      <c r="A431" s="401"/>
      <c r="B431" s="401"/>
      <c r="C431" s="399" t="s">
        <v>499</v>
      </c>
      <c r="D431" s="399" t="s">
        <v>223</v>
      </c>
      <c r="E431" s="400">
        <v>2</v>
      </c>
    </row>
    <row r="432" spans="1:5">
      <c r="A432" s="401"/>
      <c r="B432" s="401"/>
      <c r="C432" s="401"/>
      <c r="D432" s="402" t="s">
        <v>222</v>
      </c>
      <c r="E432" s="403">
        <v>1</v>
      </c>
    </row>
    <row r="433" spans="1:5">
      <c r="A433" s="401"/>
      <c r="B433" s="401"/>
      <c r="C433" s="401"/>
      <c r="D433" s="402" t="s">
        <v>500</v>
      </c>
      <c r="E433" s="403">
        <v>1</v>
      </c>
    </row>
    <row r="434" spans="1:5">
      <c r="A434" s="401"/>
      <c r="B434" s="401"/>
      <c r="C434" s="399" t="s">
        <v>501</v>
      </c>
      <c r="D434" s="399" t="s">
        <v>227</v>
      </c>
      <c r="E434" s="400">
        <v>2</v>
      </c>
    </row>
    <row r="435" spans="1:5">
      <c r="A435" s="401"/>
      <c r="B435" s="401"/>
      <c r="C435" s="401"/>
      <c r="D435" s="402" t="s">
        <v>502</v>
      </c>
      <c r="E435" s="403">
        <v>2</v>
      </c>
    </row>
    <row r="436" spans="1:5">
      <c r="A436" s="401"/>
      <c r="B436" s="401"/>
      <c r="C436" s="399" t="s">
        <v>503</v>
      </c>
      <c r="D436" s="399" t="s">
        <v>220</v>
      </c>
      <c r="E436" s="400">
        <v>1</v>
      </c>
    </row>
    <row r="437" spans="1:5">
      <c r="A437" s="401"/>
      <c r="B437" s="401"/>
      <c r="C437" s="401"/>
      <c r="D437" s="402" t="s">
        <v>221</v>
      </c>
      <c r="E437" s="403">
        <v>1</v>
      </c>
    </row>
    <row r="438" spans="1:5">
      <c r="A438" s="401"/>
      <c r="B438" s="399" t="s">
        <v>22</v>
      </c>
      <c r="C438" s="399" t="s">
        <v>504</v>
      </c>
      <c r="D438" s="399" t="s">
        <v>505</v>
      </c>
      <c r="E438" s="400">
        <v>2</v>
      </c>
    </row>
    <row r="439" spans="1:5">
      <c r="A439" s="401"/>
      <c r="B439" s="401"/>
      <c r="C439" s="399" t="s">
        <v>506</v>
      </c>
      <c r="D439" s="399" t="s">
        <v>22</v>
      </c>
      <c r="E439" s="400">
        <v>10</v>
      </c>
    </row>
    <row r="440" spans="1:5">
      <c r="A440" s="401"/>
      <c r="B440" s="401"/>
      <c r="C440" s="399" t="s">
        <v>507</v>
      </c>
      <c r="D440" s="399" t="s">
        <v>230</v>
      </c>
      <c r="E440" s="400">
        <v>18</v>
      </c>
    </row>
    <row r="441" spans="1:5">
      <c r="A441" s="401"/>
      <c r="B441" s="401"/>
      <c r="C441" s="399" t="s">
        <v>508</v>
      </c>
      <c r="D441" s="399" t="s">
        <v>509</v>
      </c>
      <c r="E441" s="400">
        <v>1</v>
      </c>
    </row>
    <row r="442" spans="1:5">
      <c r="A442" s="401"/>
      <c r="B442" s="401"/>
      <c r="C442" s="399" t="s">
        <v>510</v>
      </c>
      <c r="D442" s="399" t="s">
        <v>511</v>
      </c>
      <c r="E442" s="400">
        <v>1</v>
      </c>
    </row>
    <row r="443" spans="1:5">
      <c r="A443" s="401"/>
      <c r="B443" s="401"/>
      <c r="C443" s="399" t="s">
        <v>512</v>
      </c>
      <c r="D443" s="399" t="s">
        <v>513</v>
      </c>
      <c r="E443" s="400">
        <v>1</v>
      </c>
    </row>
    <row r="444" spans="1:5">
      <c r="A444" s="401"/>
      <c r="B444" s="401"/>
      <c r="C444" s="399" t="s">
        <v>514</v>
      </c>
      <c r="D444" s="399" t="s">
        <v>515</v>
      </c>
      <c r="E444" s="400">
        <v>2</v>
      </c>
    </row>
    <row r="445" spans="1:5">
      <c r="A445" s="401"/>
      <c r="B445" s="401"/>
      <c r="C445" s="399" t="s">
        <v>516</v>
      </c>
      <c r="D445" s="399" t="s">
        <v>517</v>
      </c>
      <c r="E445" s="400">
        <v>1</v>
      </c>
    </row>
    <row r="446" spans="1:5">
      <c r="A446" s="401"/>
      <c r="B446" s="401"/>
      <c r="C446" s="399" t="s">
        <v>547</v>
      </c>
      <c r="D446" s="399" t="s">
        <v>548</v>
      </c>
      <c r="E446" s="400">
        <v>1</v>
      </c>
    </row>
    <row r="447" spans="1:5">
      <c r="A447" s="401"/>
      <c r="B447" s="401"/>
      <c r="C447" s="399" t="s">
        <v>518</v>
      </c>
      <c r="D447" s="399" t="s">
        <v>519</v>
      </c>
      <c r="E447" s="400">
        <v>1</v>
      </c>
    </row>
    <row r="448" spans="1:5">
      <c r="A448" s="401"/>
      <c r="B448" s="399" t="s">
        <v>23</v>
      </c>
      <c r="C448" s="399" t="s">
        <v>520</v>
      </c>
      <c r="D448" s="399" t="s">
        <v>232</v>
      </c>
      <c r="E448" s="400">
        <v>6</v>
      </c>
    </row>
    <row r="449" spans="1:5">
      <c r="A449" s="401"/>
      <c r="B449" s="401"/>
      <c r="C449" s="401"/>
      <c r="D449" s="402" t="s">
        <v>521</v>
      </c>
      <c r="E449" s="403">
        <v>1</v>
      </c>
    </row>
    <row r="450" spans="1:5">
      <c r="A450" s="401"/>
      <c r="B450" s="401"/>
      <c r="C450" s="399" t="s">
        <v>522</v>
      </c>
      <c r="D450" s="399" t="s">
        <v>235</v>
      </c>
      <c r="E450" s="400">
        <v>17</v>
      </c>
    </row>
    <row r="451" spans="1:5">
      <c r="A451" s="401"/>
      <c r="B451" s="401"/>
      <c r="C451" s="399" t="s">
        <v>523</v>
      </c>
      <c r="D451" s="399" t="s">
        <v>277</v>
      </c>
      <c r="E451" s="400">
        <v>4</v>
      </c>
    </row>
    <row r="452" spans="1:5">
      <c r="A452" s="401"/>
      <c r="B452" s="401"/>
      <c r="C452" s="401"/>
      <c r="D452" s="402" t="s">
        <v>524</v>
      </c>
      <c r="E452" s="403">
        <v>1</v>
      </c>
    </row>
    <row r="453" spans="1:5">
      <c r="A453" s="401"/>
      <c r="B453" s="401"/>
      <c r="C453" s="401"/>
      <c r="D453" s="402" t="s">
        <v>525</v>
      </c>
      <c r="E453" s="403">
        <v>1</v>
      </c>
    </row>
    <row r="454" spans="1:5">
      <c r="A454" s="401"/>
      <c r="B454" s="401"/>
      <c r="C454" s="399" t="s">
        <v>526</v>
      </c>
      <c r="D454" s="399" t="s">
        <v>527</v>
      </c>
      <c r="E454" s="400">
        <v>4</v>
      </c>
    </row>
    <row r="455" spans="1:5">
      <c r="A455" s="401"/>
      <c r="B455" s="401"/>
      <c r="C455" s="399" t="s">
        <v>528</v>
      </c>
      <c r="D455" s="399" t="s">
        <v>233</v>
      </c>
      <c r="E455" s="400">
        <v>3</v>
      </c>
    </row>
    <row r="456" spans="1:5">
      <c r="A456" s="401"/>
      <c r="B456" s="401"/>
      <c r="C456" s="401"/>
      <c r="D456" s="402" t="s">
        <v>234</v>
      </c>
      <c r="E456" s="403">
        <v>4</v>
      </c>
    </row>
    <row r="457" spans="1:5">
      <c r="A457" s="401"/>
      <c r="B457" s="401"/>
      <c r="C457" s="399" t="s">
        <v>529</v>
      </c>
      <c r="D457" s="399" t="s">
        <v>299</v>
      </c>
      <c r="E457" s="400">
        <v>3</v>
      </c>
    </row>
    <row r="458" spans="1:5">
      <c r="A458" s="401"/>
      <c r="B458" s="401"/>
      <c r="C458" s="399" t="s">
        <v>530</v>
      </c>
      <c r="D458" s="399" t="s">
        <v>531</v>
      </c>
      <c r="E458" s="400">
        <v>1</v>
      </c>
    </row>
    <row r="459" spans="1:5">
      <c r="A459" s="401"/>
      <c r="B459" s="401"/>
      <c r="C459" s="399" t="s">
        <v>532</v>
      </c>
      <c r="D459" s="399" t="s">
        <v>533</v>
      </c>
      <c r="E459" s="400">
        <v>1</v>
      </c>
    </row>
    <row r="460" spans="1:5">
      <c r="A460" s="401"/>
      <c r="B460" s="399" t="s">
        <v>24</v>
      </c>
      <c r="C460" s="399" t="s">
        <v>534</v>
      </c>
      <c r="D460" s="399" t="s">
        <v>535</v>
      </c>
      <c r="E460" s="400">
        <v>3</v>
      </c>
    </row>
    <row r="461" spans="1:5">
      <c r="A461" s="401"/>
      <c r="B461" s="401"/>
      <c r="C461" s="401"/>
      <c r="D461" s="402" t="s">
        <v>24</v>
      </c>
      <c r="E461" s="403">
        <v>11</v>
      </c>
    </row>
    <row r="462" spans="1:5">
      <c r="A462" s="401"/>
      <c r="B462" s="401"/>
      <c r="C462" s="401"/>
      <c r="D462" s="402" t="s">
        <v>536</v>
      </c>
      <c r="E462" s="403">
        <v>2</v>
      </c>
    </row>
    <row r="463" spans="1:5">
      <c r="A463" s="401"/>
      <c r="B463" s="401"/>
      <c r="C463" s="401"/>
      <c r="D463" s="402" t="s">
        <v>537</v>
      </c>
      <c r="E463" s="403">
        <v>1</v>
      </c>
    </row>
    <row r="464" spans="1:5">
      <c r="A464" s="401"/>
      <c r="B464" s="399" t="s">
        <v>25</v>
      </c>
      <c r="C464" s="399" t="s">
        <v>538</v>
      </c>
      <c r="D464" s="399" t="s">
        <v>25</v>
      </c>
      <c r="E464" s="400">
        <v>8</v>
      </c>
    </row>
    <row r="465" spans="1:5">
      <c r="A465" s="401"/>
      <c r="B465" s="401"/>
      <c r="C465" s="401"/>
      <c r="D465" s="402" t="s">
        <v>539</v>
      </c>
      <c r="E465" s="403">
        <v>1</v>
      </c>
    </row>
    <row r="466" spans="1:5">
      <c r="A466" s="401"/>
      <c r="B466" s="401"/>
      <c r="C466" s="399" t="s">
        <v>540</v>
      </c>
      <c r="D466" s="399" t="s">
        <v>279</v>
      </c>
      <c r="E466" s="400">
        <v>2</v>
      </c>
    </row>
    <row r="467" spans="1:5">
      <c r="A467" s="401"/>
      <c r="B467" s="401"/>
      <c r="C467" s="399" t="s">
        <v>541</v>
      </c>
      <c r="D467" s="399" t="s">
        <v>542</v>
      </c>
      <c r="E467" s="400">
        <v>2</v>
      </c>
    </row>
    <row r="468" spans="1:5">
      <c r="A468" s="401"/>
      <c r="B468" s="399" t="s">
        <v>26</v>
      </c>
      <c r="C468" s="399" t="s">
        <v>543</v>
      </c>
      <c r="D468" s="399" t="s">
        <v>544</v>
      </c>
      <c r="E468" s="400">
        <v>8</v>
      </c>
    </row>
    <row r="469" spans="1:5">
      <c r="A469" s="401"/>
      <c r="B469" s="401"/>
      <c r="C469" s="401"/>
      <c r="D469" s="402" t="s">
        <v>313</v>
      </c>
      <c r="E469" s="403">
        <v>1</v>
      </c>
    </row>
    <row r="470" spans="1:5">
      <c r="A470" s="401"/>
      <c r="B470" s="401"/>
      <c r="C470" s="401"/>
      <c r="D470" s="402" t="s">
        <v>242</v>
      </c>
      <c r="E470" s="403">
        <v>1</v>
      </c>
    </row>
    <row r="471" spans="1:5">
      <c r="A471" s="401"/>
      <c r="B471" s="401"/>
      <c r="C471" s="399" t="s">
        <v>545</v>
      </c>
      <c r="D471" s="399" t="s">
        <v>244</v>
      </c>
      <c r="E471" s="400">
        <v>3</v>
      </c>
    </row>
    <row r="472" spans="1:5">
      <c r="A472" s="405"/>
      <c r="B472" s="405"/>
      <c r="C472" s="406" t="s">
        <v>546</v>
      </c>
      <c r="D472" s="406" t="s">
        <v>246</v>
      </c>
      <c r="E472" s="407">
        <v>1</v>
      </c>
    </row>
  </sheetData>
  <mergeCells count="6">
    <mergeCell ref="A2:E2"/>
    <mergeCell ref="F2:O3"/>
    <mergeCell ref="A3:E3"/>
    <mergeCell ref="A5:A6"/>
    <mergeCell ref="B5:D5"/>
    <mergeCell ref="E5:E6"/>
  </mergeCells>
  <hyperlinks>
    <hyperlink ref="A1" location="Índice!A1" display="Volver al Índice" xr:uid="{D246C80E-9B10-4BFA-98EE-FACEE6E74A1F}"/>
  </hyperlink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DD0C7-B110-469A-AD45-246DB7205F5F}">
  <dimension ref="A1:S3368"/>
  <sheetViews>
    <sheetView showGridLines="0" workbookViewId="0">
      <pane xSplit="4" ySplit="6" topLeftCell="E7" activePane="bottomRight" state="frozen"/>
      <selection sqref="A1:O472"/>
      <selection pane="topRight" sqref="A1:O472"/>
      <selection pane="bottomLeft" sqref="A1:O472"/>
      <selection pane="bottomRight"/>
    </sheetView>
  </sheetViews>
  <sheetFormatPr baseColWidth="10" defaultColWidth="11.44140625" defaultRowHeight="13.8"/>
  <cols>
    <col min="1" max="1" width="20.88671875" style="381" bestFit="1" customWidth="1"/>
    <col min="2" max="2" width="13.109375" style="383" bestFit="1" customWidth="1"/>
    <col min="3" max="3" width="22.109375" style="383" bestFit="1" customWidth="1"/>
    <col min="4" max="4" width="32.33203125" style="383" bestFit="1" customWidth="1"/>
    <col min="5" max="6" width="19.33203125" style="410" customWidth="1"/>
    <col min="7" max="16384" width="11.44140625" style="383"/>
  </cols>
  <sheetData>
    <row r="1" spans="1:19">
      <c r="A1" s="1421" t="s">
        <v>2108</v>
      </c>
    </row>
    <row r="2" spans="1:19" ht="26.4" customHeight="1">
      <c r="A2" s="386" t="s">
        <v>549</v>
      </c>
      <c r="B2" s="386"/>
      <c r="C2" s="386"/>
      <c r="D2" s="386"/>
      <c r="E2" s="386"/>
      <c r="F2" s="386"/>
      <c r="G2" s="408" t="s">
        <v>376</v>
      </c>
    </row>
    <row r="3" spans="1:19" ht="17.399999999999999">
      <c r="A3" s="388">
        <v>46112</v>
      </c>
      <c r="B3" s="388"/>
      <c r="C3" s="388"/>
      <c r="D3" s="388"/>
      <c r="E3" s="388"/>
      <c r="F3" s="388"/>
      <c r="G3" s="408" t="s">
        <v>550</v>
      </c>
    </row>
    <row r="4" spans="1:19" ht="17.399999999999999">
      <c r="A4" s="409"/>
      <c r="B4" s="389"/>
      <c r="C4" s="389"/>
      <c r="D4" s="389"/>
      <c r="G4" s="411" t="s">
        <v>551</v>
      </c>
      <c r="H4" s="411"/>
      <c r="I4" s="411"/>
      <c r="J4" s="411"/>
      <c r="K4" s="411"/>
      <c r="L4" s="411"/>
      <c r="M4" s="411"/>
      <c r="N4" s="411"/>
      <c r="O4" s="411"/>
      <c r="P4" s="411"/>
      <c r="Q4" s="411"/>
      <c r="R4" s="411"/>
      <c r="S4" s="411"/>
    </row>
    <row r="5" spans="1:19" ht="16.5" customHeight="1">
      <c r="A5" s="391" t="s">
        <v>87</v>
      </c>
      <c r="B5" s="392" t="s">
        <v>88</v>
      </c>
      <c r="C5" s="393"/>
      <c r="D5" s="393"/>
      <c r="E5" s="412" t="s">
        <v>552</v>
      </c>
      <c r="F5" s="413" t="s">
        <v>553</v>
      </c>
      <c r="G5" s="411"/>
      <c r="H5" s="411"/>
      <c r="I5" s="411"/>
      <c r="J5" s="411"/>
      <c r="K5" s="411"/>
      <c r="L5" s="411"/>
      <c r="M5" s="411"/>
      <c r="N5" s="411"/>
      <c r="O5" s="411"/>
      <c r="P5" s="411"/>
      <c r="Q5" s="411"/>
      <c r="R5" s="411"/>
      <c r="S5" s="411"/>
    </row>
    <row r="6" spans="1:19" s="416" customFormat="1">
      <c r="A6" s="395"/>
      <c r="B6" s="414" t="s">
        <v>94</v>
      </c>
      <c r="C6" s="414" t="s">
        <v>95</v>
      </c>
      <c r="D6" s="415" t="s">
        <v>96</v>
      </c>
      <c r="E6" s="412"/>
      <c r="F6" s="413"/>
    </row>
    <row r="7" spans="1:19">
      <c r="A7" s="399" t="s">
        <v>100</v>
      </c>
      <c r="B7" s="399" t="s">
        <v>2</v>
      </c>
      <c r="C7" s="399" t="s">
        <v>380</v>
      </c>
      <c r="D7" s="399" t="s">
        <v>554</v>
      </c>
      <c r="E7" s="399">
        <v>7</v>
      </c>
      <c r="F7" s="417">
        <v>7</v>
      </c>
    </row>
    <row r="8" spans="1:19">
      <c r="A8" s="401"/>
      <c r="B8" s="401"/>
      <c r="C8" s="401"/>
      <c r="D8" s="402" t="s">
        <v>380</v>
      </c>
      <c r="E8" s="402">
        <v>19</v>
      </c>
      <c r="F8" s="418">
        <v>19</v>
      </c>
    </row>
    <row r="9" spans="1:19">
      <c r="A9" s="401"/>
      <c r="B9" s="401"/>
      <c r="C9" s="401"/>
      <c r="D9" s="402" t="s">
        <v>555</v>
      </c>
      <c r="E9" s="402">
        <v>2</v>
      </c>
      <c r="F9" s="418">
        <v>3</v>
      </c>
    </row>
    <row r="10" spans="1:19">
      <c r="A10" s="401"/>
      <c r="B10" s="401"/>
      <c r="C10" s="401"/>
      <c r="D10" s="402" t="s">
        <v>556</v>
      </c>
      <c r="E10" s="402">
        <v>6</v>
      </c>
      <c r="F10" s="418">
        <v>7</v>
      </c>
    </row>
    <row r="11" spans="1:19">
      <c r="A11" s="401"/>
      <c r="B11" s="401"/>
      <c r="C11" s="399" t="s">
        <v>384</v>
      </c>
      <c r="D11" s="399" t="s">
        <v>386</v>
      </c>
      <c r="E11" s="399">
        <v>4</v>
      </c>
      <c r="F11" s="417">
        <v>5</v>
      </c>
    </row>
    <row r="12" spans="1:19">
      <c r="A12" s="401"/>
      <c r="B12" s="401"/>
      <c r="C12" s="401"/>
      <c r="D12" s="402" t="s">
        <v>385</v>
      </c>
      <c r="E12" s="402">
        <v>10</v>
      </c>
      <c r="F12" s="418">
        <v>10</v>
      </c>
    </row>
    <row r="13" spans="1:19">
      <c r="A13" s="401"/>
      <c r="B13" s="401"/>
      <c r="C13" s="401"/>
      <c r="D13" s="402" t="s">
        <v>557</v>
      </c>
      <c r="E13" s="402">
        <v>3</v>
      </c>
      <c r="F13" s="418">
        <v>3</v>
      </c>
    </row>
    <row r="14" spans="1:19">
      <c r="A14" s="401"/>
      <c r="B14" s="401"/>
      <c r="C14" s="401"/>
      <c r="D14" s="402" t="s">
        <v>558</v>
      </c>
      <c r="E14" s="402">
        <v>2</v>
      </c>
      <c r="F14" s="418">
        <v>2</v>
      </c>
    </row>
    <row r="15" spans="1:19">
      <c r="A15" s="401"/>
      <c r="B15" s="401"/>
      <c r="C15" s="401"/>
      <c r="D15" s="402" t="s">
        <v>559</v>
      </c>
      <c r="E15" s="402">
        <v>1</v>
      </c>
      <c r="F15" s="418">
        <v>1</v>
      </c>
    </row>
    <row r="16" spans="1:19">
      <c r="A16" s="401"/>
      <c r="B16" s="401"/>
      <c r="C16" s="401"/>
      <c r="D16" s="402" t="s">
        <v>560</v>
      </c>
      <c r="E16" s="402">
        <v>1</v>
      </c>
      <c r="F16" s="418">
        <v>2</v>
      </c>
    </row>
    <row r="17" spans="1:6">
      <c r="A17" s="401"/>
      <c r="B17" s="401"/>
      <c r="C17" s="399" t="s">
        <v>101</v>
      </c>
      <c r="D17" s="399" t="s">
        <v>101</v>
      </c>
      <c r="E17" s="399">
        <v>34</v>
      </c>
      <c r="F17" s="417">
        <v>36</v>
      </c>
    </row>
    <row r="18" spans="1:6">
      <c r="A18" s="401"/>
      <c r="B18" s="401"/>
      <c r="C18" s="401"/>
      <c r="D18" s="402" t="s">
        <v>561</v>
      </c>
      <c r="E18" s="402">
        <v>2</v>
      </c>
      <c r="F18" s="418">
        <v>2</v>
      </c>
    </row>
    <row r="19" spans="1:6">
      <c r="A19" s="401"/>
      <c r="B19" s="401"/>
      <c r="C19" s="401"/>
      <c r="D19" s="402" t="s">
        <v>562</v>
      </c>
      <c r="E19" s="402">
        <v>8</v>
      </c>
      <c r="F19" s="418">
        <v>8</v>
      </c>
    </row>
    <row r="20" spans="1:6">
      <c r="A20" s="401"/>
      <c r="B20" s="401"/>
      <c r="C20" s="401"/>
      <c r="D20" s="402" t="s">
        <v>563</v>
      </c>
      <c r="E20" s="402">
        <v>1</v>
      </c>
      <c r="F20" s="418">
        <v>1</v>
      </c>
    </row>
    <row r="21" spans="1:6">
      <c r="A21" s="401"/>
      <c r="B21" s="401"/>
      <c r="C21" s="401"/>
      <c r="D21" s="402" t="s">
        <v>564</v>
      </c>
      <c r="E21" s="402">
        <v>1</v>
      </c>
      <c r="F21" s="418">
        <v>1</v>
      </c>
    </row>
    <row r="22" spans="1:6">
      <c r="A22" s="401"/>
      <c r="B22" s="401"/>
      <c r="C22" s="399" t="s">
        <v>565</v>
      </c>
      <c r="D22" s="399" t="s">
        <v>566</v>
      </c>
      <c r="E22" s="399">
        <v>7</v>
      </c>
      <c r="F22" s="417">
        <v>9</v>
      </c>
    </row>
    <row r="23" spans="1:6">
      <c r="A23" s="401"/>
      <c r="B23" s="401"/>
      <c r="C23" s="401"/>
      <c r="D23" s="402" t="s">
        <v>567</v>
      </c>
      <c r="E23" s="402">
        <v>2</v>
      </c>
      <c r="F23" s="418">
        <v>3</v>
      </c>
    </row>
    <row r="24" spans="1:6">
      <c r="A24" s="401"/>
      <c r="B24" s="401"/>
      <c r="C24" s="401"/>
      <c r="D24" s="402" t="s">
        <v>568</v>
      </c>
      <c r="E24" s="402">
        <v>1</v>
      </c>
      <c r="F24" s="418">
        <v>1</v>
      </c>
    </row>
    <row r="25" spans="1:6">
      <c r="A25" s="401"/>
      <c r="B25" s="401"/>
      <c r="C25" s="399" t="s">
        <v>569</v>
      </c>
      <c r="D25" s="399" t="s">
        <v>570</v>
      </c>
      <c r="E25" s="399">
        <v>1</v>
      </c>
      <c r="F25" s="417">
        <v>1</v>
      </c>
    </row>
    <row r="26" spans="1:6">
      <c r="A26" s="401"/>
      <c r="B26" s="401"/>
      <c r="C26" s="401"/>
      <c r="D26" s="402" t="s">
        <v>569</v>
      </c>
      <c r="E26" s="402">
        <v>5</v>
      </c>
      <c r="F26" s="418">
        <v>5</v>
      </c>
    </row>
    <row r="27" spans="1:6">
      <c r="A27" s="401"/>
      <c r="B27" s="401"/>
      <c r="C27" s="401"/>
      <c r="D27" s="402" t="s">
        <v>571</v>
      </c>
      <c r="E27" s="402">
        <v>2</v>
      </c>
      <c r="F27" s="418">
        <v>2</v>
      </c>
    </row>
    <row r="28" spans="1:6">
      <c r="A28" s="401"/>
      <c r="B28" s="401"/>
      <c r="C28" s="399" t="s">
        <v>387</v>
      </c>
      <c r="D28" s="399" t="s">
        <v>388</v>
      </c>
      <c r="E28" s="399">
        <v>11</v>
      </c>
      <c r="F28" s="417">
        <v>12</v>
      </c>
    </row>
    <row r="29" spans="1:6">
      <c r="A29" s="401"/>
      <c r="B29" s="401"/>
      <c r="C29" s="401"/>
      <c r="D29" s="402" t="s">
        <v>572</v>
      </c>
      <c r="E29" s="402">
        <v>2</v>
      </c>
      <c r="F29" s="418">
        <v>2</v>
      </c>
    </row>
    <row r="30" spans="1:6">
      <c r="A30" s="401"/>
      <c r="B30" s="401"/>
      <c r="C30" s="401"/>
      <c r="D30" s="402" t="s">
        <v>573</v>
      </c>
      <c r="E30" s="402">
        <v>3</v>
      </c>
      <c r="F30" s="418">
        <v>3</v>
      </c>
    </row>
    <row r="31" spans="1:6">
      <c r="A31" s="401"/>
      <c r="B31" s="401"/>
      <c r="C31" s="401"/>
      <c r="D31" s="402" t="s">
        <v>574</v>
      </c>
      <c r="E31" s="402">
        <v>1</v>
      </c>
      <c r="F31" s="418">
        <v>1</v>
      </c>
    </row>
    <row r="32" spans="1:6">
      <c r="A32" s="401"/>
      <c r="B32" s="401"/>
      <c r="C32" s="401"/>
      <c r="D32" s="402" t="s">
        <v>575</v>
      </c>
      <c r="E32" s="402">
        <v>1</v>
      </c>
      <c r="F32" s="418">
        <v>1</v>
      </c>
    </row>
    <row r="33" spans="1:6">
      <c r="A33" s="401"/>
      <c r="B33" s="401"/>
      <c r="C33" s="401"/>
      <c r="D33" s="402" t="s">
        <v>576</v>
      </c>
      <c r="E33" s="402">
        <v>1</v>
      </c>
      <c r="F33" s="418">
        <v>1</v>
      </c>
    </row>
    <row r="34" spans="1:6">
      <c r="A34" s="401"/>
      <c r="B34" s="401"/>
      <c r="C34" s="399" t="s">
        <v>381</v>
      </c>
      <c r="D34" s="399" t="s">
        <v>382</v>
      </c>
      <c r="E34" s="399">
        <v>15</v>
      </c>
      <c r="F34" s="417">
        <v>15</v>
      </c>
    </row>
    <row r="35" spans="1:6">
      <c r="A35" s="401"/>
      <c r="B35" s="401"/>
      <c r="C35" s="401"/>
      <c r="D35" s="402" t="s">
        <v>577</v>
      </c>
      <c r="E35" s="402">
        <v>5</v>
      </c>
      <c r="F35" s="418">
        <v>5</v>
      </c>
    </row>
    <row r="36" spans="1:6">
      <c r="A36" s="401"/>
      <c r="B36" s="401"/>
      <c r="C36" s="401"/>
      <c r="D36" s="402" t="s">
        <v>383</v>
      </c>
      <c r="E36" s="402">
        <v>1</v>
      </c>
      <c r="F36" s="418">
        <v>1</v>
      </c>
    </row>
    <row r="37" spans="1:6">
      <c r="A37" s="401"/>
      <c r="B37" s="401"/>
      <c r="C37" s="401"/>
      <c r="D37" s="402" t="s">
        <v>578</v>
      </c>
      <c r="E37" s="402">
        <v>4</v>
      </c>
      <c r="F37" s="418">
        <v>4</v>
      </c>
    </row>
    <row r="38" spans="1:6">
      <c r="A38" s="401"/>
      <c r="B38" s="399" t="s">
        <v>389</v>
      </c>
      <c r="C38" s="399" t="s">
        <v>579</v>
      </c>
      <c r="D38" s="399" t="s">
        <v>580</v>
      </c>
      <c r="E38" s="399">
        <v>2</v>
      </c>
      <c r="F38" s="417">
        <v>2</v>
      </c>
    </row>
    <row r="39" spans="1:6">
      <c r="A39" s="401"/>
      <c r="B39" s="401"/>
      <c r="C39" s="401"/>
      <c r="D39" s="402" t="s">
        <v>581</v>
      </c>
      <c r="E39" s="402">
        <v>4</v>
      </c>
      <c r="F39" s="418">
        <v>4</v>
      </c>
    </row>
    <row r="40" spans="1:6">
      <c r="A40" s="401"/>
      <c r="B40" s="401"/>
      <c r="C40" s="401"/>
      <c r="D40" s="402" t="s">
        <v>582</v>
      </c>
      <c r="E40" s="402">
        <v>1</v>
      </c>
      <c r="F40" s="418">
        <v>1</v>
      </c>
    </row>
    <row r="41" spans="1:6">
      <c r="A41" s="401"/>
      <c r="B41" s="401"/>
      <c r="C41" s="401"/>
      <c r="D41" s="402" t="s">
        <v>583</v>
      </c>
      <c r="E41" s="402">
        <v>1</v>
      </c>
      <c r="F41" s="418">
        <v>1</v>
      </c>
    </row>
    <row r="42" spans="1:6">
      <c r="A42" s="401"/>
      <c r="B42" s="401"/>
      <c r="C42" s="399" t="s">
        <v>584</v>
      </c>
      <c r="D42" s="399" t="s">
        <v>138</v>
      </c>
      <c r="E42" s="399">
        <v>1</v>
      </c>
      <c r="F42" s="417">
        <v>1</v>
      </c>
    </row>
    <row r="43" spans="1:6">
      <c r="A43" s="401"/>
      <c r="B43" s="401"/>
      <c r="C43" s="401"/>
      <c r="D43" s="402" t="s">
        <v>584</v>
      </c>
      <c r="E43" s="402">
        <v>6</v>
      </c>
      <c r="F43" s="418">
        <v>6</v>
      </c>
    </row>
    <row r="44" spans="1:6">
      <c r="A44" s="401"/>
      <c r="B44" s="401"/>
      <c r="C44" s="401"/>
      <c r="D44" s="402" t="s">
        <v>585</v>
      </c>
      <c r="E44" s="402">
        <v>2</v>
      </c>
      <c r="F44" s="418">
        <v>2</v>
      </c>
    </row>
    <row r="45" spans="1:6">
      <c r="A45" s="401"/>
      <c r="B45" s="401"/>
      <c r="C45" s="401"/>
      <c r="D45" s="402" t="s">
        <v>586</v>
      </c>
      <c r="E45" s="402">
        <v>2</v>
      </c>
      <c r="F45" s="418">
        <v>2</v>
      </c>
    </row>
    <row r="46" spans="1:6">
      <c r="A46" s="401"/>
      <c r="B46" s="401"/>
      <c r="C46" s="401"/>
      <c r="D46" s="402" t="s">
        <v>587</v>
      </c>
      <c r="E46" s="402">
        <v>1</v>
      </c>
      <c r="F46" s="418">
        <v>1</v>
      </c>
    </row>
    <row r="47" spans="1:6">
      <c r="A47" s="401"/>
      <c r="B47" s="401"/>
      <c r="C47" s="401"/>
      <c r="D47" s="402" t="s">
        <v>588</v>
      </c>
      <c r="E47" s="402">
        <v>5</v>
      </c>
      <c r="F47" s="418">
        <v>5</v>
      </c>
    </row>
    <row r="48" spans="1:6">
      <c r="A48" s="401"/>
      <c r="B48" s="401"/>
      <c r="C48" s="399" t="s">
        <v>589</v>
      </c>
      <c r="D48" s="399" t="s">
        <v>590</v>
      </c>
      <c r="E48" s="399">
        <v>1</v>
      </c>
      <c r="F48" s="417">
        <v>1</v>
      </c>
    </row>
    <row r="49" spans="1:6">
      <c r="A49" s="401"/>
      <c r="B49" s="401"/>
      <c r="C49" s="399" t="s">
        <v>102</v>
      </c>
      <c r="D49" s="399" t="s">
        <v>102</v>
      </c>
      <c r="E49" s="399">
        <v>14</v>
      </c>
      <c r="F49" s="417">
        <v>14</v>
      </c>
    </row>
    <row r="50" spans="1:6">
      <c r="A50" s="401"/>
      <c r="B50" s="401"/>
      <c r="C50" s="401"/>
      <c r="D50" s="402" t="s">
        <v>591</v>
      </c>
      <c r="E50" s="402">
        <v>2</v>
      </c>
      <c r="F50" s="418">
        <v>2</v>
      </c>
    </row>
    <row r="51" spans="1:6">
      <c r="A51" s="401"/>
      <c r="B51" s="401"/>
      <c r="C51" s="399" t="s">
        <v>103</v>
      </c>
      <c r="D51" s="399" t="s">
        <v>103</v>
      </c>
      <c r="E51" s="399">
        <v>38</v>
      </c>
      <c r="F51" s="417">
        <v>38</v>
      </c>
    </row>
    <row r="52" spans="1:6">
      <c r="A52" s="401"/>
      <c r="B52" s="401"/>
      <c r="C52" s="401"/>
      <c r="D52" s="402" t="s">
        <v>248</v>
      </c>
      <c r="E52" s="402">
        <v>21</v>
      </c>
      <c r="F52" s="418">
        <v>21</v>
      </c>
    </row>
    <row r="53" spans="1:6">
      <c r="A53" s="401"/>
      <c r="B53" s="401"/>
      <c r="C53" s="401"/>
      <c r="D53" s="402" t="s">
        <v>592</v>
      </c>
      <c r="E53" s="402">
        <v>2</v>
      </c>
      <c r="F53" s="418">
        <v>2</v>
      </c>
    </row>
    <row r="54" spans="1:6">
      <c r="A54" s="401"/>
      <c r="B54" s="401"/>
      <c r="C54" s="399" t="s">
        <v>593</v>
      </c>
      <c r="D54" s="399" t="s">
        <v>594</v>
      </c>
      <c r="E54" s="399">
        <v>1</v>
      </c>
      <c r="F54" s="417">
        <v>1</v>
      </c>
    </row>
    <row r="55" spans="1:6">
      <c r="A55" s="401"/>
      <c r="B55" s="401"/>
      <c r="C55" s="401"/>
      <c r="D55" s="402" t="s">
        <v>593</v>
      </c>
      <c r="E55" s="402">
        <v>7</v>
      </c>
      <c r="F55" s="418">
        <v>7</v>
      </c>
    </row>
    <row r="56" spans="1:6">
      <c r="A56" s="401"/>
      <c r="B56" s="401"/>
      <c r="C56" s="401"/>
      <c r="D56" s="402" t="s">
        <v>133</v>
      </c>
      <c r="E56" s="402">
        <v>10</v>
      </c>
      <c r="F56" s="418">
        <v>10</v>
      </c>
    </row>
    <row r="57" spans="1:6">
      <c r="A57" s="401"/>
      <c r="B57" s="401"/>
      <c r="C57" s="401"/>
      <c r="D57" s="402" t="s">
        <v>595</v>
      </c>
      <c r="E57" s="402">
        <v>1</v>
      </c>
      <c r="F57" s="418">
        <v>1</v>
      </c>
    </row>
    <row r="58" spans="1:6">
      <c r="A58" s="401"/>
      <c r="B58" s="401"/>
      <c r="C58" s="399" t="s">
        <v>596</v>
      </c>
      <c r="D58" s="399" t="s">
        <v>596</v>
      </c>
      <c r="E58" s="399">
        <v>15</v>
      </c>
      <c r="F58" s="417">
        <v>16</v>
      </c>
    </row>
    <row r="59" spans="1:6">
      <c r="A59" s="401"/>
      <c r="B59" s="401"/>
      <c r="C59" s="401"/>
      <c r="D59" s="402" t="s">
        <v>597</v>
      </c>
      <c r="E59" s="402">
        <v>2</v>
      </c>
      <c r="F59" s="418">
        <v>2</v>
      </c>
    </row>
    <row r="60" spans="1:6">
      <c r="A60" s="401"/>
      <c r="B60" s="401"/>
      <c r="C60" s="399" t="s">
        <v>390</v>
      </c>
      <c r="D60" s="399" t="s">
        <v>391</v>
      </c>
      <c r="E60" s="399">
        <v>12</v>
      </c>
      <c r="F60" s="417">
        <v>13</v>
      </c>
    </row>
    <row r="61" spans="1:6">
      <c r="A61" s="401"/>
      <c r="B61" s="401"/>
      <c r="C61" s="399" t="s">
        <v>598</v>
      </c>
      <c r="D61" s="399" t="s">
        <v>599</v>
      </c>
      <c r="E61" s="399">
        <v>3</v>
      </c>
      <c r="F61" s="417">
        <v>3</v>
      </c>
    </row>
    <row r="62" spans="1:6">
      <c r="A62" s="401"/>
      <c r="B62" s="401"/>
      <c r="C62" s="401"/>
      <c r="D62" s="402" t="s">
        <v>598</v>
      </c>
      <c r="E62" s="402">
        <v>1</v>
      </c>
      <c r="F62" s="418">
        <v>1</v>
      </c>
    </row>
    <row r="63" spans="1:6">
      <c r="A63" s="401"/>
      <c r="B63" s="401"/>
      <c r="C63" s="401"/>
      <c r="D63" s="402" t="s">
        <v>600</v>
      </c>
      <c r="E63" s="402">
        <v>2</v>
      </c>
      <c r="F63" s="418">
        <v>2</v>
      </c>
    </row>
    <row r="64" spans="1:6">
      <c r="A64" s="401"/>
      <c r="B64" s="401"/>
      <c r="C64" s="399" t="s">
        <v>104</v>
      </c>
      <c r="D64" s="399" t="s">
        <v>105</v>
      </c>
      <c r="E64" s="399">
        <v>75</v>
      </c>
      <c r="F64" s="417">
        <v>76</v>
      </c>
    </row>
    <row r="65" spans="1:6">
      <c r="A65" s="401"/>
      <c r="B65" s="401"/>
      <c r="C65" s="401"/>
      <c r="D65" s="402" t="s">
        <v>601</v>
      </c>
      <c r="E65" s="402">
        <v>3</v>
      </c>
      <c r="F65" s="418">
        <v>4</v>
      </c>
    </row>
    <row r="66" spans="1:6">
      <c r="A66" s="401"/>
      <c r="B66" s="401"/>
      <c r="C66" s="401"/>
      <c r="D66" s="402" t="s">
        <v>106</v>
      </c>
      <c r="E66" s="402">
        <v>6</v>
      </c>
      <c r="F66" s="418">
        <v>6</v>
      </c>
    </row>
    <row r="67" spans="1:6">
      <c r="A67" s="401"/>
      <c r="B67" s="401"/>
      <c r="C67" s="401"/>
      <c r="D67" s="402" t="s">
        <v>602</v>
      </c>
      <c r="E67" s="402">
        <v>9</v>
      </c>
      <c r="F67" s="418">
        <v>9</v>
      </c>
    </row>
    <row r="68" spans="1:6">
      <c r="A68" s="401"/>
      <c r="B68" s="401"/>
      <c r="C68" s="401"/>
      <c r="D68" s="402" t="s">
        <v>249</v>
      </c>
      <c r="E68" s="402">
        <v>67</v>
      </c>
      <c r="F68" s="418">
        <v>71</v>
      </c>
    </row>
    <row r="69" spans="1:6">
      <c r="A69" s="401"/>
      <c r="B69" s="401"/>
      <c r="C69" s="401"/>
      <c r="D69" s="402" t="s">
        <v>603</v>
      </c>
      <c r="E69" s="402">
        <v>5</v>
      </c>
      <c r="F69" s="418">
        <v>5</v>
      </c>
    </row>
    <row r="70" spans="1:6">
      <c r="A70" s="401"/>
      <c r="B70" s="401"/>
      <c r="C70" s="401"/>
      <c r="D70" s="402" t="s">
        <v>104</v>
      </c>
      <c r="E70" s="402">
        <v>11</v>
      </c>
      <c r="F70" s="418">
        <v>11</v>
      </c>
    </row>
    <row r="71" spans="1:6">
      <c r="A71" s="401"/>
      <c r="B71" s="401"/>
      <c r="C71" s="401"/>
      <c r="D71" s="402" t="s">
        <v>604</v>
      </c>
      <c r="E71" s="402">
        <v>2</v>
      </c>
      <c r="F71" s="418">
        <v>2</v>
      </c>
    </row>
    <row r="72" spans="1:6">
      <c r="A72" s="401"/>
      <c r="B72" s="401"/>
      <c r="C72" s="399" t="s">
        <v>605</v>
      </c>
      <c r="D72" s="399" t="s">
        <v>605</v>
      </c>
      <c r="E72" s="399">
        <v>15</v>
      </c>
      <c r="F72" s="417">
        <v>15</v>
      </c>
    </row>
    <row r="73" spans="1:6">
      <c r="A73" s="401"/>
      <c r="B73" s="401"/>
      <c r="C73" s="401"/>
      <c r="D73" s="402" t="s">
        <v>606</v>
      </c>
      <c r="E73" s="402">
        <v>1</v>
      </c>
      <c r="F73" s="418">
        <v>1</v>
      </c>
    </row>
    <row r="74" spans="1:6">
      <c r="A74" s="401"/>
      <c r="B74" s="401"/>
      <c r="C74" s="399" t="s">
        <v>607</v>
      </c>
      <c r="D74" s="399" t="s">
        <v>607</v>
      </c>
      <c r="E74" s="399">
        <v>5</v>
      </c>
      <c r="F74" s="417">
        <v>6</v>
      </c>
    </row>
    <row r="75" spans="1:6">
      <c r="A75" s="401"/>
      <c r="B75" s="401"/>
      <c r="C75" s="401"/>
      <c r="D75" s="402" t="s">
        <v>608</v>
      </c>
      <c r="E75" s="402">
        <v>2</v>
      </c>
      <c r="F75" s="418">
        <v>2</v>
      </c>
    </row>
    <row r="76" spans="1:6">
      <c r="A76" s="401"/>
      <c r="B76" s="401"/>
      <c r="C76" s="401"/>
      <c r="D76" s="402" t="s">
        <v>609</v>
      </c>
      <c r="E76" s="402">
        <v>1</v>
      </c>
      <c r="F76" s="418">
        <v>1</v>
      </c>
    </row>
    <row r="77" spans="1:6">
      <c r="A77" s="401"/>
      <c r="B77" s="401"/>
      <c r="C77" s="401"/>
      <c r="D77" s="402" t="s">
        <v>610</v>
      </c>
      <c r="E77" s="402">
        <v>1</v>
      </c>
      <c r="F77" s="418">
        <v>1</v>
      </c>
    </row>
    <row r="78" spans="1:6">
      <c r="A78" s="401"/>
      <c r="B78" s="401"/>
      <c r="C78" s="399" t="s">
        <v>611</v>
      </c>
      <c r="D78" s="399" t="s">
        <v>612</v>
      </c>
      <c r="E78" s="399">
        <v>1</v>
      </c>
      <c r="F78" s="417">
        <v>1</v>
      </c>
    </row>
    <row r="79" spans="1:6">
      <c r="A79" s="401"/>
      <c r="B79" s="401"/>
      <c r="C79" s="399" t="s">
        <v>613</v>
      </c>
      <c r="D79" s="399" t="s">
        <v>614</v>
      </c>
      <c r="E79" s="399">
        <v>1</v>
      </c>
      <c r="F79" s="417">
        <v>1</v>
      </c>
    </row>
    <row r="80" spans="1:6">
      <c r="A80" s="401"/>
      <c r="B80" s="401"/>
      <c r="C80" s="401"/>
      <c r="D80" s="402" t="s">
        <v>615</v>
      </c>
      <c r="E80" s="402">
        <v>1</v>
      </c>
      <c r="F80" s="418">
        <v>1</v>
      </c>
    </row>
    <row r="81" spans="1:6">
      <c r="A81" s="401"/>
      <c r="B81" s="401"/>
      <c r="C81" s="399" t="s">
        <v>616</v>
      </c>
      <c r="D81" s="399" t="s">
        <v>617</v>
      </c>
      <c r="E81" s="399">
        <v>1</v>
      </c>
      <c r="F81" s="417">
        <v>1</v>
      </c>
    </row>
    <row r="82" spans="1:6">
      <c r="A82" s="401"/>
      <c r="B82" s="401"/>
      <c r="C82" s="399" t="s">
        <v>618</v>
      </c>
      <c r="D82" s="399" t="s">
        <v>619</v>
      </c>
      <c r="E82" s="399">
        <v>1</v>
      </c>
      <c r="F82" s="417">
        <v>1</v>
      </c>
    </row>
    <row r="83" spans="1:6">
      <c r="A83" s="401"/>
      <c r="B83" s="401"/>
      <c r="C83" s="399" t="s">
        <v>620</v>
      </c>
      <c r="D83" s="399" t="s">
        <v>620</v>
      </c>
      <c r="E83" s="399">
        <v>7</v>
      </c>
      <c r="F83" s="417">
        <v>7</v>
      </c>
    </row>
    <row r="84" spans="1:6">
      <c r="A84" s="401"/>
      <c r="B84" s="399" t="s">
        <v>4</v>
      </c>
      <c r="C84" s="399" t="s">
        <v>107</v>
      </c>
      <c r="D84" s="399" t="s">
        <v>107</v>
      </c>
      <c r="E84" s="399">
        <v>53</v>
      </c>
      <c r="F84" s="417">
        <v>55</v>
      </c>
    </row>
    <row r="85" spans="1:6">
      <c r="A85" s="401"/>
      <c r="B85" s="401"/>
      <c r="C85" s="401"/>
      <c r="D85" s="402" t="s">
        <v>392</v>
      </c>
      <c r="E85" s="402">
        <v>6</v>
      </c>
      <c r="F85" s="418">
        <v>6</v>
      </c>
    </row>
    <row r="86" spans="1:6">
      <c r="A86" s="401"/>
      <c r="B86" s="401"/>
      <c r="C86" s="401"/>
      <c r="D86" s="402" t="s">
        <v>621</v>
      </c>
      <c r="E86" s="402">
        <v>2</v>
      </c>
      <c r="F86" s="418">
        <v>2</v>
      </c>
    </row>
    <row r="87" spans="1:6">
      <c r="A87" s="401"/>
      <c r="B87" s="401"/>
      <c r="C87" s="401"/>
      <c r="D87" s="402" t="s">
        <v>622</v>
      </c>
      <c r="E87" s="402">
        <v>1</v>
      </c>
      <c r="F87" s="418">
        <v>1</v>
      </c>
    </row>
    <row r="88" spans="1:6">
      <c r="A88" s="401"/>
      <c r="B88" s="401"/>
      <c r="C88" s="401"/>
      <c r="D88" s="402" t="s">
        <v>623</v>
      </c>
      <c r="E88" s="402">
        <v>1</v>
      </c>
      <c r="F88" s="418">
        <v>1</v>
      </c>
    </row>
    <row r="89" spans="1:6">
      <c r="A89" s="401"/>
      <c r="B89" s="401"/>
      <c r="C89" s="401"/>
      <c r="D89" s="402" t="s">
        <v>624</v>
      </c>
      <c r="E89" s="402">
        <v>5</v>
      </c>
      <c r="F89" s="418">
        <v>5</v>
      </c>
    </row>
    <row r="90" spans="1:6">
      <c r="A90" s="401"/>
      <c r="B90" s="401"/>
      <c r="C90" s="399" t="s">
        <v>108</v>
      </c>
      <c r="D90" s="399" t="s">
        <v>108</v>
      </c>
      <c r="E90" s="399">
        <v>31</v>
      </c>
      <c r="F90" s="417">
        <v>31</v>
      </c>
    </row>
    <row r="91" spans="1:6">
      <c r="A91" s="401"/>
      <c r="B91" s="401"/>
      <c r="C91" s="401"/>
      <c r="D91" s="402" t="s">
        <v>625</v>
      </c>
      <c r="E91" s="402">
        <v>7</v>
      </c>
      <c r="F91" s="418">
        <v>7</v>
      </c>
    </row>
    <row r="92" spans="1:6">
      <c r="A92" s="401"/>
      <c r="B92" s="401"/>
      <c r="C92" s="401"/>
      <c r="D92" s="402" t="s">
        <v>626</v>
      </c>
      <c r="E92" s="402">
        <v>1</v>
      </c>
      <c r="F92" s="418">
        <v>1</v>
      </c>
    </row>
    <row r="93" spans="1:6">
      <c r="A93" s="401"/>
      <c r="B93" s="401"/>
      <c r="C93" s="401"/>
      <c r="D93" s="402" t="s">
        <v>419</v>
      </c>
      <c r="E93" s="402">
        <v>9</v>
      </c>
      <c r="F93" s="418">
        <v>9</v>
      </c>
    </row>
    <row r="94" spans="1:6">
      <c r="A94" s="401"/>
      <c r="B94" s="401"/>
      <c r="C94" s="401"/>
      <c r="D94" s="402" t="s">
        <v>627</v>
      </c>
      <c r="E94" s="402">
        <v>4</v>
      </c>
      <c r="F94" s="418">
        <v>4</v>
      </c>
    </row>
    <row r="95" spans="1:6">
      <c r="A95" s="401"/>
      <c r="B95" s="401"/>
      <c r="C95" s="401"/>
      <c r="D95" s="402" t="s">
        <v>628</v>
      </c>
      <c r="E95" s="402">
        <v>2</v>
      </c>
      <c r="F95" s="418">
        <v>2</v>
      </c>
    </row>
    <row r="96" spans="1:6">
      <c r="A96" s="401"/>
      <c r="B96" s="401"/>
      <c r="C96" s="401"/>
      <c r="D96" s="402" t="s">
        <v>629</v>
      </c>
      <c r="E96" s="402">
        <v>3</v>
      </c>
      <c r="F96" s="418">
        <v>3</v>
      </c>
    </row>
    <row r="97" spans="1:6">
      <c r="A97" s="401"/>
      <c r="B97" s="401"/>
      <c r="C97" s="401"/>
      <c r="D97" s="402" t="s">
        <v>630</v>
      </c>
      <c r="E97" s="402">
        <v>3</v>
      </c>
      <c r="F97" s="418">
        <v>3</v>
      </c>
    </row>
    <row r="98" spans="1:6">
      <c r="A98" s="401"/>
      <c r="B98" s="401"/>
      <c r="C98" s="399" t="s">
        <v>395</v>
      </c>
      <c r="D98" s="399" t="s">
        <v>396</v>
      </c>
      <c r="E98" s="399">
        <v>2</v>
      </c>
      <c r="F98" s="417">
        <v>2</v>
      </c>
    </row>
    <row r="99" spans="1:6">
      <c r="A99" s="401"/>
      <c r="B99" s="401"/>
      <c r="C99" s="401"/>
      <c r="D99" s="402" t="s">
        <v>631</v>
      </c>
      <c r="E99" s="402">
        <v>2</v>
      </c>
      <c r="F99" s="418">
        <v>2</v>
      </c>
    </row>
    <row r="100" spans="1:6">
      <c r="A100" s="401"/>
      <c r="B100" s="401"/>
      <c r="C100" s="399" t="s">
        <v>288</v>
      </c>
      <c r="D100" s="399" t="s">
        <v>632</v>
      </c>
      <c r="E100" s="399">
        <v>5</v>
      </c>
      <c r="F100" s="417">
        <v>5</v>
      </c>
    </row>
    <row r="101" spans="1:6">
      <c r="A101" s="401"/>
      <c r="B101" s="401"/>
      <c r="C101" s="401"/>
      <c r="D101" s="402" t="s">
        <v>633</v>
      </c>
      <c r="E101" s="402">
        <v>1</v>
      </c>
      <c r="F101" s="418">
        <v>1</v>
      </c>
    </row>
    <row r="102" spans="1:6">
      <c r="A102" s="401"/>
      <c r="B102" s="401"/>
      <c r="C102" s="401"/>
      <c r="D102" s="402" t="s">
        <v>634</v>
      </c>
      <c r="E102" s="402">
        <v>1</v>
      </c>
      <c r="F102" s="418">
        <v>1</v>
      </c>
    </row>
    <row r="103" spans="1:6">
      <c r="A103" s="401"/>
      <c r="B103" s="401"/>
      <c r="C103" s="399" t="s">
        <v>393</v>
      </c>
      <c r="D103" s="399" t="s">
        <v>394</v>
      </c>
      <c r="E103" s="399">
        <v>6</v>
      </c>
      <c r="F103" s="417">
        <v>6</v>
      </c>
    </row>
    <row r="104" spans="1:6">
      <c r="A104" s="401"/>
      <c r="B104" s="401"/>
      <c r="C104" s="401"/>
      <c r="D104" s="402" t="s">
        <v>635</v>
      </c>
      <c r="E104" s="402">
        <v>1</v>
      </c>
      <c r="F104" s="418">
        <v>2</v>
      </c>
    </row>
    <row r="105" spans="1:6">
      <c r="A105" s="401"/>
      <c r="B105" s="401"/>
      <c r="C105" s="401"/>
      <c r="D105" s="402" t="s">
        <v>636</v>
      </c>
      <c r="E105" s="402">
        <v>1</v>
      </c>
      <c r="F105" s="418">
        <v>1</v>
      </c>
    </row>
    <row r="106" spans="1:6">
      <c r="A106" s="401"/>
      <c r="B106" s="401"/>
      <c r="C106" s="401"/>
      <c r="D106" s="402" t="s">
        <v>637</v>
      </c>
      <c r="E106" s="402">
        <v>1</v>
      </c>
      <c r="F106" s="418">
        <v>1</v>
      </c>
    </row>
    <row r="107" spans="1:6">
      <c r="A107" s="401"/>
      <c r="B107" s="401"/>
      <c r="C107" s="401"/>
      <c r="D107" s="402" t="s">
        <v>638</v>
      </c>
      <c r="E107" s="402">
        <v>1</v>
      </c>
      <c r="F107" s="418">
        <v>1</v>
      </c>
    </row>
    <row r="108" spans="1:6">
      <c r="A108" s="401"/>
      <c r="B108" s="401"/>
      <c r="C108" s="399" t="s">
        <v>639</v>
      </c>
      <c r="D108" s="399" t="s">
        <v>640</v>
      </c>
      <c r="E108" s="399">
        <v>1</v>
      </c>
      <c r="F108" s="417">
        <v>1</v>
      </c>
    </row>
    <row r="109" spans="1:6">
      <c r="A109" s="401"/>
      <c r="B109" s="401"/>
      <c r="C109" s="401"/>
      <c r="D109" s="402" t="s">
        <v>641</v>
      </c>
      <c r="E109" s="402">
        <v>2</v>
      </c>
      <c r="F109" s="418">
        <v>2</v>
      </c>
    </row>
    <row r="110" spans="1:6">
      <c r="A110" s="401"/>
      <c r="B110" s="401"/>
      <c r="C110" s="401"/>
      <c r="D110" s="402" t="s">
        <v>642</v>
      </c>
      <c r="E110" s="402">
        <v>1</v>
      </c>
      <c r="F110" s="418">
        <v>1</v>
      </c>
    </row>
    <row r="111" spans="1:6">
      <c r="A111" s="401"/>
      <c r="B111" s="399" t="s">
        <v>5</v>
      </c>
      <c r="C111" s="399" t="s">
        <v>5</v>
      </c>
      <c r="D111" s="399" t="s">
        <v>401</v>
      </c>
      <c r="E111" s="399">
        <v>39</v>
      </c>
      <c r="F111" s="417">
        <v>39</v>
      </c>
    </row>
    <row r="112" spans="1:6">
      <c r="A112" s="401"/>
      <c r="B112" s="401"/>
      <c r="C112" s="401"/>
      <c r="D112" s="402" t="s">
        <v>5</v>
      </c>
      <c r="E112" s="402">
        <v>46</v>
      </c>
      <c r="F112" s="418">
        <v>47</v>
      </c>
    </row>
    <row r="113" spans="1:6">
      <c r="A113" s="401"/>
      <c r="B113" s="401"/>
      <c r="C113" s="401"/>
      <c r="D113" s="402" t="s">
        <v>109</v>
      </c>
      <c r="E113" s="402">
        <v>39</v>
      </c>
      <c r="F113" s="418">
        <v>41</v>
      </c>
    </row>
    <row r="114" spans="1:6">
      <c r="A114" s="401"/>
      <c r="B114" s="401"/>
      <c r="C114" s="401"/>
      <c r="D114" s="402" t="s">
        <v>110</v>
      </c>
      <c r="E114" s="402">
        <v>118</v>
      </c>
      <c r="F114" s="418">
        <v>121</v>
      </c>
    </row>
    <row r="115" spans="1:6">
      <c r="A115" s="401"/>
      <c r="B115" s="401"/>
      <c r="C115" s="401"/>
      <c r="D115" s="402" t="s">
        <v>643</v>
      </c>
      <c r="E115" s="402">
        <v>6</v>
      </c>
      <c r="F115" s="418">
        <v>6</v>
      </c>
    </row>
    <row r="116" spans="1:6">
      <c r="A116" s="401"/>
      <c r="B116" s="401"/>
      <c r="C116" s="401"/>
      <c r="D116" s="402" t="s">
        <v>397</v>
      </c>
      <c r="E116" s="402">
        <v>25</v>
      </c>
      <c r="F116" s="418">
        <v>25</v>
      </c>
    </row>
    <row r="117" spans="1:6">
      <c r="A117" s="401"/>
      <c r="B117" s="401"/>
      <c r="C117" s="401"/>
      <c r="D117" s="402" t="s">
        <v>398</v>
      </c>
      <c r="E117" s="402">
        <v>41</v>
      </c>
      <c r="F117" s="418">
        <v>41</v>
      </c>
    </row>
    <row r="118" spans="1:6">
      <c r="A118" s="401"/>
      <c r="B118" s="401"/>
      <c r="C118" s="401"/>
      <c r="D118" s="402" t="s">
        <v>112</v>
      </c>
      <c r="E118" s="402">
        <v>50</v>
      </c>
      <c r="F118" s="418">
        <v>51</v>
      </c>
    </row>
    <row r="119" spans="1:6">
      <c r="A119" s="401"/>
      <c r="B119" s="401"/>
      <c r="C119" s="401"/>
      <c r="D119" s="402" t="s">
        <v>399</v>
      </c>
      <c r="E119" s="402">
        <v>31</v>
      </c>
      <c r="F119" s="418">
        <v>31</v>
      </c>
    </row>
    <row r="120" spans="1:6">
      <c r="A120" s="401"/>
      <c r="B120" s="401"/>
      <c r="C120" s="401"/>
      <c r="D120" s="402" t="s">
        <v>267</v>
      </c>
      <c r="E120" s="402">
        <v>31</v>
      </c>
      <c r="F120" s="418">
        <v>31</v>
      </c>
    </row>
    <row r="121" spans="1:6">
      <c r="A121" s="401"/>
      <c r="B121" s="401"/>
      <c r="C121" s="401"/>
      <c r="D121" s="402" t="s">
        <v>290</v>
      </c>
      <c r="E121" s="402">
        <v>46</v>
      </c>
      <c r="F121" s="418">
        <v>49</v>
      </c>
    </row>
    <row r="122" spans="1:6">
      <c r="A122" s="401"/>
      <c r="B122" s="401"/>
      <c r="C122" s="401"/>
      <c r="D122" s="402" t="s">
        <v>644</v>
      </c>
      <c r="E122" s="402">
        <v>5</v>
      </c>
      <c r="F122" s="418">
        <v>5</v>
      </c>
    </row>
    <row r="123" spans="1:6">
      <c r="A123" s="401"/>
      <c r="B123" s="401"/>
      <c r="C123" s="401"/>
      <c r="D123" s="402" t="s">
        <v>645</v>
      </c>
      <c r="E123" s="402">
        <v>5</v>
      </c>
      <c r="F123" s="418">
        <v>6</v>
      </c>
    </row>
    <row r="124" spans="1:6">
      <c r="A124" s="401"/>
      <c r="B124" s="401"/>
      <c r="C124" s="401"/>
      <c r="D124" s="402" t="s">
        <v>400</v>
      </c>
      <c r="E124" s="402">
        <v>25</v>
      </c>
      <c r="F124" s="418">
        <v>26</v>
      </c>
    </row>
    <row r="125" spans="1:6">
      <c r="A125" s="401"/>
      <c r="B125" s="401"/>
      <c r="C125" s="401"/>
      <c r="D125" s="402" t="s">
        <v>646</v>
      </c>
      <c r="E125" s="402">
        <v>7</v>
      </c>
      <c r="F125" s="418">
        <v>8</v>
      </c>
    </row>
    <row r="126" spans="1:6">
      <c r="A126" s="401"/>
      <c r="B126" s="401"/>
      <c r="C126" s="401"/>
      <c r="D126" s="402" t="s">
        <v>647</v>
      </c>
      <c r="E126" s="402">
        <v>4</v>
      </c>
      <c r="F126" s="418">
        <v>4</v>
      </c>
    </row>
    <row r="127" spans="1:6">
      <c r="A127" s="401"/>
      <c r="B127" s="401"/>
      <c r="C127" s="401"/>
      <c r="D127" s="402" t="s">
        <v>308</v>
      </c>
      <c r="E127" s="402">
        <v>6</v>
      </c>
      <c r="F127" s="418">
        <v>6</v>
      </c>
    </row>
    <row r="128" spans="1:6">
      <c r="A128" s="401"/>
      <c r="B128" s="401"/>
      <c r="C128" s="401"/>
      <c r="D128" s="402" t="s">
        <v>291</v>
      </c>
      <c r="E128" s="402">
        <v>21</v>
      </c>
      <c r="F128" s="418">
        <v>21</v>
      </c>
    </row>
    <row r="129" spans="1:6">
      <c r="A129" s="401"/>
      <c r="B129" s="401"/>
      <c r="C129" s="401"/>
      <c r="D129" s="402" t="s">
        <v>648</v>
      </c>
      <c r="E129" s="402">
        <v>1</v>
      </c>
      <c r="F129" s="418">
        <v>1</v>
      </c>
    </row>
    <row r="130" spans="1:6">
      <c r="A130" s="401"/>
      <c r="B130" s="401"/>
      <c r="C130" s="401"/>
      <c r="D130" s="402" t="s">
        <v>649</v>
      </c>
      <c r="E130" s="402">
        <v>6</v>
      </c>
      <c r="F130" s="418">
        <v>6</v>
      </c>
    </row>
    <row r="131" spans="1:6">
      <c r="A131" s="401"/>
      <c r="B131" s="401"/>
      <c r="C131" s="401"/>
      <c r="D131" s="402" t="s">
        <v>650</v>
      </c>
      <c r="E131" s="402">
        <v>1</v>
      </c>
      <c r="F131" s="418">
        <v>1</v>
      </c>
    </row>
    <row r="132" spans="1:6">
      <c r="A132" s="401"/>
      <c r="B132" s="401"/>
      <c r="C132" s="401"/>
      <c r="D132" s="402" t="s">
        <v>651</v>
      </c>
      <c r="E132" s="402">
        <v>2</v>
      </c>
      <c r="F132" s="418">
        <v>2</v>
      </c>
    </row>
    <row r="133" spans="1:6">
      <c r="A133" s="401"/>
      <c r="B133" s="401"/>
      <c r="C133" s="401"/>
      <c r="D133" s="402" t="s">
        <v>652</v>
      </c>
      <c r="E133" s="402">
        <v>1</v>
      </c>
      <c r="F133" s="418">
        <v>1</v>
      </c>
    </row>
    <row r="134" spans="1:6">
      <c r="A134" s="401"/>
      <c r="B134" s="401"/>
      <c r="C134" s="401"/>
      <c r="D134" s="402" t="s">
        <v>653</v>
      </c>
      <c r="E134" s="402">
        <v>1</v>
      </c>
      <c r="F134" s="418">
        <v>1</v>
      </c>
    </row>
    <row r="135" spans="1:6">
      <c r="A135" s="401"/>
      <c r="B135" s="401"/>
      <c r="C135" s="399" t="s">
        <v>402</v>
      </c>
      <c r="D135" s="399" t="s">
        <v>402</v>
      </c>
      <c r="E135" s="399">
        <v>19</v>
      </c>
      <c r="F135" s="417">
        <v>21</v>
      </c>
    </row>
    <row r="136" spans="1:6">
      <c r="A136" s="401"/>
      <c r="B136" s="401"/>
      <c r="C136" s="401"/>
      <c r="D136" s="402" t="s">
        <v>654</v>
      </c>
      <c r="E136" s="402">
        <v>2</v>
      </c>
      <c r="F136" s="418">
        <v>2</v>
      </c>
    </row>
    <row r="137" spans="1:6">
      <c r="A137" s="401"/>
      <c r="B137" s="401"/>
      <c r="C137" s="401"/>
      <c r="D137" s="402" t="s">
        <v>655</v>
      </c>
      <c r="E137" s="402">
        <v>23</v>
      </c>
      <c r="F137" s="418">
        <v>25</v>
      </c>
    </row>
    <row r="138" spans="1:6">
      <c r="A138" s="401"/>
      <c r="B138" s="401"/>
      <c r="C138" s="401"/>
      <c r="D138" s="402" t="s">
        <v>656</v>
      </c>
      <c r="E138" s="402">
        <v>5</v>
      </c>
      <c r="F138" s="418">
        <v>5</v>
      </c>
    </row>
    <row r="139" spans="1:6">
      <c r="A139" s="401"/>
      <c r="B139" s="401"/>
      <c r="C139" s="401"/>
      <c r="D139" s="402" t="s">
        <v>657</v>
      </c>
      <c r="E139" s="402">
        <v>3</v>
      </c>
      <c r="F139" s="418">
        <v>3</v>
      </c>
    </row>
    <row r="140" spans="1:6">
      <c r="A140" s="401"/>
      <c r="B140" s="401"/>
      <c r="C140" s="401"/>
      <c r="D140" s="402" t="s">
        <v>658</v>
      </c>
      <c r="E140" s="402">
        <v>6</v>
      </c>
      <c r="F140" s="418">
        <v>6</v>
      </c>
    </row>
    <row r="141" spans="1:6">
      <c r="A141" s="401"/>
      <c r="B141" s="401"/>
      <c r="C141" s="399" t="s">
        <v>403</v>
      </c>
      <c r="D141" s="399" t="s">
        <v>659</v>
      </c>
      <c r="E141" s="399">
        <v>2</v>
      </c>
      <c r="F141" s="417">
        <v>2</v>
      </c>
    </row>
    <row r="142" spans="1:6">
      <c r="A142" s="401"/>
      <c r="B142" s="401"/>
      <c r="C142" s="401"/>
      <c r="D142" s="402" t="s">
        <v>403</v>
      </c>
      <c r="E142" s="402">
        <v>1</v>
      </c>
      <c r="F142" s="418">
        <v>1</v>
      </c>
    </row>
    <row r="143" spans="1:6">
      <c r="A143" s="401"/>
      <c r="B143" s="401"/>
      <c r="C143" s="401"/>
      <c r="D143" s="402" t="s">
        <v>404</v>
      </c>
      <c r="E143" s="402">
        <v>6</v>
      </c>
      <c r="F143" s="418">
        <v>6</v>
      </c>
    </row>
    <row r="144" spans="1:6">
      <c r="A144" s="401"/>
      <c r="B144" s="401"/>
      <c r="C144" s="401"/>
      <c r="D144" s="402" t="s">
        <v>660</v>
      </c>
      <c r="E144" s="402">
        <v>2</v>
      </c>
      <c r="F144" s="418">
        <v>2</v>
      </c>
    </row>
    <row r="145" spans="1:6">
      <c r="A145" s="401"/>
      <c r="B145" s="401"/>
      <c r="C145" s="401"/>
      <c r="D145" s="402" t="s">
        <v>661</v>
      </c>
      <c r="E145" s="402">
        <v>4</v>
      </c>
      <c r="F145" s="418">
        <v>4</v>
      </c>
    </row>
    <row r="146" spans="1:6">
      <c r="A146" s="401"/>
      <c r="B146" s="401"/>
      <c r="C146" s="401"/>
      <c r="D146" s="402" t="s">
        <v>662</v>
      </c>
      <c r="E146" s="402">
        <v>2</v>
      </c>
      <c r="F146" s="418">
        <v>2</v>
      </c>
    </row>
    <row r="147" spans="1:6">
      <c r="A147" s="401"/>
      <c r="B147" s="401"/>
      <c r="C147" s="401"/>
      <c r="D147" s="402" t="s">
        <v>663</v>
      </c>
      <c r="E147" s="402">
        <v>3</v>
      </c>
      <c r="F147" s="418">
        <v>3</v>
      </c>
    </row>
    <row r="148" spans="1:6">
      <c r="A148" s="401"/>
      <c r="B148" s="401"/>
      <c r="C148" s="401"/>
      <c r="D148" s="402" t="s">
        <v>405</v>
      </c>
      <c r="E148" s="402">
        <v>4</v>
      </c>
      <c r="F148" s="418">
        <v>4</v>
      </c>
    </row>
    <row r="149" spans="1:6">
      <c r="A149" s="401"/>
      <c r="B149" s="401"/>
      <c r="C149" s="401"/>
      <c r="D149" s="402" t="s">
        <v>664</v>
      </c>
      <c r="E149" s="402">
        <v>1</v>
      </c>
      <c r="F149" s="418">
        <v>1</v>
      </c>
    </row>
    <row r="150" spans="1:6">
      <c r="A150" s="401"/>
      <c r="B150" s="401"/>
      <c r="C150" s="401"/>
      <c r="D150" s="402" t="s">
        <v>665</v>
      </c>
      <c r="E150" s="402">
        <v>1</v>
      </c>
      <c r="F150" s="418">
        <v>1</v>
      </c>
    </row>
    <row r="151" spans="1:6">
      <c r="A151" s="401"/>
      <c r="B151" s="401"/>
      <c r="C151" s="401"/>
      <c r="D151" s="402" t="s">
        <v>666</v>
      </c>
      <c r="E151" s="402">
        <v>2</v>
      </c>
      <c r="F151" s="418">
        <v>2</v>
      </c>
    </row>
    <row r="152" spans="1:6">
      <c r="A152" s="401"/>
      <c r="B152" s="401"/>
      <c r="C152" s="399" t="s">
        <v>114</v>
      </c>
      <c r="D152" s="399" t="s">
        <v>667</v>
      </c>
      <c r="E152" s="399">
        <v>9</v>
      </c>
      <c r="F152" s="417">
        <v>9</v>
      </c>
    </row>
    <row r="153" spans="1:6">
      <c r="A153" s="401"/>
      <c r="B153" s="401"/>
      <c r="C153" s="401"/>
      <c r="D153" s="402" t="s">
        <v>292</v>
      </c>
      <c r="E153" s="402">
        <v>1</v>
      </c>
      <c r="F153" s="418">
        <v>1</v>
      </c>
    </row>
    <row r="154" spans="1:6">
      <c r="A154" s="401"/>
      <c r="B154" s="401"/>
      <c r="C154" s="401"/>
      <c r="D154" s="402" t="s">
        <v>115</v>
      </c>
      <c r="E154" s="402">
        <v>9</v>
      </c>
      <c r="F154" s="418">
        <v>10</v>
      </c>
    </row>
    <row r="155" spans="1:6">
      <c r="A155" s="401"/>
      <c r="B155" s="401"/>
      <c r="C155" s="401"/>
      <c r="D155" s="402" t="s">
        <v>668</v>
      </c>
      <c r="E155" s="402">
        <v>2</v>
      </c>
      <c r="F155" s="418">
        <v>2</v>
      </c>
    </row>
    <row r="156" spans="1:6">
      <c r="A156" s="401"/>
      <c r="B156" s="401"/>
      <c r="C156" s="401"/>
      <c r="D156" s="402" t="s">
        <v>669</v>
      </c>
      <c r="E156" s="402">
        <v>1</v>
      </c>
      <c r="F156" s="418">
        <v>1</v>
      </c>
    </row>
    <row r="157" spans="1:6">
      <c r="A157" s="401"/>
      <c r="B157" s="401"/>
      <c r="C157" s="399" t="s">
        <v>116</v>
      </c>
      <c r="D157" s="399" t="s">
        <v>117</v>
      </c>
      <c r="E157" s="399">
        <v>21</v>
      </c>
      <c r="F157" s="417">
        <v>23</v>
      </c>
    </row>
    <row r="158" spans="1:6">
      <c r="A158" s="401"/>
      <c r="B158" s="401"/>
      <c r="C158" s="401"/>
      <c r="D158" s="402" t="s">
        <v>118</v>
      </c>
      <c r="E158" s="402">
        <v>54</v>
      </c>
      <c r="F158" s="418">
        <v>59</v>
      </c>
    </row>
    <row r="159" spans="1:6">
      <c r="A159" s="401"/>
      <c r="B159" s="401"/>
      <c r="C159" s="401"/>
      <c r="D159" s="402" t="s">
        <v>116</v>
      </c>
      <c r="E159" s="402">
        <v>1</v>
      </c>
      <c r="F159" s="418">
        <v>1</v>
      </c>
    </row>
    <row r="160" spans="1:6">
      <c r="A160" s="401"/>
      <c r="B160" s="401"/>
      <c r="C160" s="401"/>
      <c r="D160" s="402" t="s">
        <v>670</v>
      </c>
      <c r="E160" s="402">
        <v>1</v>
      </c>
      <c r="F160" s="418">
        <v>1</v>
      </c>
    </row>
    <row r="161" spans="1:6">
      <c r="A161" s="401"/>
      <c r="B161" s="401"/>
      <c r="C161" s="401"/>
      <c r="D161" s="402" t="s">
        <v>671</v>
      </c>
      <c r="E161" s="402">
        <v>1</v>
      </c>
      <c r="F161" s="418">
        <v>1</v>
      </c>
    </row>
    <row r="162" spans="1:6">
      <c r="A162" s="401"/>
      <c r="B162" s="401"/>
      <c r="C162" s="401"/>
      <c r="D162" s="402" t="s">
        <v>672</v>
      </c>
      <c r="E162" s="402">
        <v>1</v>
      </c>
      <c r="F162" s="418">
        <v>1</v>
      </c>
    </row>
    <row r="163" spans="1:6">
      <c r="A163" s="401"/>
      <c r="B163" s="401"/>
      <c r="C163" s="399" t="s">
        <v>122</v>
      </c>
      <c r="D163" s="399" t="s">
        <v>123</v>
      </c>
      <c r="E163" s="399">
        <v>10</v>
      </c>
      <c r="F163" s="417">
        <v>11</v>
      </c>
    </row>
    <row r="164" spans="1:6">
      <c r="A164" s="401"/>
      <c r="B164" s="401"/>
      <c r="C164" s="401"/>
      <c r="D164" s="402" t="s">
        <v>673</v>
      </c>
      <c r="E164" s="402">
        <v>12</v>
      </c>
      <c r="F164" s="418">
        <v>12</v>
      </c>
    </row>
    <row r="165" spans="1:6">
      <c r="A165" s="401"/>
      <c r="B165" s="401"/>
      <c r="C165" s="401"/>
      <c r="D165" s="402" t="s">
        <v>674</v>
      </c>
      <c r="E165" s="402">
        <v>1</v>
      </c>
      <c r="F165" s="418">
        <v>1</v>
      </c>
    </row>
    <row r="166" spans="1:6">
      <c r="A166" s="401"/>
      <c r="B166" s="401"/>
      <c r="C166" s="401"/>
      <c r="D166" s="402" t="s">
        <v>675</v>
      </c>
      <c r="E166" s="402">
        <v>1</v>
      </c>
      <c r="F166" s="418">
        <v>1</v>
      </c>
    </row>
    <row r="167" spans="1:6">
      <c r="A167" s="401"/>
      <c r="B167" s="401"/>
      <c r="C167" s="401"/>
      <c r="D167" s="402" t="s">
        <v>676</v>
      </c>
      <c r="E167" s="402">
        <v>4</v>
      </c>
      <c r="F167" s="418">
        <v>4</v>
      </c>
    </row>
    <row r="168" spans="1:6">
      <c r="A168" s="401"/>
      <c r="B168" s="401"/>
      <c r="C168" s="399" t="s">
        <v>119</v>
      </c>
      <c r="D168" s="399" t="s">
        <v>120</v>
      </c>
      <c r="E168" s="399">
        <v>4</v>
      </c>
      <c r="F168" s="417">
        <v>5</v>
      </c>
    </row>
    <row r="169" spans="1:6">
      <c r="A169" s="401"/>
      <c r="B169" s="401"/>
      <c r="C169" s="401"/>
      <c r="D169" s="402" t="s">
        <v>677</v>
      </c>
      <c r="E169" s="402">
        <v>3</v>
      </c>
      <c r="F169" s="418">
        <v>3</v>
      </c>
    </row>
    <row r="170" spans="1:6">
      <c r="A170" s="401"/>
      <c r="B170" s="401"/>
      <c r="C170" s="401"/>
      <c r="D170" s="402" t="s">
        <v>119</v>
      </c>
      <c r="E170" s="402">
        <v>4</v>
      </c>
      <c r="F170" s="418">
        <v>4</v>
      </c>
    </row>
    <row r="171" spans="1:6">
      <c r="A171" s="401"/>
      <c r="B171" s="401"/>
      <c r="C171" s="401"/>
      <c r="D171" s="402" t="s">
        <v>678</v>
      </c>
      <c r="E171" s="402">
        <v>1</v>
      </c>
      <c r="F171" s="418">
        <v>1</v>
      </c>
    </row>
    <row r="172" spans="1:6">
      <c r="A172" s="401"/>
      <c r="B172" s="401"/>
      <c r="C172" s="401"/>
      <c r="D172" s="402" t="s">
        <v>121</v>
      </c>
      <c r="E172" s="402">
        <v>17</v>
      </c>
      <c r="F172" s="418">
        <v>18</v>
      </c>
    </row>
    <row r="173" spans="1:6">
      <c r="A173" s="401"/>
      <c r="B173" s="401"/>
      <c r="C173" s="401"/>
      <c r="D173" s="402" t="s">
        <v>679</v>
      </c>
      <c r="E173" s="402">
        <v>5</v>
      </c>
      <c r="F173" s="418">
        <v>6</v>
      </c>
    </row>
    <row r="174" spans="1:6">
      <c r="A174" s="401"/>
      <c r="B174" s="401"/>
      <c r="C174" s="399" t="s">
        <v>406</v>
      </c>
      <c r="D174" s="399" t="s">
        <v>407</v>
      </c>
      <c r="E174" s="399">
        <v>3</v>
      </c>
      <c r="F174" s="417">
        <v>3</v>
      </c>
    </row>
    <row r="175" spans="1:6">
      <c r="A175" s="401"/>
      <c r="B175" s="399" t="s">
        <v>6</v>
      </c>
      <c r="C175" s="399" t="s">
        <v>680</v>
      </c>
      <c r="D175" s="399" t="s">
        <v>681</v>
      </c>
      <c r="E175" s="399">
        <v>3</v>
      </c>
      <c r="F175" s="417">
        <v>3</v>
      </c>
    </row>
    <row r="176" spans="1:6">
      <c r="A176" s="401"/>
      <c r="B176" s="401"/>
      <c r="C176" s="401"/>
      <c r="D176" s="402" t="s">
        <v>682</v>
      </c>
      <c r="E176" s="402">
        <v>2</v>
      </c>
      <c r="F176" s="418">
        <v>2</v>
      </c>
    </row>
    <row r="177" spans="1:6">
      <c r="A177" s="401"/>
      <c r="B177" s="401"/>
      <c r="C177" s="401"/>
      <c r="D177" s="402" t="s">
        <v>683</v>
      </c>
      <c r="E177" s="402">
        <v>1</v>
      </c>
      <c r="F177" s="418">
        <v>1</v>
      </c>
    </row>
    <row r="178" spans="1:6">
      <c r="A178" s="401"/>
      <c r="B178" s="401"/>
      <c r="C178" s="399" t="s">
        <v>124</v>
      </c>
      <c r="D178" s="399" t="s">
        <v>684</v>
      </c>
      <c r="E178" s="399">
        <v>7</v>
      </c>
      <c r="F178" s="417">
        <v>7</v>
      </c>
    </row>
    <row r="179" spans="1:6">
      <c r="A179" s="401"/>
      <c r="B179" s="401"/>
      <c r="C179" s="401"/>
      <c r="D179" s="402" t="s">
        <v>6</v>
      </c>
      <c r="E179" s="402">
        <v>64</v>
      </c>
      <c r="F179" s="418">
        <v>73</v>
      </c>
    </row>
    <row r="180" spans="1:6">
      <c r="A180" s="401"/>
      <c r="B180" s="401"/>
      <c r="C180" s="401"/>
      <c r="D180" s="402" t="s">
        <v>685</v>
      </c>
      <c r="E180" s="402">
        <v>13</v>
      </c>
      <c r="F180" s="418">
        <v>16</v>
      </c>
    </row>
    <row r="181" spans="1:6">
      <c r="A181" s="401"/>
      <c r="B181" s="401"/>
      <c r="C181" s="401"/>
      <c r="D181" s="402" t="s">
        <v>686</v>
      </c>
      <c r="E181" s="402">
        <v>6</v>
      </c>
      <c r="F181" s="418">
        <v>6</v>
      </c>
    </row>
    <row r="182" spans="1:6">
      <c r="A182" s="401"/>
      <c r="B182" s="401"/>
      <c r="C182" s="401"/>
      <c r="D182" s="402" t="s">
        <v>125</v>
      </c>
      <c r="E182" s="402">
        <v>25</v>
      </c>
      <c r="F182" s="418">
        <v>28</v>
      </c>
    </row>
    <row r="183" spans="1:6">
      <c r="A183" s="401"/>
      <c r="B183" s="401"/>
      <c r="C183" s="401"/>
      <c r="D183" s="402" t="s">
        <v>687</v>
      </c>
      <c r="E183" s="402">
        <v>2</v>
      </c>
      <c r="F183" s="418">
        <v>2</v>
      </c>
    </row>
    <row r="184" spans="1:6">
      <c r="A184" s="401"/>
      <c r="B184" s="401"/>
      <c r="C184" s="401"/>
      <c r="D184" s="402" t="s">
        <v>688</v>
      </c>
      <c r="E184" s="402">
        <v>3</v>
      </c>
      <c r="F184" s="418">
        <v>3</v>
      </c>
    </row>
    <row r="185" spans="1:6">
      <c r="A185" s="401"/>
      <c r="B185" s="401"/>
      <c r="C185" s="401"/>
      <c r="D185" s="402" t="s">
        <v>689</v>
      </c>
      <c r="E185" s="402">
        <v>1</v>
      </c>
      <c r="F185" s="418">
        <v>1</v>
      </c>
    </row>
    <row r="186" spans="1:6">
      <c r="A186" s="401"/>
      <c r="B186" s="401"/>
      <c r="C186" s="399" t="s">
        <v>250</v>
      </c>
      <c r="D186" s="399" t="s">
        <v>690</v>
      </c>
      <c r="E186" s="399">
        <v>1</v>
      </c>
      <c r="F186" s="417">
        <v>1</v>
      </c>
    </row>
    <row r="187" spans="1:6">
      <c r="A187" s="401"/>
      <c r="B187" s="401"/>
      <c r="C187" s="401"/>
      <c r="D187" s="402" t="s">
        <v>250</v>
      </c>
      <c r="E187" s="402">
        <v>23</v>
      </c>
      <c r="F187" s="418">
        <v>26</v>
      </c>
    </row>
    <row r="188" spans="1:6">
      <c r="A188" s="401"/>
      <c r="B188" s="401"/>
      <c r="C188" s="401"/>
      <c r="D188" s="402" t="s">
        <v>691</v>
      </c>
      <c r="E188" s="402">
        <v>20</v>
      </c>
      <c r="F188" s="418">
        <v>22</v>
      </c>
    </row>
    <row r="189" spans="1:6">
      <c r="A189" s="401"/>
      <c r="B189" s="401"/>
      <c r="C189" s="401"/>
      <c r="D189" s="402" t="s">
        <v>692</v>
      </c>
      <c r="E189" s="402">
        <v>5</v>
      </c>
      <c r="F189" s="418">
        <v>6</v>
      </c>
    </row>
    <row r="190" spans="1:6">
      <c r="A190" s="401"/>
      <c r="B190" s="401"/>
      <c r="C190" s="401"/>
      <c r="D190" s="402" t="s">
        <v>693</v>
      </c>
      <c r="E190" s="402">
        <v>14</v>
      </c>
      <c r="F190" s="418">
        <v>14</v>
      </c>
    </row>
    <row r="191" spans="1:6">
      <c r="A191" s="401"/>
      <c r="B191" s="401"/>
      <c r="C191" s="401"/>
      <c r="D191" s="402" t="s">
        <v>694</v>
      </c>
      <c r="E191" s="402">
        <v>13</v>
      </c>
      <c r="F191" s="418">
        <v>14</v>
      </c>
    </row>
    <row r="192" spans="1:6">
      <c r="A192" s="401"/>
      <c r="B192" s="401"/>
      <c r="C192" s="401"/>
      <c r="D192" s="402" t="s">
        <v>695</v>
      </c>
      <c r="E192" s="402">
        <v>1</v>
      </c>
      <c r="F192" s="418">
        <v>1</v>
      </c>
    </row>
    <row r="193" spans="1:6">
      <c r="A193" s="401"/>
      <c r="B193" s="401"/>
      <c r="C193" s="401"/>
      <c r="D193" s="402" t="s">
        <v>696</v>
      </c>
      <c r="E193" s="402">
        <v>1</v>
      </c>
      <c r="F193" s="418">
        <v>1</v>
      </c>
    </row>
    <row r="194" spans="1:6">
      <c r="A194" s="401"/>
      <c r="B194" s="401"/>
      <c r="C194" s="399" t="s">
        <v>293</v>
      </c>
      <c r="D194" s="399" t="s">
        <v>697</v>
      </c>
      <c r="E194" s="399">
        <v>2</v>
      </c>
      <c r="F194" s="417">
        <v>2</v>
      </c>
    </row>
    <row r="195" spans="1:6">
      <c r="A195" s="401"/>
      <c r="B195" s="401"/>
      <c r="C195" s="401"/>
      <c r="D195" s="402" t="s">
        <v>698</v>
      </c>
      <c r="E195" s="402">
        <v>10</v>
      </c>
      <c r="F195" s="418">
        <v>10</v>
      </c>
    </row>
    <row r="196" spans="1:6">
      <c r="A196" s="401"/>
      <c r="B196" s="401"/>
      <c r="C196" s="401"/>
      <c r="D196" s="402" t="s">
        <v>294</v>
      </c>
      <c r="E196" s="402">
        <v>12</v>
      </c>
      <c r="F196" s="418">
        <v>12</v>
      </c>
    </row>
    <row r="197" spans="1:6">
      <c r="A197" s="401"/>
      <c r="B197" s="401"/>
      <c r="C197" s="401"/>
      <c r="D197" s="402" t="s">
        <v>135</v>
      </c>
      <c r="E197" s="402">
        <v>5</v>
      </c>
      <c r="F197" s="418">
        <v>5</v>
      </c>
    </row>
    <row r="198" spans="1:6">
      <c r="A198" s="401"/>
      <c r="B198" s="401"/>
      <c r="C198" s="401"/>
      <c r="D198" s="402" t="s">
        <v>699</v>
      </c>
      <c r="E198" s="402">
        <v>16</v>
      </c>
      <c r="F198" s="418">
        <v>16</v>
      </c>
    </row>
    <row r="199" spans="1:6">
      <c r="A199" s="401"/>
      <c r="B199" s="401"/>
      <c r="C199" s="401"/>
      <c r="D199" s="402" t="s">
        <v>700</v>
      </c>
      <c r="E199" s="402">
        <v>2</v>
      </c>
      <c r="F199" s="418">
        <v>2</v>
      </c>
    </row>
    <row r="200" spans="1:6">
      <c r="A200" s="401"/>
      <c r="B200" s="401"/>
      <c r="C200" s="401"/>
      <c r="D200" s="402" t="s">
        <v>701</v>
      </c>
      <c r="E200" s="402">
        <v>1</v>
      </c>
      <c r="F200" s="418">
        <v>1</v>
      </c>
    </row>
    <row r="201" spans="1:6">
      <c r="A201" s="401"/>
      <c r="B201" s="401"/>
      <c r="C201" s="401"/>
      <c r="D201" s="402" t="s">
        <v>702</v>
      </c>
      <c r="E201" s="402">
        <v>6</v>
      </c>
      <c r="F201" s="418">
        <v>6</v>
      </c>
    </row>
    <row r="202" spans="1:6">
      <c r="A202" s="401"/>
      <c r="B202" s="401"/>
      <c r="C202" s="399" t="s">
        <v>295</v>
      </c>
      <c r="D202" s="399" t="s">
        <v>296</v>
      </c>
      <c r="E202" s="399">
        <v>4</v>
      </c>
      <c r="F202" s="417">
        <v>4</v>
      </c>
    </row>
    <row r="203" spans="1:6">
      <c r="A203" s="401"/>
      <c r="B203" s="401"/>
      <c r="C203" s="401"/>
      <c r="D203" s="402" t="s">
        <v>703</v>
      </c>
      <c r="E203" s="402">
        <v>5</v>
      </c>
      <c r="F203" s="418">
        <v>5</v>
      </c>
    </row>
    <row r="204" spans="1:6">
      <c r="A204" s="401"/>
      <c r="B204" s="401"/>
      <c r="C204" s="401"/>
      <c r="D204" s="402" t="s">
        <v>704</v>
      </c>
      <c r="E204" s="402">
        <v>1</v>
      </c>
      <c r="F204" s="418">
        <v>1</v>
      </c>
    </row>
    <row r="205" spans="1:6">
      <c r="A205" s="401"/>
      <c r="B205" s="401"/>
      <c r="C205" s="401"/>
      <c r="D205" s="402" t="s">
        <v>705</v>
      </c>
      <c r="E205" s="402">
        <v>1</v>
      </c>
      <c r="F205" s="418">
        <v>1</v>
      </c>
    </row>
    <row r="206" spans="1:6">
      <c r="A206" s="401"/>
      <c r="B206" s="401"/>
      <c r="C206" s="399" t="s">
        <v>706</v>
      </c>
      <c r="D206" s="399" t="s">
        <v>707</v>
      </c>
      <c r="E206" s="399">
        <v>2</v>
      </c>
      <c r="F206" s="417">
        <v>3</v>
      </c>
    </row>
    <row r="207" spans="1:6">
      <c r="A207" s="401"/>
      <c r="B207" s="401"/>
      <c r="C207" s="401"/>
      <c r="D207" s="402" t="s">
        <v>708</v>
      </c>
      <c r="E207" s="402">
        <v>22</v>
      </c>
      <c r="F207" s="418">
        <v>22</v>
      </c>
    </row>
    <row r="208" spans="1:6">
      <c r="A208" s="401"/>
      <c r="B208" s="401"/>
      <c r="C208" s="399" t="s">
        <v>709</v>
      </c>
      <c r="D208" s="399" t="s">
        <v>710</v>
      </c>
      <c r="E208" s="399">
        <v>1</v>
      </c>
      <c r="F208" s="417">
        <v>1</v>
      </c>
    </row>
    <row r="209" spans="1:6">
      <c r="A209" s="401"/>
      <c r="B209" s="401"/>
      <c r="C209" s="399" t="s">
        <v>711</v>
      </c>
      <c r="D209" s="399" t="s">
        <v>712</v>
      </c>
      <c r="E209" s="399">
        <v>2</v>
      </c>
      <c r="F209" s="417">
        <v>2</v>
      </c>
    </row>
    <row r="210" spans="1:6">
      <c r="A210" s="401"/>
      <c r="B210" s="401"/>
      <c r="C210" s="399" t="s">
        <v>713</v>
      </c>
      <c r="D210" s="399" t="s">
        <v>703</v>
      </c>
      <c r="E210" s="399">
        <v>2</v>
      </c>
      <c r="F210" s="417">
        <v>2</v>
      </c>
    </row>
    <row r="211" spans="1:6">
      <c r="A211" s="401"/>
      <c r="B211" s="401"/>
      <c r="C211" s="399" t="s">
        <v>714</v>
      </c>
      <c r="D211" s="399" t="s">
        <v>715</v>
      </c>
      <c r="E211" s="399">
        <v>3</v>
      </c>
      <c r="F211" s="417">
        <v>3</v>
      </c>
    </row>
    <row r="212" spans="1:6">
      <c r="A212" s="401"/>
      <c r="B212" s="401"/>
      <c r="C212" s="401"/>
      <c r="D212" s="402" t="s">
        <v>716</v>
      </c>
      <c r="E212" s="402">
        <v>1</v>
      </c>
      <c r="F212" s="418">
        <v>1</v>
      </c>
    </row>
    <row r="213" spans="1:6">
      <c r="A213" s="401"/>
      <c r="B213" s="401"/>
      <c r="C213" s="399" t="s">
        <v>297</v>
      </c>
      <c r="D213" s="399" t="s">
        <v>298</v>
      </c>
      <c r="E213" s="399">
        <v>2</v>
      </c>
      <c r="F213" s="417">
        <v>2</v>
      </c>
    </row>
    <row r="214" spans="1:6">
      <c r="A214" s="401"/>
      <c r="B214" s="399" t="s">
        <v>7</v>
      </c>
      <c r="C214" s="399" t="s">
        <v>126</v>
      </c>
      <c r="D214" s="399" t="s">
        <v>126</v>
      </c>
      <c r="E214" s="399">
        <v>33</v>
      </c>
      <c r="F214" s="417">
        <v>35</v>
      </c>
    </row>
    <row r="215" spans="1:6">
      <c r="A215" s="401"/>
      <c r="B215" s="401"/>
      <c r="C215" s="401"/>
      <c r="D215" s="402" t="s">
        <v>717</v>
      </c>
      <c r="E215" s="402">
        <v>8</v>
      </c>
      <c r="F215" s="418">
        <v>9</v>
      </c>
    </row>
    <row r="216" spans="1:6">
      <c r="A216" s="401"/>
      <c r="B216" s="401"/>
      <c r="C216" s="401"/>
      <c r="D216" s="402" t="s">
        <v>718</v>
      </c>
      <c r="E216" s="402">
        <v>10</v>
      </c>
      <c r="F216" s="418">
        <v>10</v>
      </c>
    </row>
    <row r="217" spans="1:6">
      <c r="A217" s="401"/>
      <c r="B217" s="401"/>
      <c r="C217" s="401"/>
      <c r="D217" s="402" t="s">
        <v>719</v>
      </c>
      <c r="E217" s="402">
        <v>6</v>
      </c>
      <c r="F217" s="418">
        <v>6</v>
      </c>
    </row>
    <row r="218" spans="1:6">
      <c r="A218" s="401"/>
      <c r="B218" s="401"/>
      <c r="C218" s="399" t="s">
        <v>7</v>
      </c>
      <c r="D218" s="399" t="s">
        <v>613</v>
      </c>
      <c r="E218" s="399">
        <v>1</v>
      </c>
      <c r="F218" s="417">
        <v>1</v>
      </c>
    </row>
    <row r="219" spans="1:6">
      <c r="A219" s="401"/>
      <c r="B219" s="401"/>
      <c r="C219" s="401"/>
      <c r="D219" s="402" t="s">
        <v>7</v>
      </c>
      <c r="E219" s="402">
        <v>158</v>
      </c>
      <c r="F219" s="418">
        <v>164</v>
      </c>
    </row>
    <row r="220" spans="1:6">
      <c r="A220" s="401"/>
      <c r="B220" s="401"/>
      <c r="C220" s="401"/>
      <c r="D220" s="402" t="s">
        <v>720</v>
      </c>
      <c r="E220" s="402">
        <v>3</v>
      </c>
      <c r="F220" s="418">
        <v>3</v>
      </c>
    </row>
    <row r="221" spans="1:6">
      <c r="A221" s="401"/>
      <c r="B221" s="401"/>
      <c r="C221" s="401"/>
      <c r="D221" s="402" t="s">
        <v>408</v>
      </c>
      <c r="E221" s="402">
        <v>18</v>
      </c>
      <c r="F221" s="418">
        <v>18</v>
      </c>
    </row>
    <row r="222" spans="1:6">
      <c r="A222" s="401"/>
      <c r="B222" s="401"/>
      <c r="C222" s="401"/>
      <c r="D222" s="402" t="s">
        <v>721</v>
      </c>
      <c r="E222" s="402">
        <v>2</v>
      </c>
      <c r="F222" s="418">
        <v>3</v>
      </c>
    </row>
    <row r="223" spans="1:6">
      <c r="A223" s="401"/>
      <c r="B223" s="401"/>
      <c r="C223" s="401"/>
      <c r="D223" s="402" t="s">
        <v>722</v>
      </c>
      <c r="E223" s="402">
        <v>6</v>
      </c>
      <c r="F223" s="418">
        <v>7</v>
      </c>
    </row>
    <row r="224" spans="1:6">
      <c r="A224" s="401"/>
      <c r="B224" s="401"/>
      <c r="C224" s="401"/>
      <c r="D224" s="402" t="s">
        <v>723</v>
      </c>
      <c r="E224" s="402">
        <v>2</v>
      </c>
      <c r="F224" s="418">
        <v>2</v>
      </c>
    </row>
    <row r="225" spans="1:6">
      <c r="A225" s="401"/>
      <c r="B225" s="401"/>
      <c r="C225" s="401"/>
      <c r="D225" s="402" t="s">
        <v>724</v>
      </c>
      <c r="E225" s="402">
        <v>5</v>
      </c>
      <c r="F225" s="418">
        <v>5</v>
      </c>
    </row>
    <row r="226" spans="1:6">
      <c r="A226" s="401"/>
      <c r="B226" s="401"/>
      <c r="C226" s="401"/>
      <c r="D226" s="402" t="s">
        <v>725</v>
      </c>
      <c r="E226" s="402">
        <v>1</v>
      </c>
      <c r="F226" s="418">
        <v>1</v>
      </c>
    </row>
    <row r="227" spans="1:6">
      <c r="A227" s="401"/>
      <c r="B227" s="401"/>
      <c r="C227" s="399" t="s">
        <v>412</v>
      </c>
      <c r="D227" s="399" t="s">
        <v>412</v>
      </c>
      <c r="E227" s="399">
        <v>24</v>
      </c>
      <c r="F227" s="417">
        <v>26</v>
      </c>
    </row>
    <row r="228" spans="1:6">
      <c r="A228" s="401"/>
      <c r="B228" s="401"/>
      <c r="C228" s="401"/>
      <c r="D228" s="402" t="s">
        <v>726</v>
      </c>
      <c r="E228" s="402">
        <v>3</v>
      </c>
      <c r="F228" s="418">
        <v>3</v>
      </c>
    </row>
    <row r="229" spans="1:6">
      <c r="A229" s="401"/>
      <c r="B229" s="401"/>
      <c r="C229" s="401"/>
      <c r="D229" s="402" t="s">
        <v>727</v>
      </c>
      <c r="E229" s="402">
        <v>3</v>
      </c>
      <c r="F229" s="418">
        <v>3</v>
      </c>
    </row>
    <row r="230" spans="1:6">
      <c r="A230" s="401"/>
      <c r="B230" s="401"/>
      <c r="C230" s="399" t="s">
        <v>128</v>
      </c>
      <c r="D230" s="399" t="s">
        <v>128</v>
      </c>
      <c r="E230" s="399">
        <v>45</v>
      </c>
      <c r="F230" s="417">
        <v>52</v>
      </c>
    </row>
    <row r="231" spans="1:6">
      <c r="A231" s="401"/>
      <c r="B231" s="401"/>
      <c r="C231" s="401"/>
      <c r="D231" s="402" t="s">
        <v>728</v>
      </c>
      <c r="E231" s="402">
        <v>2</v>
      </c>
      <c r="F231" s="418">
        <v>2</v>
      </c>
    </row>
    <row r="232" spans="1:6">
      <c r="A232" s="401"/>
      <c r="B232" s="401"/>
      <c r="C232" s="401"/>
      <c r="D232" s="402" t="s">
        <v>409</v>
      </c>
      <c r="E232" s="402">
        <v>6</v>
      </c>
      <c r="F232" s="418">
        <v>6</v>
      </c>
    </row>
    <row r="233" spans="1:6">
      <c r="A233" s="401"/>
      <c r="B233" s="401"/>
      <c r="C233" s="401"/>
      <c r="D233" s="402" t="s">
        <v>729</v>
      </c>
      <c r="E233" s="402">
        <v>3</v>
      </c>
      <c r="F233" s="418">
        <v>3</v>
      </c>
    </row>
    <row r="234" spans="1:6">
      <c r="A234" s="401"/>
      <c r="B234" s="401"/>
      <c r="C234" s="401"/>
      <c r="D234" s="402" t="s">
        <v>730</v>
      </c>
      <c r="E234" s="402">
        <v>1</v>
      </c>
      <c r="F234" s="418">
        <v>1</v>
      </c>
    </row>
    <row r="235" spans="1:6">
      <c r="A235" s="401"/>
      <c r="B235" s="401"/>
      <c r="C235" s="401"/>
      <c r="D235" s="402" t="s">
        <v>731</v>
      </c>
      <c r="E235" s="402">
        <v>1</v>
      </c>
      <c r="F235" s="418">
        <v>1</v>
      </c>
    </row>
    <row r="236" spans="1:6">
      <c r="A236" s="401"/>
      <c r="B236" s="401"/>
      <c r="C236" s="401"/>
      <c r="D236" s="402" t="s">
        <v>732</v>
      </c>
      <c r="E236" s="402">
        <v>1</v>
      </c>
      <c r="F236" s="418">
        <v>1</v>
      </c>
    </row>
    <row r="237" spans="1:6">
      <c r="A237" s="401"/>
      <c r="B237" s="401"/>
      <c r="C237" s="401"/>
      <c r="D237" s="402" t="s">
        <v>733</v>
      </c>
      <c r="E237" s="402">
        <v>4</v>
      </c>
      <c r="F237" s="418">
        <v>4</v>
      </c>
    </row>
    <row r="238" spans="1:6">
      <c r="A238" s="401"/>
      <c r="B238" s="401"/>
      <c r="C238" s="401"/>
      <c r="D238" s="402" t="s">
        <v>734</v>
      </c>
      <c r="E238" s="402">
        <v>2</v>
      </c>
      <c r="F238" s="418">
        <v>2</v>
      </c>
    </row>
    <row r="239" spans="1:6">
      <c r="A239" s="401"/>
      <c r="B239" s="401"/>
      <c r="C239" s="401"/>
      <c r="D239" s="402" t="s">
        <v>735</v>
      </c>
      <c r="E239" s="402">
        <v>6</v>
      </c>
      <c r="F239" s="418">
        <v>7</v>
      </c>
    </row>
    <row r="240" spans="1:6">
      <c r="A240" s="401"/>
      <c r="B240" s="401"/>
      <c r="C240" s="399" t="s">
        <v>736</v>
      </c>
      <c r="D240" s="399" t="s">
        <v>737</v>
      </c>
      <c r="E240" s="399">
        <v>3</v>
      </c>
      <c r="F240" s="417">
        <v>3</v>
      </c>
    </row>
    <row r="241" spans="1:6">
      <c r="A241" s="401"/>
      <c r="B241" s="401"/>
      <c r="C241" s="401"/>
      <c r="D241" s="402" t="s">
        <v>738</v>
      </c>
      <c r="E241" s="402">
        <v>3</v>
      </c>
      <c r="F241" s="418">
        <v>3</v>
      </c>
    </row>
    <row r="242" spans="1:6">
      <c r="A242" s="401"/>
      <c r="B242" s="401"/>
      <c r="C242" s="401"/>
      <c r="D242" s="402" t="s">
        <v>739</v>
      </c>
      <c r="E242" s="402">
        <v>2</v>
      </c>
      <c r="F242" s="418">
        <v>2</v>
      </c>
    </row>
    <row r="243" spans="1:6">
      <c r="A243" s="401"/>
      <c r="B243" s="401"/>
      <c r="C243" s="401"/>
      <c r="D243" s="402" t="s">
        <v>740</v>
      </c>
      <c r="E243" s="402">
        <v>1</v>
      </c>
      <c r="F243" s="418">
        <v>1</v>
      </c>
    </row>
    <row r="244" spans="1:6">
      <c r="A244" s="401"/>
      <c r="B244" s="401"/>
      <c r="C244" s="401"/>
      <c r="D244" s="402" t="s">
        <v>741</v>
      </c>
      <c r="E244" s="402">
        <v>2</v>
      </c>
      <c r="F244" s="418">
        <v>2</v>
      </c>
    </row>
    <row r="245" spans="1:6">
      <c r="A245" s="401"/>
      <c r="B245" s="401"/>
      <c r="C245" s="399" t="s">
        <v>129</v>
      </c>
      <c r="D245" s="399" t="s">
        <v>742</v>
      </c>
      <c r="E245" s="399">
        <v>2</v>
      </c>
      <c r="F245" s="417">
        <v>2</v>
      </c>
    </row>
    <row r="246" spans="1:6">
      <c r="A246" s="401"/>
      <c r="B246" s="401"/>
      <c r="C246" s="401"/>
      <c r="D246" s="402" t="s">
        <v>129</v>
      </c>
      <c r="E246" s="402">
        <v>46</v>
      </c>
      <c r="F246" s="418">
        <v>48</v>
      </c>
    </row>
    <row r="247" spans="1:6">
      <c r="A247" s="401"/>
      <c r="B247" s="401"/>
      <c r="C247" s="401"/>
      <c r="D247" s="402" t="s">
        <v>743</v>
      </c>
      <c r="E247" s="402">
        <v>1</v>
      </c>
      <c r="F247" s="418">
        <v>1</v>
      </c>
    </row>
    <row r="248" spans="1:6">
      <c r="A248" s="401"/>
      <c r="B248" s="401"/>
      <c r="C248" s="401"/>
      <c r="D248" s="402" t="s">
        <v>411</v>
      </c>
      <c r="E248" s="402">
        <v>3</v>
      </c>
      <c r="F248" s="418">
        <v>3</v>
      </c>
    </row>
    <row r="249" spans="1:6">
      <c r="A249" s="401"/>
      <c r="B249" s="401"/>
      <c r="C249" s="401"/>
      <c r="D249" s="402" t="s">
        <v>744</v>
      </c>
      <c r="E249" s="402">
        <v>1</v>
      </c>
      <c r="F249" s="418">
        <v>1</v>
      </c>
    </row>
    <row r="250" spans="1:6">
      <c r="A250" s="401"/>
      <c r="B250" s="401"/>
      <c r="C250" s="401"/>
      <c r="D250" s="402" t="s">
        <v>745</v>
      </c>
      <c r="E250" s="402">
        <v>2</v>
      </c>
      <c r="F250" s="418">
        <v>2</v>
      </c>
    </row>
    <row r="251" spans="1:6">
      <c r="A251" s="401"/>
      <c r="B251" s="401"/>
      <c r="C251" s="401"/>
      <c r="D251" s="402" t="s">
        <v>746</v>
      </c>
      <c r="E251" s="402">
        <v>2</v>
      </c>
      <c r="F251" s="418">
        <v>2</v>
      </c>
    </row>
    <row r="252" spans="1:6">
      <c r="A252" s="401"/>
      <c r="B252" s="401"/>
      <c r="C252" s="401"/>
      <c r="D252" s="402" t="s">
        <v>747</v>
      </c>
      <c r="E252" s="402">
        <v>1</v>
      </c>
      <c r="F252" s="418">
        <v>1</v>
      </c>
    </row>
    <row r="253" spans="1:6">
      <c r="A253" s="401"/>
      <c r="B253" s="401"/>
      <c r="C253" s="399" t="s">
        <v>130</v>
      </c>
      <c r="D253" s="399" t="s">
        <v>131</v>
      </c>
      <c r="E253" s="399">
        <v>45</v>
      </c>
      <c r="F253" s="417">
        <v>50</v>
      </c>
    </row>
    <row r="254" spans="1:6">
      <c r="A254" s="401"/>
      <c r="B254" s="401"/>
      <c r="C254" s="401"/>
      <c r="D254" s="402" t="s">
        <v>130</v>
      </c>
      <c r="E254" s="402">
        <v>3</v>
      </c>
      <c r="F254" s="418">
        <v>4</v>
      </c>
    </row>
    <row r="255" spans="1:6">
      <c r="A255" s="401"/>
      <c r="B255" s="401"/>
      <c r="C255" s="399" t="s">
        <v>410</v>
      </c>
      <c r="D255" s="399" t="s">
        <v>299</v>
      </c>
      <c r="E255" s="399">
        <v>7</v>
      </c>
      <c r="F255" s="417">
        <v>7</v>
      </c>
    </row>
    <row r="256" spans="1:6">
      <c r="A256" s="401"/>
      <c r="B256" s="401"/>
      <c r="C256" s="401"/>
      <c r="D256" s="402" t="s">
        <v>410</v>
      </c>
      <c r="E256" s="402">
        <v>58</v>
      </c>
      <c r="F256" s="418">
        <v>62</v>
      </c>
    </row>
    <row r="257" spans="1:6">
      <c r="A257" s="401"/>
      <c r="B257" s="401"/>
      <c r="C257" s="401"/>
      <c r="D257" s="402" t="s">
        <v>748</v>
      </c>
      <c r="E257" s="402">
        <v>1</v>
      </c>
      <c r="F257" s="418">
        <v>1</v>
      </c>
    </row>
    <row r="258" spans="1:6">
      <c r="A258" s="401"/>
      <c r="B258" s="401"/>
      <c r="C258" s="401"/>
      <c r="D258" s="402" t="s">
        <v>749</v>
      </c>
      <c r="E258" s="402">
        <v>6</v>
      </c>
      <c r="F258" s="418">
        <v>6</v>
      </c>
    </row>
    <row r="259" spans="1:6">
      <c r="A259" s="401"/>
      <c r="B259" s="401"/>
      <c r="C259" s="401"/>
      <c r="D259" s="402" t="s">
        <v>750</v>
      </c>
      <c r="E259" s="402">
        <v>5</v>
      </c>
      <c r="F259" s="418">
        <v>5</v>
      </c>
    </row>
    <row r="260" spans="1:6">
      <c r="A260" s="401"/>
      <c r="B260" s="401"/>
      <c r="C260" s="401"/>
      <c r="D260" s="402" t="s">
        <v>751</v>
      </c>
      <c r="E260" s="402">
        <v>5</v>
      </c>
      <c r="F260" s="418">
        <v>5</v>
      </c>
    </row>
    <row r="261" spans="1:6">
      <c r="A261" s="401"/>
      <c r="B261" s="401"/>
      <c r="C261" s="401"/>
      <c r="D261" s="402" t="s">
        <v>699</v>
      </c>
      <c r="E261" s="402">
        <v>2</v>
      </c>
      <c r="F261" s="418">
        <v>2</v>
      </c>
    </row>
    <row r="262" spans="1:6">
      <c r="A262" s="401"/>
      <c r="B262" s="401"/>
      <c r="C262" s="401"/>
      <c r="D262" s="402" t="s">
        <v>752</v>
      </c>
      <c r="E262" s="402">
        <v>2</v>
      </c>
      <c r="F262" s="418">
        <v>2</v>
      </c>
    </row>
    <row r="263" spans="1:6">
      <c r="A263" s="401"/>
      <c r="B263" s="401"/>
      <c r="C263" s="401"/>
      <c r="D263" s="402" t="s">
        <v>753</v>
      </c>
      <c r="E263" s="402">
        <v>4</v>
      </c>
      <c r="F263" s="418">
        <v>4</v>
      </c>
    </row>
    <row r="264" spans="1:6">
      <c r="A264" s="401"/>
      <c r="B264" s="401"/>
      <c r="C264" s="401"/>
      <c r="D264" s="402" t="s">
        <v>754</v>
      </c>
      <c r="E264" s="402">
        <v>2</v>
      </c>
      <c r="F264" s="418">
        <v>2</v>
      </c>
    </row>
    <row r="265" spans="1:6">
      <c r="A265" s="401"/>
      <c r="B265" s="401"/>
      <c r="C265" s="401"/>
      <c r="D265" s="402" t="s">
        <v>755</v>
      </c>
      <c r="E265" s="402">
        <v>4</v>
      </c>
      <c r="F265" s="418">
        <v>4</v>
      </c>
    </row>
    <row r="266" spans="1:6">
      <c r="A266" s="401"/>
      <c r="B266" s="401"/>
      <c r="C266" s="399" t="s">
        <v>413</v>
      </c>
      <c r="D266" s="399" t="s">
        <v>756</v>
      </c>
      <c r="E266" s="399">
        <v>10</v>
      </c>
      <c r="F266" s="417">
        <v>10</v>
      </c>
    </row>
    <row r="267" spans="1:6">
      <c r="A267" s="401"/>
      <c r="B267" s="401"/>
      <c r="C267" s="401"/>
      <c r="D267" s="402" t="s">
        <v>757</v>
      </c>
      <c r="E267" s="402">
        <v>14</v>
      </c>
      <c r="F267" s="418">
        <v>15</v>
      </c>
    </row>
    <row r="268" spans="1:6">
      <c r="A268" s="401"/>
      <c r="B268" s="401"/>
      <c r="C268" s="401"/>
      <c r="D268" s="402" t="s">
        <v>758</v>
      </c>
      <c r="E268" s="402">
        <v>8</v>
      </c>
      <c r="F268" s="418">
        <v>8</v>
      </c>
    </row>
    <row r="269" spans="1:6">
      <c r="A269" s="401"/>
      <c r="B269" s="401"/>
      <c r="C269" s="401"/>
      <c r="D269" s="402" t="s">
        <v>413</v>
      </c>
      <c r="E269" s="402">
        <v>24</v>
      </c>
      <c r="F269" s="418">
        <v>27</v>
      </c>
    </row>
    <row r="270" spans="1:6">
      <c r="A270" s="401"/>
      <c r="B270" s="401"/>
      <c r="C270" s="401"/>
      <c r="D270" s="402" t="s">
        <v>759</v>
      </c>
      <c r="E270" s="402">
        <v>5</v>
      </c>
      <c r="F270" s="418">
        <v>5</v>
      </c>
    </row>
    <row r="271" spans="1:6">
      <c r="A271" s="401"/>
      <c r="B271" s="401"/>
      <c r="C271" s="401"/>
      <c r="D271" s="402" t="s">
        <v>760</v>
      </c>
      <c r="E271" s="402">
        <v>16</v>
      </c>
      <c r="F271" s="418">
        <v>16</v>
      </c>
    </row>
    <row r="272" spans="1:6">
      <c r="A272" s="401"/>
      <c r="B272" s="401"/>
      <c r="C272" s="401"/>
      <c r="D272" s="402" t="s">
        <v>761</v>
      </c>
      <c r="E272" s="402">
        <v>4</v>
      </c>
      <c r="F272" s="418">
        <v>4</v>
      </c>
    </row>
    <row r="273" spans="1:6">
      <c r="A273" s="401"/>
      <c r="B273" s="401"/>
      <c r="C273" s="399" t="s">
        <v>133</v>
      </c>
      <c r="D273" s="399" t="s">
        <v>265</v>
      </c>
      <c r="E273" s="399">
        <v>1</v>
      </c>
      <c r="F273" s="417">
        <v>1</v>
      </c>
    </row>
    <row r="274" spans="1:6">
      <c r="A274" s="401"/>
      <c r="B274" s="401"/>
      <c r="C274" s="401"/>
      <c r="D274" s="402" t="s">
        <v>414</v>
      </c>
      <c r="E274" s="402">
        <v>10</v>
      </c>
      <c r="F274" s="418">
        <v>12</v>
      </c>
    </row>
    <row r="275" spans="1:6">
      <c r="A275" s="401"/>
      <c r="B275" s="401"/>
      <c r="C275" s="401"/>
      <c r="D275" s="402" t="s">
        <v>762</v>
      </c>
      <c r="E275" s="402">
        <v>3</v>
      </c>
      <c r="F275" s="418">
        <v>3</v>
      </c>
    </row>
    <row r="276" spans="1:6">
      <c r="A276" s="401"/>
      <c r="B276" s="401"/>
      <c r="C276" s="401"/>
      <c r="D276" s="402" t="s">
        <v>763</v>
      </c>
      <c r="E276" s="402">
        <v>2</v>
      </c>
      <c r="F276" s="418">
        <v>3</v>
      </c>
    </row>
    <row r="277" spans="1:6">
      <c r="A277" s="401"/>
      <c r="B277" s="401"/>
      <c r="C277" s="399" t="s">
        <v>135</v>
      </c>
      <c r="D277" s="399" t="s">
        <v>135</v>
      </c>
      <c r="E277" s="399">
        <v>10</v>
      </c>
      <c r="F277" s="417">
        <v>11</v>
      </c>
    </row>
    <row r="278" spans="1:6">
      <c r="A278" s="401"/>
      <c r="B278" s="401"/>
      <c r="C278" s="401"/>
      <c r="D278" s="402" t="s">
        <v>764</v>
      </c>
      <c r="E278" s="402">
        <v>2</v>
      </c>
      <c r="F278" s="418">
        <v>2</v>
      </c>
    </row>
    <row r="279" spans="1:6">
      <c r="A279" s="401"/>
      <c r="B279" s="401"/>
      <c r="C279" s="401"/>
      <c r="D279" s="402" t="s">
        <v>765</v>
      </c>
      <c r="E279" s="402">
        <v>2</v>
      </c>
      <c r="F279" s="418">
        <v>2</v>
      </c>
    </row>
    <row r="280" spans="1:6">
      <c r="A280" s="401"/>
      <c r="B280" s="401"/>
      <c r="C280" s="401"/>
      <c r="D280" s="402" t="s">
        <v>766</v>
      </c>
      <c r="E280" s="402">
        <v>1</v>
      </c>
      <c r="F280" s="418">
        <v>1</v>
      </c>
    </row>
    <row r="281" spans="1:6">
      <c r="A281" s="401"/>
      <c r="B281" s="401"/>
      <c r="C281" s="401"/>
      <c r="D281" s="402" t="s">
        <v>767</v>
      </c>
      <c r="E281" s="402">
        <v>2</v>
      </c>
      <c r="F281" s="418">
        <v>2</v>
      </c>
    </row>
    <row r="282" spans="1:6">
      <c r="A282" s="401"/>
      <c r="B282" s="401"/>
      <c r="C282" s="401"/>
      <c r="D282" s="402" t="s">
        <v>768</v>
      </c>
      <c r="E282" s="402">
        <v>2</v>
      </c>
      <c r="F282" s="418">
        <v>3</v>
      </c>
    </row>
    <row r="283" spans="1:6">
      <c r="A283" s="401"/>
      <c r="B283" s="401"/>
      <c r="C283" s="401"/>
      <c r="D283" s="402" t="s">
        <v>769</v>
      </c>
      <c r="E283" s="402">
        <v>1</v>
      </c>
      <c r="F283" s="418">
        <v>1</v>
      </c>
    </row>
    <row r="284" spans="1:6">
      <c r="A284" s="401"/>
      <c r="B284" s="401"/>
      <c r="C284" s="401"/>
      <c r="D284" s="402" t="s">
        <v>770</v>
      </c>
      <c r="E284" s="402">
        <v>1</v>
      </c>
      <c r="F284" s="418">
        <v>1</v>
      </c>
    </row>
    <row r="285" spans="1:6">
      <c r="A285" s="401"/>
      <c r="B285" s="401"/>
      <c r="C285" s="399" t="s">
        <v>771</v>
      </c>
      <c r="D285" s="399" t="s">
        <v>771</v>
      </c>
      <c r="E285" s="399">
        <v>4</v>
      </c>
      <c r="F285" s="417">
        <v>5</v>
      </c>
    </row>
    <row r="286" spans="1:6">
      <c r="A286" s="401"/>
      <c r="B286" s="401"/>
      <c r="C286" s="399" t="s">
        <v>415</v>
      </c>
      <c r="D286" s="399" t="s">
        <v>415</v>
      </c>
      <c r="E286" s="399">
        <v>17</v>
      </c>
      <c r="F286" s="417">
        <v>17</v>
      </c>
    </row>
    <row r="287" spans="1:6">
      <c r="A287" s="401"/>
      <c r="B287" s="401"/>
      <c r="C287" s="401"/>
      <c r="D287" s="402" t="s">
        <v>772</v>
      </c>
      <c r="E287" s="402">
        <v>2</v>
      </c>
      <c r="F287" s="418">
        <v>2</v>
      </c>
    </row>
    <row r="288" spans="1:6">
      <c r="A288" s="401"/>
      <c r="B288" s="401"/>
      <c r="C288" s="401"/>
      <c r="D288" s="402" t="s">
        <v>773</v>
      </c>
      <c r="E288" s="402">
        <v>1</v>
      </c>
      <c r="F288" s="418">
        <v>1</v>
      </c>
    </row>
    <row r="289" spans="1:6">
      <c r="A289" s="401"/>
      <c r="B289" s="401"/>
      <c r="C289" s="401"/>
      <c r="D289" s="402" t="s">
        <v>774</v>
      </c>
      <c r="E289" s="402">
        <v>1</v>
      </c>
      <c r="F289" s="418">
        <v>1</v>
      </c>
    </row>
    <row r="290" spans="1:6">
      <c r="A290" s="401"/>
      <c r="B290" s="399" t="s">
        <v>8</v>
      </c>
      <c r="C290" s="399" t="s">
        <v>136</v>
      </c>
      <c r="D290" s="399" t="s">
        <v>299</v>
      </c>
      <c r="E290" s="399">
        <v>11</v>
      </c>
      <c r="F290" s="417">
        <v>12</v>
      </c>
    </row>
    <row r="291" spans="1:6">
      <c r="A291" s="401"/>
      <c r="B291" s="401"/>
      <c r="C291" s="401"/>
      <c r="D291" s="402" t="s">
        <v>8</v>
      </c>
      <c r="E291" s="402">
        <v>118</v>
      </c>
      <c r="F291" s="418">
        <v>121</v>
      </c>
    </row>
    <row r="292" spans="1:6">
      <c r="A292" s="401"/>
      <c r="B292" s="401"/>
      <c r="C292" s="401"/>
      <c r="D292" s="402" t="s">
        <v>775</v>
      </c>
      <c r="E292" s="402">
        <v>9</v>
      </c>
      <c r="F292" s="418">
        <v>9</v>
      </c>
    </row>
    <row r="293" spans="1:6">
      <c r="A293" s="401"/>
      <c r="B293" s="401"/>
      <c r="C293" s="401"/>
      <c r="D293" s="402" t="s">
        <v>416</v>
      </c>
      <c r="E293" s="402">
        <v>13</v>
      </c>
      <c r="F293" s="418">
        <v>13</v>
      </c>
    </row>
    <row r="294" spans="1:6">
      <c r="A294" s="401"/>
      <c r="B294" s="401"/>
      <c r="C294" s="401"/>
      <c r="D294" s="402" t="s">
        <v>137</v>
      </c>
      <c r="E294" s="402">
        <v>119</v>
      </c>
      <c r="F294" s="418">
        <v>121</v>
      </c>
    </row>
    <row r="295" spans="1:6">
      <c r="A295" s="401"/>
      <c r="B295" s="401"/>
      <c r="C295" s="401"/>
      <c r="D295" s="402" t="s">
        <v>776</v>
      </c>
      <c r="E295" s="402">
        <v>8</v>
      </c>
      <c r="F295" s="418">
        <v>8</v>
      </c>
    </row>
    <row r="296" spans="1:6">
      <c r="A296" s="401"/>
      <c r="B296" s="399" t="s">
        <v>9</v>
      </c>
      <c r="C296" s="399" t="s">
        <v>777</v>
      </c>
      <c r="D296" s="399" t="s">
        <v>778</v>
      </c>
      <c r="E296" s="399">
        <v>7</v>
      </c>
      <c r="F296" s="417">
        <v>7</v>
      </c>
    </row>
    <row r="297" spans="1:6">
      <c r="A297" s="401"/>
      <c r="B297" s="401"/>
      <c r="C297" s="401"/>
      <c r="D297" s="402" t="s">
        <v>777</v>
      </c>
      <c r="E297" s="402">
        <v>5</v>
      </c>
      <c r="F297" s="418">
        <v>5</v>
      </c>
    </row>
    <row r="298" spans="1:6">
      <c r="A298" s="401"/>
      <c r="B298" s="401"/>
      <c r="C298" s="401"/>
      <c r="D298" s="402" t="s">
        <v>779</v>
      </c>
      <c r="E298" s="402">
        <v>3</v>
      </c>
      <c r="F298" s="418">
        <v>3</v>
      </c>
    </row>
    <row r="299" spans="1:6">
      <c r="A299" s="401"/>
      <c r="B299" s="401"/>
      <c r="C299" s="399" t="s">
        <v>138</v>
      </c>
      <c r="D299" s="399" t="s">
        <v>138</v>
      </c>
      <c r="E299" s="399">
        <v>16</v>
      </c>
      <c r="F299" s="417">
        <v>19</v>
      </c>
    </row>
    <row r="300" spans="1:6">
      <c r="A300" s="401"/>
      <c r="B300" s="401"/>
      <c r="C300" s="401"/>
      <c r="D300" s="402" t="s">
        <v>780</v>
      </c>
      <c r="E300" s="402">
        <v>2</v>
      </c>
      <c r="F300" s="418">
        <v>3</v>
      </c>
    </row>
    <row r="301" spans="1:6">
      <c r="A301" s="401"/>
      <c r="B301" s="401"/>
      <c r="C301" s="401"/>
      <c r="D301" s="402" t="s">
        <v>781</v>
      </c>
      <c r="E301" s="402">
        <v>1</v>
      </c>
      <c r="F301" s="418">
        <v>1</v>
      </c>
    </row>
    <row r="302" spans="1:6">
      <c r="A302" s="401"/>
      <c r="B302" s="401"/>
      <c r="C302" s="401"/>
      <c r="D302" s="402" t="s">
        <v>782</v>
      </c>
      <c r="E302" s="402">
        <v>2</v>
      </c>
      <c r="F302" s="418">
        <v>2</v>
      </c>
    </row>
    <row r="303" spans="1:6">
      <c r="A303" s="401"/>
      <c r="B303" s="401"/>
      <c r="C303" s="401"/>
      <c r="D303" s="402" t="s">
        <v>783</v>
      </c>
      <c r="E303" s="402">
        <v>5</v>
      </c>
      <c r="F303" s="418">
        <v>5</v>
      </c>
    </row>
    <row r="304" spans="1:6">
      <c r="A304" s="401"/>
      <c r="B304" s="401"/>
      <c r="C304" s="401"/>
      <c r="D304" s="402" t="s">
        <v>784</v>
      </c>
      <c r="E304" s="402">
        <v>2</v>
      </c>
      <c r="F304" s="418">
        <v>2</v>
      </c>
    </row>
    <row r="305" spans="1:6">
      <c r="A305" s="401"/>
      <c r="B305" s="401"/>
      <c r="C305" s="401"/>
      <c r="D305" s="402" t="s">
        <v>785</v>
      </c>
      <c r="E305" s="402">
        <v>1</v>
      </c>
      <c r="F305" s="418">
        <v>1</v>
      </c>
    </row>
    <row r="306" spans="1:6">
      <c r="A306" s="401"/>
      <c r="B306" s="401"/>
      <c r="C306" s="401"/>
      <c r="D306" s="402" t="s">
        <v>786</v>
      </c>
      <c r="E306" s="402">
        <v>2</v>
      </c>
      <c r="F306" s="418">
        <v>3</v>
      </c>
    </row>
    <row r="307" spans="1:6">
      <c r="A307" s="401"/>
      <c r="B307" s="401"/>
      <c r="C307" s="399" t="s">
        <v>139</v>
      </c>
      <c r="D307" s="399" t="s">
        <v>140</v>
      </c>
      <c r="E307" s="399">
        <v>7</v>
      </c>
      <c r="F307" s="417">
        <v>8</v>
      </c>
    </row>
    <row r="308" spans="1:6">
      <c r="A308" s="401"/>
      <c r="B308" s="401"/>
      <c r="C308" s="401"/>
      <c r="D308" s="402" t="s">
        <v>139</v>
      </c>
      <c r="E308" s="402">
        <v>15</v>
      </c>
      <c r="F308" s="418">
        <v>16</v>
      </c>
    </row>
    <row r="309" spans="1:6">
      <c r="A309" s="401"/>
      <c r="B309" s="401"/>
      <c r="C309" s="401"/>
      <c r="D309" s="402" t="s">
        <v>787</v>
      </c>
      <c r="E309" s="402">
        <v>3</v>
      </c>
      <c r="F309" s="418">
        <v>3</v>
      </c>
    </row>
    <row r="310" spans="1:6">
      <c r="A310" s="401"/>
      <c r="B310" s="401"/>
      <c r="C310" s="401"/>
      <c r="D310" s="402" t="s">
        <v>788</v>
      </c>
      <c r="E310" s="402">
        <v>2</v>
      </c>
      <c r="F310" s="418">
        <v>2</v>
      </c>
    </row>
    <row r="311" spans="1:6">
      <c r="A311" s="401"/>
      <c r="B311" s="401"/>
      <c r="C311" s="401"/>
      <c r="D311" s="402" t="s">
        <v>789</v>
      </c>
      <c r="E311" s="402">
        <v>1</v>
      </c>
      <c r="F311" s="418">
        <v>1</v>
      </c>
    </row>
    <row r="312" spans="1:6">
      <c r="A312" s="401"/>
      <c r="B312" s="401"/>
      <c r="C312" s="401"/>
      <c r="D312" s="402" t="s">
        <v>790</v>
      </c>
      <c r="E312" s="402">
        <v>3</v>
      </c>
      <c r="F312" s="418">
        <v>3</v>
      </c>
    </row>
    <row r="313" spans="1:6">
      <c r="A313" s="401"/>
      <c r="B313" s="401"/>
      <c r="C313" s="401"/>
      <c r="D313" s="402" t="s">
        <v>791</v>
      </c>
      <c r="E313" s="402">
        <v>2</v>
      </c>
      <c r="F313" s="418">
        <v>2</v>
      </c>
    </row>
    <row r="314" spans="1:6">
      <c r="A314" s="401"/>
      <c r="B314" s="401"/>
      <c r="C314" s="401"/>
      <c r="D314" s="402" t="s">
        <v>792</v>
      </c>
      <c r="E314" s="402">
        <v>1</v>
      </c>
      <c r="F314" s="418">
        <v>1</v>
      </c>
    </row>
    <row r="315" spans="1:6">
      <c r="A315" s="401"/>
      <c r="B315" s="401"/>
      <c r="C315" s="399" t="s">
        <v>417</v>
      </c>
      <c r="D315" s="399" t="s">
        <v>793</v>
      </c>
      <c r="E315" s="399">
        <v>3</v>
      </c>
      <c r="F315" s="417">
        <v>4</v>
      </c>
    </row>
    <row r="316" spans="1:6">
      <c r="A316" s="401"/>
      <c r="B316" s="401"/>
      <c r="C316" s="401"/>
      <c r="D316" s="402" t="s">
        <v>771</v>
      </c>
      <c r="E316" s="402">
        <v>3</v>
      </c>
      <c r="F316" s="418">
        <v>3</v>
      </c>
    </row>
    <row r="317" spans="1:6">
      <c r="A317" s="401"/>
      <c r="B317" s="401"/>
      <c r="C317" s="401"/>
      <c r="D317" s="402" t="s">
        <v>418</v>
      </c>
      <c r="E317" s="402">
        <v>29</v>
      </c>
      <c r="F317" s="418">
        <v>34</v>
      </c>
    </row>
    <row r="318" spans="1:6">
      <c r="A318" s="401"/>
      <c r="B318" s="401"/>
      <c r="C318" s="401"/>
      <c r="D318" s="402" t="s">
        <v>794</v>
      </c>
      <c r="E318" s="402">
        <v>2</v>
      </c>
      <c r="F318" s="418">
        <v>3</v>
      </c>
    </row>
    <row r="319" spans="1:6">
      <c r="A319" s="401"/>
      <c r="B319" s="401"/>
      <c r="C319" s="401"/>
      <c r="D319" s="402" t="s">
        <v>795</v>
      </c>
      <c r="E319" s="402">
        <v>2</v>
      </c>
      <c r="F319" s="418">
        <v>2</v>
      </c>
    </row>
    <row r="320" spans="1:6">
      <c r="A320" s="401"/>
      <c r="B320" s="401"/>
      <c r="C320" s="401"/>
      <c r="D320" s="402" t="s">
        <v>796</v>
      </c>
      <c r="E320" s="402">
        <v>2</v>
      </c>
      <c r="F320" s="418">
        <v>2</v>
      </c>
    </row>
    <row r="321" spans="1:6">
      <c r="A321" s="401"/>
      <c r="B321" s="401"/>
      <c r="C321" s="401"/>
      <c r="D321" s="402" t="s">
        <v>797</v>
      </c>
      <c r="E321" s="402">
        <v>3</v>
      </c>
      <c r="F321" s="418">
        <v>3</v>
      </c>
    </row>
    <row r="322" spans="1:6">
      <c r="A322" s="401"/>
      <c r="B322" s="401"/>
      <c r="C322" s="401"/>
      <c r="D322" s="402" t="s">
        <v>798</v>
      </c>
      <c r="E322" s="402">
        <v>2</v>
      </c>
      <c r="F322" s="418">
        <v>2</v>
      </c>
    </row>
    <row r="323" spans="1:6">
      <c r="A323" s="401"/>
      <c r="B323" s="401"/>
      <c r="C323" s="399" t="s">
        <v>799</v>
      </c>
      <c r="D323" s="399" t="s">
        <v>800</v>
      </c>
      <c r="E323" s="399">
        <v>3</v>
      </c>
      <c r="F323" s="417">
        <v>3</v>
      </c>
    </row>
    <row r="324" spans="1:6">
      <c r="A324" s="401"/>
      <c r="B324" s="401"/>
      <c r="C324" s="401"/>
      <c r="D324" s="402" t="s">
        <v>801</v>
      </c>
      <c r="E324" s="402">
        <v>7</v>
      </c>
      <c r="F324" s="418">
        <v>7</v>
      </c>
    </row>
    <row r="325" spans="1:6">
      <c r="A325" s="401"/>
      <c r="B325" s="401"/>
      <c r="C325" s="401"/>
      <c r="D325" s="402" t="s">
        <v>802</v>
      </c>
      <c r="E325" s="402">
        <v>4</v>
      </c>
      <c r="F325" s="418">
        <v>4</v>
      </c>
    </row>
    <row r="326" spans="1:6">
      <c r="A326" s="401"/>
      <c r="B326" s="401"/>
      <c r="C326" s="401"/>
      <c r="D326" s="402" t="s">
        <v>803</v>
      </c>
      <c r="E326" s="402">
        <v>1</v>
      </c>
      <c r="F326" s="418">
        <v>1</v>
      </c>
    </row>
    <row r="327" spans="1:6">
      <c r="A327" s="401"/>
      <c r="B327" s="401"/>
      <c r="C327" s="401"/>
      <c r="D327" s="402" t="s">
        <v>804</v>
      </c>
      <c r="E327" s="402">
        <v>2</v>
      </c>
      <c r="F327" s="418">
        <v>2</v>
      </c>
    </row>
    <row r="328" spans="1:6">
      <c r="A328" s="401"/>
      <c r="B328" s="401"/>
      <c r="C328" s="401"/>
      <c r="D328" s="402" t="s">
        <v>805</v>
      </c>
      <c r="E328" s="402">
        <v>4</v>
      </c>
      <c r="F328" s="418">
        <v>4</v>
      </c>
    </row>
    <row r="329" spans="1:6">
      <c r="A329" s="401"/>
      <c r="B329" s="401"/>
      <c r="C329" s="401"/>
      <c r="D329" s="402" t="s">
        <v>806</v>
      </c>
      <c r="E329" s="402">
        <v>1</v>
      </c>
      <c r="F329" s="418">
        <v>1</v>
      </c>
    </row>
    <row r="330" spans="1:6">
      <c r="A330" s="401"/>
      <c r="B330" s="401"/>
      <c r="C330" s="401"/>
      <c r="D330" s="402" t="s">
        <v>807</v>
      </c>
      <c r="E330" s="402">
        <v>1</v>
      </c>
      <c r="F330" s="418">
        <v>1</v>
      </c>
    </row>
    <row r="331" spans="1:6">
      <c r="A331" s="401"/>
      <c r="B331" s="401"/>
      <c r="C331" s="399" t="s">
        <v>9</v>
      </c>
      <c r="D331" s="399" t="s">
        <v>9</v>
      </c>
      <c r="E331" s="399">
        <v>47</v>
      </c>
      <c r="F331" s="417">
        <v>55</v>
      </c>
    </row>
    <row r="332" spans="1:6">
      <c r="A332" s="401"/>
      <c r="B332" s="401"/>
      <c r="C332" s="401"/>
      <c r="D332" s="402" t="s">
        <v>419</v>
      </c>
      <c r="E332" s="402">
        <v>29</v>
      </c>
      <c r="F332" s="418">
        <v>29</v>
      </c>
    </row>
    <row r="333" spans="1:6">
      <c r="A333" s="401"/>
      <c r="B333" s="401"/>
      <c r="C333" s="401"/>
      <c r="D333" s="402" t="s">
        <v>141</v>
      </c>
      <c r="E333" s="402">
        <v>56</v>
      </c>
      <c r="F333" s="418">
        <v>58</v>
      </c>
    </row>
    <row r="334" spans="1:6">
      <c r="A334" s="401"/>
      <c r="B334" s="401"/>
      <c r="C334" s="401"/>
      <c r="D334" s="402" t="s">
        <v>420</v>
      </c>
      <c r="E334" s="402">
        <v>37</v>
      </c>
      <c r="F334" s="418">
        <v>41</v>
      </c>
    </row>
    <row r="335" spans="1:6">
      <c r="A335" s="401"/>
      <c r="B335" s="401"/>
      <c r="C335" s="401"/>
      <c r="D335" s="402" t="s">
        <v>421</v>
      </c>
      <c r="E335" s="402">
        <v>42</v>
      </c>
      <c r="F335" s="418">
        <v>44</v>
      </c>
    </row>
    <row r="336" spans="1:6">
      <c r="A336" s="401"/>
      <c r="B336" s="401"/>
      <c r="C336" s="401"/>
      <c r="D336" s="402" t="s">
        <v>808</v>
      </c>
      <c r="E336" s="402">
        <v>4</v>
      </c>
      <c r="F336" s="418">
        <v>4</v>
      </c>
    </row>
    <row r="337" spans="1:6">
      <c r="A337" s="401"/>
      <c r="B337" s="401"/>
      <c r="C337" s="401"/>
      <c r="D337" s="402" t="s">
        <v>809</v>
      </c>
      <c r="E337" s="402">
        <v>3</v>
      </c>
      <c r="F337" s="418">
        <v>4</v>
      </c>
    </row>
    <row r="338" spans="1:6">
      <c r="A338" s="401"/>
      <c r="B338" s="401"/>
      <c r="C338" s="399" t="s">
        <v>422</v>
      </c>
      <c r="D338" s="399" t="s">
        <v>422</v>
      </c>
      <c r="E338" s="399">
        <v>10</v>
      </c>
      <c r="F338" s="417">
        <v>10</v>
      </c>
    </row>
    <row r="339" spans="1:6">
      <c r="A339" s="401"/>
      <c r="B339" s="401"/>
      <c r="C339" s="401"/>
      <c r="D339" s="402" t="s">
        <v>810</v>
      </c>
      <c r="E339" s="402">
        <v>4</v>
      </c>
      <c r="F339" s="418">
        <v>4</v>
      </c>
    </row>
    <row r="340" spans="1:6">
      <c r="A340" s="401"/>
      <c r="B340" s="401"/>
      <c r="C340" s="401"/>
      <c r="D340" s="402" t="s">
        <v>811</v>
      </c>
      <c r="E340" s="402">
        <v>1</v>
      </c>
      <c r="F340" s="418">
        <v>1</v>
      </c>
    </row>
    <row r="341" spans="1:6">
      <c r="A341" s="401"/>
      <c r="B341" s="401"/>
      <c r="C341" s="399" t="s">
        <v>423</v>
      </c>
      <c r="D341" s="399" t="s">
        <v>424</v>
      </c>
      <c r="E341" s="399">
        <v>6</v>
      </c>
      <c r="F341" s="417">
        <v>6</v>
      </c>
    </row>
    <row r="342" spans="1:6">
      <c r="A342" s="401"/>
      <c r="B342" s="401"/>
      <c r="C342" s="401"/>
      <c r="D342" s="402" t="s">
        <v>812</v>
      </c>
      <c r="E342" s="402">
        <v>22</v>
      </c>
      <c r="F342" s="418">
        <v>26</v>
      </c>
    </row>
    <row r="343" spans="1:6">
      <c r="A343" s="401"/>
      <c r="B343" s="401"/>
      <c r="C343" s="401"/>
      <c r="D343" s="402" t="s">
        <v>813</v>
      </c>
      <c r="E343" s="402">
        <v>4</v>
      </c>
      <c r="F343" s="418">
        <v>4</v>
      </c>
    </row>
    <row r="344" spans="1:6">
      <c r="A344" s="401"/>
      <c r="B344" s="401"/>
      <c r="C344" s="401"/>
      <c r="D344" s="402" t="s">
        <v>300</v>
      </c>
      <c r="E344" s="402">
        <v>60</v>
      </c>
      <c r="F344" s="418">
        <v>71</v>
      </c>
    </row>
    <row r="345" spans="1:6">
      <c r="A345" s="401"/>
      <c r="B345" s="401"/>
      <c r="C345" s="401"/>
      <c r="D345" s="402" t="s">
        <v>252</v>
      </c>
      <c r="E345" s="402">
        <v>20</v>
      </c>
      <c r="F345" s="418">
        <v>21</v>
      </c>
    </row>
    <row r="346" spans="1:6">
      <c r="A346" s="401"/>
      <c r="B346" s="401"/>
      <c r="C346" s="401"/>
      <c r="D346" s="402" t="s">
        <v>814</v>
      </c>
      <c r="E346" s="402">
        <v>3</v>
      </c>
      <c r="F346" s="418">
        <v>4</v>
      </c>
    </row>
    <row r="347" spans="1:6">
      <c r="A347" s="401"/>
      <c r="B347" s="401"/>
      <c r="C347" s="401"/>
      <c r="D347" s="402" t="s">
        <v>640</v>
      </c>
      <c r="E347" s="402">
        <v>1</v>
      </c>
      <c r="F347" s="418">
        <v>1</v>
      </c>
    </row>
    <row r="348" spans="1:6">
      <c r="A348" s="401"/>
      <c r="B348" s="401"/>
      <c r="C348" s="401"/>
      <c r="D348" s="402" t="s">
        <v>815</v>
      </c>
      <c r="E348" s="402">
        <v>1</v>
      </c>
      <c r="F348" s="418">
        <v>1</v>
      </c>
    </row>
    <row r="349" spans="1:6">
      <c r="A349" s="401"/>
      <c r="B349" s="401"/>
      <c r="C349" s="401"/>
      <c r="D349" s="402" t="s">
        <v>816</v>
      </c>
      <c r="E349" s="402">
        <v>4</v>
      </c>
      <c r="F349" s="418">
        <v>4</v>
      </c>
    </row>
    <row r="350" spans="1:6">
      <c r="A350" s="401"/>
      <c r="B350" s="401"/>
      <c r="C350" s="401"/>
      <c r="D350" s="402" t="s">
        <v>817</v>
      </c>
      <c r="E350" s="402">
        <v>1</v>
      </c>
      <c r="F350" s="418">
        <v>1</v>
      </c>
    </row>
    <row r="351" spans="1:6">
      <c r="A351" s="401"/>
      <c r="B351" s="401"/>
      <c r="C351" s="401"/>
      <c r="D351" s="402" t="s">
        <v>818</v>
      </c>
      <c r="E351" s="402">
        <v>7</v>
      </c>
      <c r="F351" s="418">
        <v>7</v>
      </c>
    </row>
    <row r="352" spans="1:6">
      <c r="A352" s="401"/>
      <c r="B352" s="401"/>
      <c r="C352" s="401"/>
      <c r="D352" s="402" t="s">
        <v>819</v>
      </c>
      <c r="E352" s="402">
        <v>2</v>
      </c>
      <c r="F352" s="418">
        <v>2</v>
      </c>
    </row>
    <row r="353" spans="1:6">
      <c r="A353" s="401"/>
      <c r="B353" s="401"/>
      <c r="C353" s="401"/>
      <c r="D353" s="402" t="s">
        <v>820</v>
      </c>
      <c r="E353" s="402">
        <v>3</v>
      </c>
      <c r="F353" s="418">
        <v>3</v>
      </c>
    </row>
    <row r="354" spans="1:6">
      <c r="A354" s="401"/>
      <c r="B354" s="401"/>
      <c r="C354" s="401"/>
      <c r="D354" s="402" t="s">
        <v>821</v>
      </c>
      <c r="E354" s="402">
        <v>4</v>
      </c>
      <c r="F354" s="418">
        <v>4</v>
      </c>
    </row>
    <row r="355" spans="1:6">
      <c r="A355" s="401"/>
      <c r="B355" s="401"/>
      <c r="C355" s="401"/>
      <c r="D355" s="402" t="s">
        <v>822</v>
      </c>
      <c r="E355" s="402">
        <v>7</v>
      </c>
      <c r="F355" s="418">
        <v>7</v>
      </c>
    </row>
    <row r="356" spans="1:6">
      <c r="A356" s="401"/>
      <c r="B356" s="401"/>
      <c r="C356" s="401"/>
      <c r="D356" s="402" t="s">
        <v>823</v>
      </c>
      <c r="E356" s="402">
        <v>11</v>
      </c>
      <c r="F356" s="418">
        <v>11</v>
      </c>
    </row>
    <row r="357" spans="1:6">
      <c r="A357" s="401"/>
      <c r="B357" s="401"/>
      <c r="C357" s="401"/>
      <c r="D357" s="402" t="s">
        <v>824</v>
      </c>
      <c r="E357" s="402">
        <v>1</v>
      </c>
      <c r="F357" s="418">
        <v>1</v>
      </c>
    </row>
    <row r="358" spans="1:6">
      <c r="A358" s="401"/>
      <c r="B358" s="401"/>
      <c r="C358" s="399" t="s">
        <v>825</v>
      </c>
      <c r="D358" s="399" t="s">
        <v>826</v>
      </c>
      <c r="E358" s="399">
        <v>1</v>
      </c>
      <c r="F358" s="417">
        <v>1</v>
      </c>
    </row>
    <row r="359" spans="1:6">
      <c r="A359" s="401"/>
      <c r="B359" s="401"/>
      <c r="C359" s="401"/>
      <c r="D359" s="402" t="s">
        <v>825</v>
      </c>
      <c r="E359" s="402">
        <v>2</v>
      </c>
      <c r="F359" s="418">
        <v>2</v>
      </c>
    </row>
    <row r="360" spans="1:6">
      <c r="A360" s="401"/>
      <c r="B360" s="401"/>
      <c r="C360" s="401"/>
      <c r="D360" s="402" t="s">
        <v>827</v>
      </c>
      <c r="E360" s="402">
        <v>1</v>
      </c>
      <c r="F360" s="418">
        <v>1</v>
      </c>
    </row>
    <row r="361" spans="1:6">
      <c r="A361" s="401"/>
      <c r="B361" s="401"/>
      <c r="C361" s="401"/>
      <c r="D361" s="402" t="s">
        <v>828</v>
      </c>
      <c r="E361" s="402">
        <v>1</v>
      </c>
      <c r="F361" s="418">
        <v>1</v>
      </c>
    </row>
    <row r="362" spans="1:6">
      <c r="A362" s="401"/>
      <c r="B362" s="401"/>
      <c r="C362" s="399" t="s">
        <v>829</v>
      </c>
      <c r="D362" s="399" t="s">
        <v>830</v>
      </c>
      <c r="E362" s="399">
        <v>4</v>
      </c>
      <c r="F362" s="417">
        <v>4</v>
      </c>
    </row>
    <row r="363" spans="1:6">
      <c r="A363" s="401"/>
      <c r="B363" s="401"/>
      <c r="C363" s="401"/>
      <c r="D363" s="402" t="s">
        <v>831</v>
      </c>
      <c r="E363" s="402">
        <v>10</v>
      </c>
      <c r="F363" s="418">
        <v>10</v>
      </c>
    </row>
    <row r="364" spans="1:6">
      <c r="A364" s="401"/>
      <c r="B364" s="401"/>
      <c r="C364" s="401"/>
      <c r="D364" s="402" t="s">
        <v>829</v>
      </c>
      <c r="E364" s="402">
        <v>6</v>
      </c>
      <c r="F364" s="418">
        <v>6</v>
      </c>
    </row>
    <row r="365" spans="1:6">
      <c r="A365" s="401"/>
      <c r="B365" s="401"/>
      <c r="C365" s="401"/>
      <c r="D365" s="402" t="s">
        <v>832</v>
      </c>
      <c r="E365" s="402">
        <v>2</v>
      </c>
      <c r="F365" s="418">
        <v>2</v>
      </c>
    </row>
    <row r="366" spans="1:6">
      <c r="A366" s="401"/>
      <c r="B366" s="401"/>
      <c r="C366" s="401"/>
      <c r="D366" s="402" t="s">
        <v>833</v>
      </c>
      <c r="E366" s="402">
        <v>2</v>
      </c>
      <c r="F366" s="418">
        <v>2</v>
      </c>
    </row>
    <row r="367" spans="1:6">
      <c r="A367" s="401"/>
      <c r="B367" s="401"/>
      <c r="C367" s="399" t="s">
        <v>142</v>
      </c>
      <c r="D367" s="399" t="s">
        <v>834</v>
      </c>
      <c r="E367" s="399">
        <v>5</v>
      </c>
      <c r="F367" s="417">
        <v>5</v>
      </c>
    </row>
    <row r="368" spans="1:6">
      <c r="A368" s="401"/>
      <c r="B368" s="401"/>
      <c r="C368" s="401"/>
      <c r="D368" s="402" t="s">
        <v>835</v>
      </c>
      <c r="E368" s="402">
        <v>12</v>
      </c>
      <c r="F368" s="418">
        <v>13</v>
      </c>
    </row>
    <row r="369" spans="1:6">
      <c r="A369" s="401"/>
      <c r="B369" s="401"/>
      <c r="C369" s="401"/>
      <c r="D369" s="402" t="s">
        <v>426</v>
      </c>
      <c r="E369" s="402">
        <v>13</v>
      </c>
      <c r="F369" s="418">
        <v>14</v>
      </c>
    </row>
    <row r="370" spans="1:6">
      <c r="A370" s="401"/>
      <c r="B370" s="401"/>
      <c r="C370" s="401"/>
      <c r="D370" s="402" t="s">
        <v>427</v>
      </c>
      <c r="E370" s="402">
        <v>8</v>
      </c>
      <c r="F370" s="418">
        <v>8</v>
      </c>
    </row>
    <row r="371" spans="1:6">
      <c r="A371" s="401"/>
      <c r="B371" s="401"/>
      <c r="C371" s="401"/>
      <c r="D371" s="402" t="s">
        <v>143</v>
      </c>
      <c r="E371" s="402">
        <v>9</v>
      </c>
      <c r="F371" s="418">
        <v>9</v>
      </c>
    </row>
    <row r="372" spans="1:6">
      <c r="A372" s="401"/>
      <c r="B372" s="401"/>
      <c r="C372" s="401"/>
      <c r="D372" s="402" t="s">
        <v>836</v>
      </c>
      <c r="E372" s="402">
        <v>3</v>
      </c>
      <c r="F372" s="418">
        <v>3</v>
      </c>
    </row>
    <row r="373" spans="1:6">
      <c r="A373" s="401"/>
      <c r="B373" s="401"/>
      <c r="C373" s="401"/>
      <c r="D373" s="402" t="s">
        <v>837</v>
      </c>
      <c r="E373" s="402">
        <v>3</v>
      </c>
      <c r="F373" s="418">
        <v>3</v>
      </c>
    </row>
    <row r="374" spans="1:6">
      <c r="A374" s="401"/>
      <c r="B374" s="401"/>
      <c r="C374" s="401"/>
      <c r="D374" s="402" t="s">
        <v>838</v>
      </c>
      <c r="E374" s="402">
        <v>3</v>
      </c>
      <c r="F374" s="418">
        <v>3</v>
      </c>
    </row>
    <row r="375" spans="1:6">
      <c r="A375" s="401"/>
      <c r="B375" s="401"/>
      <c r="C375" s="401"/>
      <c r="D375" s="402" t="s">
        <v>839</v>
      </c>
      <c r="E375" s="402">
        <v>1</v>
      </c>
      <c r="F375" s="418">
        <v>2</v>
      </c>
    </row>
    <row r="376" spans="1:6">
      <c r="A376" s="401"/>
      <c r="B376" s="401"/>
      <c r="C376" s="401"/>
      <c r="D376" s="402" t="s">
        <v>840</v>
      </c>
      <c r="E376" s="402">
        <v>3</v>
      </c>
      <c r="F376" s="418">
        <v>3</v>
      </c>
    </row>
    <row r="377" spans="1:6">
      <c r="A377" s="401"/>
      <c r="B377" s="401"/>
      <c r="C377" s="401"/>
      <c r="D377" s="402" t="s">
        <v>841</v>
      </c>
      <c r="E377" s="402">
        <v>5</v>
      </c>
      <c r="F377" s="418">
        <v>5</v>
      </c>
    </row>
    <row r="378" spans="1:6">
      <c r="A378" s="401"/>
      <c r="B378" s="401"/>
      <c r="C378" s="399" t="s">
        <v>144</v>
      </c>
      <c r="D378" s="399" t="s">
        <v>145</v>
      </c>
      <c r="E378" s="399">
        <v>12</v>
      </c>
      <c r="F378" s="417">
        <v>12</v>
      </c>
    </row>
    <row r="379" spans="1:6">
      <c r="A379" s="401"/>
      <c r="B379" s="401"/>
      <c r="C379" s="401"/>
      <c r="D379" s="402" t="s">
        <v>842</v>
      </c>
      <c r="E379" s="402">
        <v>5</v>
      </c>
      <c r="F379" s="418">
        <v>6</v>
      </c>
    </row>
    <row r="380" spans="1:6">
      <c r="A380" s="401"/>
      <c r="B380" s="401"/>
      <c r="C380" s="401"/>
      <c r="D380" s="402" t="s">
        <v>144</v>
      </c>
      <c r="E380" s="402">
        <v>13</v>
      </c>
      <c r="F380" s="418">
        <v>15</v>
      </c>
    </row>
    <row r="381" spans="1:6">
      <c r="A381" s="401"/>
      <c r="B381" s="401"/>
      <c r="C381" s="401"/>
      <c r="D381" s="402" t="s">
        <v>843</v>
      </c>
      <c r="E381" s="402">
        <v>2</v>
      </c>
      <c r="F381" s="418">
        <v>2</v>
      </c>
    </row>
    <row r="382" spans="1:6">
      <c r="A382" s="401"/>
      <c r="B382" s="401"/>
      <c r="C382" s="401"/>
      <c r="D382" s="402" t="s">
        <v>844</v>
      </c>
      <c r="E382" s="402">
        <v>1</v>
      </c>
      <c r="F382" s="418">
        <v>1</v>
      </c>
    </row>
    <row r="383" spans="1:6">
      <c r="A383" s="401"/>
      <c r="B383" s="401"/>
      <c r="C383" s="399" t="s">
        <v>146</v>
      </c>
      <c r="D383" s="399" t="s">
        <v>147</v>
      </c>
      <c r="E383" s="399">
        <v>2</v>
      </c>
      <c r="F383" s="417">
        <v>2</v>
      </c>
    </row>
    <row r="384" spans="1:6">
      <c r="A384" s="401"/>
      <c r="B384" s="401"/>
      <c r="C384" s="401"/>
      <c r="D384" s="402" t="s">
        <v>845</v>
      </c>
      <c r="E384" s="402">
        <v>1</v>
      </c>
      <c r="F384" s="418">
        <v>1</v>
      </c>
    </row>
    <row r="385" spans="1:6">
      <c r="A385" s="401"/>
      <c r="B385" s="401"/>
      <c r="C385" s="401"/>
      <c r="D385" s="402" t="s">
        <v>846</v>
      </c>
      <c r="E385" s="402">
        <v>1</v>
      </c>
      <c r="F385" s="418">
        <v>1</v>
      </c>
    </row>
    <row r="386" spans="1:6">
      <c r="A386" s="401"/>
      <c r="B386" s="401"/>
      <c r="C386" s="401"/>
      <c r="D386" s="402" t="s">
        <v>847</v>
      </c>
      <c r="E386" s="402">
        <v>1</v>
      </c>
      <c r="F386" s="418">
        <v>1</v>
      </c>
    </row>
    <row r="387" spans="1:6">
      <c r="A387" s="401"/>
      <c r="B387" s="401"/>
      <c r="C387" s="401"/>
      <c r="D387" s="402" t="s">
        <v>848</v>
      </c>
      <c r="E387" s="402">
        <v>1</v>
      </c>
      <c r="F387" s="418">
        <v>1</v>
      </c>
    </row>
    <row r="388" spans="1:6">
      <c r="A388" s="401"/>
      <c r="B388" s="399" t="s">
        <v>10</v>
      </c>
      <c r="C388" s="399" t="s">
        <v>301</v>
      </c>
      <c r="D388" s="399" t="s">
        <v>301</v>
      </c>
      <c r="E388" s="399">
        <v>22</v>
      </c>
      <c r="F388" s="417">
        <v>28</v>
      </c>
    </row>
    <row r="389" spans="1:6">
      <c r="A389" s="401"/>
      <c r="B389" s="401"/>
      <c r="C389" s="401"/>
      <c r="D389" s="402" t="s">
        <v>302</v>
      </c>
      <c r="E389" s="402">
        <v>19</v>
      </c>
      <c r="F389" s="418">
        <v>20</v>
      </c>
    </row>
    <row r="390" spans="1:6">
      <c r="A390" s="401"/>
      <c r="B390" s="401"/>
      <c r="C390" s="401"/>
      <c r="D390" s="402" t="s">
        <v>849</v>
      </c>
      <c r="E390" s="402">
        <v>1</v>
      </c>
      <c r="F390" s="418">
        <v>1</v>
      </c>
    </row>
    <row r="391" spans="1:6">
      <c r="A391" s="401"/>
      <c r="B391" s="401"/>
      <c r="C391" s="401"/>
      <c r="D391" s="402" t="s">
        <v>850</v>
      </c>
      <c r="E391" s="402">
        <v>1</v>
      </c>
      <c r="F391" s="418">
        <v>1</v>
      </c>
    </row>
    <row r="392" spans="1:6">
      <c r="A392" s="401"/>
      <c r="B392" s="401"/>
      <c r="C392" s="401"/>
      <c r="D392" s="402" t="s">
        <v>851</v>
      </c>
      <c r="E392" s="402">
        <v>2</v>
      </c>
      <c r="F392" s="418">
        <v>2</v>
      </c>
    </row>
    <row r="393" spans="1:6">
      <c r="A393" s="401"/>
      <c r="B393" s="401"/>
      <c r="C393" s="399" t="s">
        <v>428</v>
      </c>
      <c r="D393" s="399" t="s">
        <v>429</v>
      </c>
      <c r="E393" s="399">
        <v>35</v>
      </c>
      <c r="F393" s="417">
        <v>38</v>
      </c>
    </row>
    <row r="394" spans="1:6">
      <c r="A394" s="401"/>
      <c r="B394" s="401"/>
      <c r="C394" s="401"/>
      <c r="D394" s="402" t="s">
        <v>852</v>
      </c>
      <c r="E394" s="402">
        <v>3</v>
      </c>
      <c r="F394" s="418">
        <v>3</v>
      </c>
    </row>
    <row r="395" spans="1:6">
      <c r="A395" s="401"/>
      <c r="B395" s="401"/>
      <c r="C395" s="401"/>
      <c r="D395" s="402" t="s">
        <v>853</v>
      </c>
      <c r="E395" s="402">
        <v>1</v>
      </c>
      <c r="F395" s="418">
        <v>1</v>
      </c>
    </row>
    <row r="396" spans="1:6">
      <c r="A396" s="401"/>
      <c r="B396" s="401"/>
      <c r="C396" s="401"/>
      <c r="D396" s="402" t="s">
        <v>854</v>
      </c>
      <c r="E396" s="402">
        <v>1</v>
      </c>
      <c r="F396" s="418">
        <v>1</v>
      </c>
    </row>
    <row r="397" spans="1:6">
      <c r="A397" s="401"/>
      <c r="B397" s="401"/>
      <c r="C397" s="401"/>
      <c r="D397" s="402" t="s">
        <v>855</v>
      </c>
      <c r="E397" s="402">
        <v>1</v>
      </c>
      <c r="F397" s="418">
        <v>2</v>
      </c>
    </row>
    <row r="398" spans="1:6">
      <c r="A398" s="401"/>
      <c r="B398" s="401"/>
      <c r="C398" s="399" t="s">
        <v>856</v>
      </c>
      <c r="D398" s="399" t="s">
        <v>856</v>
      </c>
      <c r="E398" s="399">
        <v>4</v>
      </c>
      <c r="F398" s="417">
        <v>4</v>
      </c>
    </row>
    <row r="399" spans="1:6">
      <c r="A399" s="401"/>
      <c r="B399" s="401"/>
      <c r="C399" s="401"/>
      <c r="D399" s="402" t="s">
        <v>857</v>
      </c>
      <c r="E399" s="402">
        <v>1</v>
      </c>
      <c r="F399" s="418">
        <v>1</v>
      </c>
    </row>
    <row r="400" spans="1:6">
      <c r="A400" s="401"/>
      <c r="B400" s="401"/>
      <c r="C400" s="399" t="s">
        <v>858</v>
      </c>
      <c r="D400" s="399" t="s">
        <v>698</v>
      </c>
      <c r="E400" s="399">
        <v>8</v>
      </c>
      <c r="F400" s="417">
        <v>9</v>
      </c>
    </row>
    <row r="401" spans="1:6">
      <c r="A401" s="401"/>
      <c r="B401" s="401"/>
      <c r="C401" s="401"/>
      <c r="D401" s="402" t="s">
        <v>858</v>
      </c>
      <c r="E401" s="402">
        <v>12</v>
      </c>
      <c r="F401" s="418">
        <v>13</v>
      </c>
    </row>
    <row r="402" spans="1:6">
      <c r="A402" s="401"/>
      <c r="B402" s="401"/>
      <c r="C402" s="401"/>
      <c r="D402" s="402" t="s">
        <v>859</v>
      </c>
      <c r="E402" s="402">
        <v>2</v>
      </c>
      <c r="F402" s="418">
        <v>2</v>
      </c>
    </row>
    <row r="403" spans="1:6">
      <c r="A403" s="401"/>
      <c r="B403" s="401"/>
      <c r="C403" s="401"/>
      <c r="D403" s="402" t="s">
        <v>860</v>
      </c>
      <c r="E403" s="402">
        <v>8</v>
      </c>
      <c r="F403" s="418">
        <v>10</v>
      </c>
    </row>
    <row r="404" spans="1:6">
      <c r="A404" s="401"/>
      <c r="B404" s="401"/>
      <c r="C404" s="401"/>
      <c r="D404" s="402" t="s">
        <v>861</v>
      </c>
      <c r="E404" s="402">
        <v>6</v>
      </c>
      <c r="F404" s="418">
        <v>6</v>
      </c>
    </row>
    <row r="405" spans="1:6">
      <c r="A405" s="401"/>
      <c r="B405" s="401"/>
      <c r="C405" s="401"/>
      <c r="D405" s="402" t="s">
        <v>862</v>
      </c>
      <c r="E405" s="402">
        <v>3</v>
      </c>
      <c r="F405" s="418">
        <v>3</v>
      </c>
    </row>
    <row r="406" spans="1:6">
      <c r="A406" s="401"/>
      <c r="B406" s="401"/>
      <c r="C406" s="401"/>
      <c r="D406" s="402" t="s">
        <v>863</v>
      </c>
      <c r="E406" s="402">
        <v>3</v>
      </c>
      <c r="F406" s="418">
        <v>3</v>
      </c>
    </row>
    <row r="407" spans="1:6">
      <c r="A407" s="401"/>
      <c r="B407" s="401"/>
      <c r="C407" s="401"/>
      <c r="D407" s="402" t="s">
        <v>864</v>
      </c>
      <c r="E407" s="402">
        <v>1</v>
      </c>
      <c r="F407" s="418">
        <v>1</v>
      </c>
    </row>
    <row r="408" spans="1:6">
      <c r="A408" s="401"/>
      <c r="B408" s="401"/>
      <c r="C408" s="399" t="s">
        <v>10</v>
      </c>
      <c r="D408" s="399" t="s">
        <v>865</v>
      </c>
      <c r="E408" s="399">
        <v>8</v>
      </c>
      <c r="F408" s="417">
        <v>8</v>
      </c>
    </row>
    <row r="409" spans="1:6">
      <c r="A409" s="401"/>
      <c r="B409" s="401"/>
      <c r="C409" s="401"/>
      <c r="D409" s="402" t="s">
        <v>866</v>
      </c>
      <c r="E409" s="402">
        <v>7</v>
      </c>
      <c r="F409" s="418">
        <v>7</v>
      </c>
    </row>
    <row r="410" spans="1:6">
      <c r="A410" s="401"/>
      <c r="B410" s="401"/>
      <c r="C410" s="401"/>
      <c r="D410" s="402" t="s">
        <v>10</v>
      </c>
      <c r="E410" s="402">
        <v>45</v>
      </c>
      <c r="F410" s="418">
        <v>51</v>
      </c>
    </row>
    <row r="411" spans="1:6">
      <c r="A411" s="401"/>
      <c r="B411" s="401"/>
      <c r="C411" s="401"/>
      <c r="D411" s="402" t="s">
        <v>867</v>
      </c>
      <c r="E411" s="402">
        <v>4</v>
      </c>
      <c r="F411" s="418">
        <v>4</v>
      </c>
    </row>
    <row r="412" spans="1:6">
      <c r="A412" s="401"/>
      <c r="B412" s="401"/>
      <c r="C412" s="401"/>
      <c r="D412" s="402" t="s">
        <v>167</v>
      </c>
      <c r="E412" s="402">
        <v>11</v>
      </c>
      <c r="F412" s="418">
        <v>12</v>
      </c>
    </row>
    <row r="413" spans="1:6">
      <c r="A413" s="401"/>
      <c r="B413" s="401"/>
      <c r="C413" s="401"/>
      <c r="D413" s="402" t="s">
        <v>868</v>
      </c>
      <c r="E413" s="402">
        <v>1</v>
      </c>
      <c r="F413" s="418">
        <v>1</v>
      </c>
    </row>
    <row r="414" spans="1:6">
      <c r="A414" s="401"/>
      <c r="B414" s="401"/>
      <c r="C414" s="401"/>
      <c r="D414" s="402" t="s">
        <v>869</v>
      </c>
      <c r="E414" s="402">
        <v>4</v>
      </c>
      <c r="F414" s="418">
        <v>4</v>
      </c>
    </row>
    <row r="415" spans="1:6">
      <c r="A415" s="401"/>
      <c r="B415" s="401"/>
      <c r="C415" s="399" t="s">
        <v>148</v>
      </c>
      <c r="D415" s="399" t="s">
        <v>870</v>
      </c>
      <c r="E415" s="399">
        <v>1</v>
      </c>
      <c r="F415" s="417">
        <v>1</v>
      </c>
    </row>
    <row r="416" spans="1:6">
      <c r="A416" s="401"/>
      <c r="B416" s="401"/>
      <c r="C416" s="401"/>
      <c r="D416" s="402" t="s">
        <v>871</v>
      </c>
      <c r="E416" s="402">
        <v>18</v>
      </c>
      <c r="F416" s="418">
        <v>20</v>
      </c>
    </row>
    <row r="417" spans="1:6">
      <c r="A417" s="401"/>
      <c r="B417" s="401"/>
      <c r="C417" s="401"/>
      <c r="D417" s="402" t="s">
        <v>149</v>
      </c>
      <c r="E417" s="402">
        <v>34</v>
      </c>
      <c r="F417" s="418">
        <v>38</v>
      </c>
    </row>
    <row r="418" spans="1:6">
      <c r="A418" s="401"/>
      <c r="B418" s="401"/>
      <c r="C418" s="401"/>
      <c r="D418" s="402" t="s">
        <v>872</v>
      </c>
      <c r="E418" s="402">
        <v>4</v>
      </c>
      <c r="F418" s="418">
        <v>4</v>
      </c>
    </row>
    <row r="419" spans="1:6">
      <c r="A419" s="401"/>
      <c r="B419" s="401"/>
      <c r="C419" s="401"/>
      <c r="D419" s="402" t="s">
        <v>729</v>
      </c>
      <c r="E419" s="402">
        <v>1</v>
      </c>
      <c r="F419" s="418">
        <v>1</v>
      </c>
    </row>
    <row r="420" spans="1:6">
      <c r="A420" s="401"/>
      <c r="B420" s="401"/>
      <c r="C420" s="401"/>
      <c r="D420" s="402" t="s">
        <v>873</v>
      </c>
      <c r="E420" s="402">
        <v>4</v>
      </c>
      <c r="F420" s="418">
        <v>4</v>
      </c>
    </row>
    <row r="421" spans="1:6">
      <c r="A421" s="401"/>
      <c r="B421" s="401"/>
      <c r="C421" s="401"/>
      <c r="D421" s="402" t="s">
        <v>874</v>
      </c>
      <c r="E421" s="402">
        <v>2</v>
      </c>
      <c r="F421" s="418">
        <v>2</v>
      </c>
    </row>
    <row r="422" spans="1:6">
      <c r="A422" s="401"/>
      <c r="B422" s="401"/>
      <c r="C422" s="401"/>
      <c r="D422" s="402" t="s">
        <v>875</v>
      </c>
      <c r="E422" s="402">
        <v>11</v>
      </c>
      <c r="F422" s="418">
        <v>11</v>
      </c>
    </row>
    <row r="423" spans="1:6">
      <c r="A423" s="401"/>
      <c r="B423" s="401"/>
      <c r="C423" s="401"/>
      <c r="D423" s="402" t="s">
        <v>876</v>
      </c>
      <c r="E423" s="402">
        <v>1</v>
      </c>
      <c r="F423" s="418">
        <v>1</v>
      </c>
    </row>
    <row r="424" spans="1:6">
      <c r="A424" s="401"/>
      <c r="B424" s="401"/>
      <c r="C424" s="401"/>
      <c r="D424" s="402" t="s">
        <v>877</v>
      </c>
      <c r="E424" s="402">
        <v>3</v>
      </c>
      <c r="F424" s="418">
        <v>3</v>
      </c>
    </row>
    <row r="425" spans="1:6">
      <c r="A425" s="401"/>
      <c r="B425" s="401"/>
      <c r="C425" s="401"/>
      <c r="D425" s="402" t="s">
        <v>878</v>
      </c>
      <c r="E425" s="402">
        <v>2</v>
      </c>
      <c r="F425" s="418">
        <v>2</v>
      </c>
    </row>
    <row r="426" spans="1:6">
      <c r="A426" s="401"/>
      <c r="B426" s="401"/>
      <c r="C426" s="401"/>
      <c r="D426" s="402" t="s">
        <v>879</v>
      </c>
      <c r="E426" s="402">
        <v>2</v>
      </c>
      <c r="F426" s="418">
        <v>2</v>
      </c>
    </row>
    <row r="427" spans="1:6">
      <c r="A427" s="401"/>
      <c r="B427" s="401"/>
      <c r="C427" s="401"/>
      <c r="D427" s="402" t="s">
        <v>880</v>
      </c>
      <c r="E427" s="402">
        <v>1</v>
      </c>
      <c r="F427" s="418">
        <v>1</v>
      </c>
    </row>
    <row r="428" spans="1:6">
      <c r="A428" s="401"/>
      <c r="B428" s="401"/>
      <c r="C428" s="401"/>
      <c r="D428" s="402" t="s">
        <v>881</v>
      </c>
      <c r="E428" s="402">
        <v>2</v>
      </c>
      <c r="F428" s="418">
        <v>2</v>
      </c>
    </row>
    <row r="429" spans="1:6">
      <c r="A429" s="401"/>
      <c r="B429" s="401"/>
      <c r="C429" s="401"/>
      <c r="D429" s="402" t="s">
        <v>882</v>
      </c>
      <c r="E429" s="402">
        <v>1</v>
      </c>
      <c r="F429" s="418">
        <v>1</v>
      </c>
    </row>
    <row r="430" spans="1:6">
      <c r="A430" s="401"/>
      <c r="B430" s="401"/>
      <c r="C430" s="401"/>
      <c r="D430" s="402" t="s">
        <v>883</v>
      </c>
      <c r="E430" s="402">
        <v>2</v>
      </c>
      <c r="F430" s="418">
        <v>2</v>
      </c>
    </row>
    <row r="431" spans="1:6">
      <c r="A431" s="401"/>
      <c r="B431" s="401"/>
      <c r="C431" s="401"/>
      <c r="D431" s="402" t="s">
        <v>884</v>
      </c>
      <c r="E431" s="402">
        <v>1</v>
      </c>
      <c r="F431" s="418">
        <v>1</v>
      </c>
    </row>
    <row r="432" spans="1:6">
      <c r="A432" s="401"/>
      <c r="B432" s="401"/>
      <c r="C432" s="401"/>
      <c r="D432" s="402" t="s">
        <v>885</v>
      </c>
      <c r="E432" s="402">
        <v>1</v>
      </c>
      <c r="F432" s="418">
        <v>1</v>
      </c>
    </row>
    <row r="433" spans="1:6">
      <c r="A433" s="401"/>
      <c r="B433" s="401"/>
      <c r="C433" s="399" t="s">
        <v>886</v>
      </c>
      <c r="D433" s="399" t="s">
        <v>887</v>
      </c>
      <c r="E433" s="399">
        <v>3</v>
      </c>
      <c r="F433" s="417">
        <v>3</v>
      </c>
    </row>
    <row r="434" spans="1:6">
      <c r="A434" s="401"/>
      <c r="B434" s="401"/>
      <c r="C434" s="401"/>
      <c r="D434" s="402" t="s">
        <v>888</v>
      </c>
      <c r="E434" s="402">
        <v>1</v>
      </c>
      <c r="F434" s="418">
        <v>1</v>
      </c>
    </row>
    <row r="435" spans="1:6">
      <c r="A435" s="401"/>
      <c r="B435" s="399" t="s">
        <v>11</v>
      </c>
      <c r="C435" s="399" t="s">
        <v>889</v>
      </c>
      <c r="D435" s="399" t="s">
        <v>889</v>
      </c>
      <c r="E435" s="399">
        <v>10</v>
      </c>
      <c r="F435" s="417">
        <v>11</v>
      </c>
    </row>
    <row r="436" spans="1:6">
      <c r="A436" s="401"/>
      <c r="B436" s="401"/>
      <c r="C436" s="401"/>
      <c r="D436" s="402" t="s">
        <v>890</v>
      </c>
      <c r="E436" s="402">
        <v>2</v>
      </c>
      <c r="F436" s="418">
        <v>2</v>
      </c>
    </row>
    <row r="437" spans="1:6">
      <c r="A437" s="401"/>
      <c r="B437" s="401"/>
      <c r="C437" s="401"/>
      <c r="D437" s="402" t="s">
        <v>891</v>
      </c>
      <c r="E437" s="402">
        <v>2</v>
      </c>
      <c r="F437" s="418">
        <v>2</v>
      </c>
    </row>
    <row r="438" spans="1:6">
      <c r="A438" s="401"/>
      <c r="B438" s="401"/>
      <c r="C438" s="399" t="s">
        <v>892</v>
      </c>
      <c r="D438" s="399" t="s">
        <v>491</v>
      </c>
      <c r="E438" s="399">
        <v>17</v>
      </c>
      <c r="F438" s="417">
        <v>17</v>
      </c>
    </row>
    <row r="439" spans="1:6">
      <c r="A439" s="401"/>
      <c r="B439" s="401"/>
      <c r="C439" s="401"/>
      <c r="D439" s="402" t="s">
        <v>893</v>
      </c>
      <c r="E439" s="402">
        <v>3</v>
      </c>
      <c r="F439" s="418">
        <v>3</v>
      </c>
    </row>
    <row r="440" spans="1:6">
      <c r="A440" s="401"/>
      <c r="B440" s="401"/>
      <c r="C440" s="401"/>
      <c r="D440" s="402" t="s">
        <v>894</v>
      </c>
      <c r="E440" s="402">
        <v>1</v>
      </c>
      <c r="F440" s="418">
        <v>1</v>
      </c>
    </row>
    <row r="441" spans="1:6">
      <c r="A441" s="401"/>
      <c r="B441" s="401"/>
      <c r="C441" s="401"/>
      <c r="D441" s="402" t="s">
        <v>895</v>
      </c>
      <c r="E441" s="402">
        <v>1</v>
      </c>
      <c r="F441" s="418">
        <v>1</v>
      </c>
    </row>
    <row r="442" spans="1:6">
      <c r="A442" s="401"/>
      <c r="B442" s="401"/>
      <c r="C442" s="401"/>
      <c r="D442" s="402" t="s">
        <v>896</v>
      </c>
      <c r="E442" s="402">
        <v>1</v>
      </c>
      <c r="F442" s="418">
        <v>1</v>
      </c>
    </row>
    <row r="443" spans="1:6">
      <c r="A443" s="401"/>
      <c r="B443" s="401"/>
      <c r="C443" s="399" t="s">
        <v>897</v>
      </c>
      <c r="D443" s="399" t="s">
        <v>898</v>
      </c>
      <c r="E443" s="399">
        <v>8</v>
      </c>
      <c r="F443" s="417">
        <v>8</v>
      </c>
    </row>
    <row r="444" spans="1:6">
      <c r="A444" s="401"/>
      <c r="B444" s="401"/>
      <c r="C444" s="401"/>
      <c r="D444" s="402" t="s">
        <v>899</v>
      </c>
      <c r="E444" s="402">
        <v>14</v>
      </c>
      <c r="F444" s="418">
        <v>16</v>
      </c>
    </row>
    <row r="445" spans="1:6">
      <c r="A445" s="401"/>
      <c r="B445" s="401"/>
      <c r="C445" s="401"/>
      <c r="D445" s="402" t="s">
        <v>900</v>
      </c>
      <c r="E445" s="402">
        <v>1</v>
      </c>
      <c r="F445" s="418">
        <v>1</v>
      </c>
    </row>
    <row r="446" spans="1:6">
      <c r="A446" s="401"/>
      <c r="B446" s="401"/>
      <c r="C446" s="401"/>
      <c r="D446" s="402" t="s">
        <v>901</v>
      </c>
      <c r="E446" s="402">
        <v>1</v>
      </c>
      <c r="F446" s="418">
        <v>1</v>
      </c>
    </row>
    <row r="447" spans="1:6">
      <c r="A447" s="401"/>
      <c r="B447" s="401"/>
      <c r="C447" s="401"/>
      <c r="D447" s="402" t="s">
        <v>902</v>
      </c>
      <c r="E447" s="402">
        <v>1</v>
      </c>
      <c r="F447" s="418">
        <v>1</v>
      </c>
    </row>
    <row r="448" spans="1:6">
      <c r="A448" s="401"/>
      <c r="B448" s="401"/>
      <c r="C448" s="401"/>
      <c r="D448" s="402" t="s">
        <v>903</v>
      </c>
      <c r="E448" s="402">
        <v>1</v>
      </c>
      <c r="F448" s="418">
        <v>1</v>
      </c>
    </row>
    <row r="449" spans="1:6">
      <c r="A449" s="401"/>
      <c r="B449" s="401"/>
      <c r="C449" s="399" t="s">
        <v>11</v>
      </c>
      <c r="D449" s="399" t="s">
        <v>904</v>
      </c>
      <c r="E449" s="399">
        <v>39</v>
      </c>
      <c r="F449" s="417">
        <v>42</v>
      </c>
    </row>
    <row r="450" spans="1:6">
      <c r="A450" s="401"/>
      <c r="B450" s="401"/>
      <c r="C450" s="401"/>
      <c r="D450" s="402" t="s">
        <v>905</v>
      </c>
      <c r="E450" s="402">
        <v>9</v>
      </c>
      <c r="F450" s="418">
        <v>9</v>
      </c>
    </row>
    <row r="451" spans="1:6">
      <c r="A451" s="401"/>
      <c r="B451" s="401"/>
      <c r="C451" s="401"/>
      <c r="D451" s="402" t="s">
        <v>150</v>
      </c>
      <c r="E451" s="402">
        <v>69</v>
      </c>
      <c r="F451" s="418">
        <v>72</v>
      </c>
    </row>
    <row r="452" spans="1:6">
      <c r="A452" s="401"/>
      <c r="B452" s="401"/>
      <c r="C452" s="401"/>
      <c r="D452" s="402" t="s">
        <v>906</v>
      </c>
      <c r="E452" s="402">
        <v>23</v>
      </c>
      <c r="F452" s="418">
        <v>25</v>
      </c>
    </row>
    <row r="453" spans="1:6">
      <c r="A453" s="401"/>
      <c r="B453" s="401"/>
      <c r="C453" s="401"/>
      <c r="D453" s="402" t="s">
        <v>907</v>
      </c>
      <c r="E453" s="402">
        <v>3</v>
      </c>
      <c r="F453" s="418">
        <v>3</v>
      </c>
    </row>
    <row r="454" spans="1:6">
      <c r="A454" s="401"/>
      <c r="B454" s="401"/>
      <c r="C454" s="401"/>
      <c r="D454" s="402" t="s">
        <v>908</v>
      </c>
      <c r="E454" s="402">
        <v>1</v>
      </c>
      <c r="F454" s="418">
        <v>1</v>
      </c>
    </row>
    <row r="455" spans="1:6">
      <c r="A455" s="401"/>
      <c r="B455" s="401"/>
      <c r="C455" s="401"/>
      <c r="D455" s="402" t="s">
        <v>909</v>
      </c>
      <c r="E455" s="402">
        <v>1</v>
      </c>
      <c r="F455" s="418">
        <v>1</v>
      </c>
    </row>
    <row r="456" spans="1:6">
      <c r="A456" s="401"/>
      <c r="B456" s="401"/>
      <c r="C456" s="401"/>
      <c r="D456" s="402" t="s">
        <v>910</v>
      </c>
      <c r="E456" s="402">
        <v>1</v>
      </c>
      <c r="F456" s="418">
        <v>1</v>
      </c>
    </row>
    <row r="457" spans="1:6">
      <c r="A457" s="401"/>
      <c r="B457" s="401"/>
      <c r="C457" s="399" t="s">
        <v>911</v>
      </c>
      <c r="D457" s="399" t="s">
        <v>720</v>
      </c>
      <c r="E457" s="399">
        <v>3</v>
      </c>
      <c r="F457" s="417">
        <v>3</v>
      </c>
    </row>
    <row r="458" spans="1:6">
      <c r="A458" s="401"/>
      <c r="B458" s="401"/>
      <c r="C458" s="401"/>
      <c r="D458" s="402" t="s">
        <v>912</v>
      </c>
      <c r="E458" s="402">
        <v>3</v>
      </c>
      <c r="F458" s="418">
        <v>3</v>
      </c>
    </row>
    <row r="459" spans="1:6">
      <c r="A459" s="401"/>
      <c r="B459" s="401"/>
      <c r="C459" s="401"/>
      <c r="D459" s="402" t="s">
        <v>913</v>
      </c>
      <c r="E459" s="402">
        <v>2</v>
      </c>
      <c r="F459" s="418">
        <v>2</v>
      </c>
    </row>
    <row r="460" spans="1:6">
      <c r="A460" s="401"/>
      <c r="B460" s="401"/>
      <c r="C460" s="399" t="s">
        <v>151</v>
      </c>
      <c r="D460" s="399" t="s">
        <v>430</v>
      </c>
      <c r="E460" s="399">
        <v>26</v>
      </c>
      <c r="F460" s="417">
        <v>28</v>
      </c>
    </row>
    <row r="461" spans="1:6">
      <c r="A461" s="401"/>
      <c r="B461" s="401"/>
      <c r="C461" s="401"/>
      <c r="D461" s="402" t="s">
        <v>261</v>
      </c>
      <c r="E461" s="402">
        <v>1</v>
      </c>
      <c r="F461" s="418">
        <v>1</v>
      </c>
    </row>
    <row r="462" spans="1:6">
      <c r="A462" s="401"/>
      <c r="B462" s="401"/>
      <c r="C462" s="401"/>
      <c r="D462" s="402" t="s">
        <v>152</v>
      </c>
      <c r="E462" s="402">
        <v>70</v>
      </c>
      <c r="F462" s="418">
        <v>71</v>
      </c>
    </row>
    <row r="463" spans="1:6">
      <c r="A463" s="401"/>
      <c r="B463" s="401"/>
      <c r="C463" s="401"/>
      <c r="D463" s="402" t="s">
        <v>914</v>
      </c>
      <c r="E463" s="402">
        <v>2</v>
      </c>
      <c r="F463" s="418">
        <v>2</v>
      </c>
    </row>
    <row r="464" spans="1:6">
      <c r="A464" s="401"/>
      <c r="B464" s="401"/>
      <c r="C464" s="401"/>
      <c r="D464" s="402" t="s">
        <v>915</v>
      </c>
      <c r="E464" s="402">
        <v>2</v>
      </c>
      <c r="F464" s="418">
        <v>2</v>
      </c>
    </row>
    <row r="465" spans="1:6">
      <c r="A465" s="401"/>
      <c r="B465" s="401"/>
      <c r="C465" s="401"/>
      <c r="D465" s="402" t="s">
        <v>916</v>
      </c>
      <c r="E465" s="402">
        <v>7</v>
      </c>
      <c r="F465" s="418">
        <v>7</v>
      </c>
    </row>
    <row r="466" spans="1:6">
      <c r="A466" s="401"/>
      <c r="B466" s="401"/>
      <c r="C466" s="401"/>
      <c r="D466" s="402" t="s">
        <v>917</v>
      </c>
      <c r="E466" s="402">
        <v>5</v>
      </c>
      <c r="F466" s="418">
        <v>5</v>
      </c>
    </row>
    <row r="467" spans="1:6">
      <c r="A467" s="401"/>
      <c r="B467" s="401"/>
      <c r="C467" s="401"/>
      <c r="D467" s="402" t="s">
        <v>918</v>
      </c>
      <c r="E467" s="402">
        <v>1</v>
      </c>
      <c r="F467" s="418">
        <v>1</v>
      </c>
    </row>
    <row r="468" spans="1:6">
      <c r="A468" s="401"/>
      <c r="B468" s="401"/>
      <c r="C468" s="401"/>
      <c r="D468" s="402" t="s">
        <v>919</v>
      </c>
      <c r="E468" s="402">
        <v>1</v>
      </c>
      <c r="F468" s="418">
        <v>1</v>
      </c>
    </row>
    <row r="469" spans="1:6">
      <c r="A469" s="401"/>
      <c r="B469" s="401"/>
      <c r="C469" s="399" t="s">
        <v>920</v>
      </c>
      <c r="D469" s="399" t="s">
        <v>921</v>
      </c>
      <c r="E469" s="399">
        <v>9</v>
      </c>
      <c r="F469" s="417">
        <v>10</v>
      </c>
    </row>
    <row r="470" spans="1:6">
      <c r="A470" s="401"/>
      <c r="B470" s="401"/>
      <c r="C470" s="401"/>
      <c r="D470" s="402" t="s">
        <v>922</v>
      </c>
      <c r="E470" s="402">
        <v>8</v>
      </c>
      <c r="F470" s="418">
        <v>9</v>
      </c>
    </row>
    <row r="471" spans="1:6">
      <c r="A471" s="401"/>
      <c r="B471" s="401"/>
      <c r="C471" s="401"/>
      <c r="D471" s="402" t="s">
        <v>923</v>
      </c>
      <c r="E471" s="402">
        <v>3</v>
      </c>
      <c r="F471" s="418">
        <v>3</v>
      </c>
    </row>
    <row r="472" spans="1:6">
      <c r="A472" s="401"/>
      <c r="B472" s="401"/>
      <c r="C472" s="401"/>
      <c r="D472" s="402" t="s">
        <v>924</v>
      </c>
      <c r="E472" s="402">
        <v>4</v>
      </c>
      <c r="F472" s="418">
        <v>4</v>
      </c>
    </row>
    <row r="473" spans="1:6">
      <c r="A473" s="401"/>
      <c r="B473" s="401"/>
      <c r="C473" s="399" t="s">
        <v>153</v>
      </c>
      <c r="D473" s="399" t="s">
        <v>925</v>
      </c>
      <c r="E473" s="399">
        <v>10</v>
      </c>
      <c r="F473" s="417">
        <v>11</v>
      </c>
    </row>
    <row r="474" spans="1:6">
      <c r="A474" s="401"/>
      <c r="B474" s="401"/>
      <c r="C474" s="401"/>
      <c r="D474" s="402" t="s">
        <v>926</v>
      </c>
      <c r="E474" s="402">
        <v>14</v>
      </c>
      <c r="F474" s="418">
        <v>17</v>
      </c>
    </row>
    <row r="475" spans="1:6">
      <c r="A475" s="401"/>
      <c r="B475" s="401"/>
      <c r="C475" s="401"/>
      <c r="D475" s="402" t="s">
        <v>154</v>
      </c>
      <c r="E475" s="402">
        <v>16</v>
      </c>
      <c r="F475" s="418">
        <v>17</v>
      </c>
    </row>
    <row r="476" spans="1:6">
      <c r="A476" s="401"/>
      <c r="B476" s="401"/>
      <c r="C476" s="401"/>
      <c r="D476" s="402" t="s">
        <v>927</v>
      </c>
      <c r="E476" s="402">
        <v>7</v>
      </c>
      <c r="F476" s="418">
        <v>7</v>
      </c>
    </row>
    <row r="477" spans="1:6">
      <c r="A477" s="401"/>
      <c r="B477" s="401"/>
      <c r="C477" s="399" t="s">
        <v>928</v>
      </c>
      <c r="D477" s="399" t="s">
        <v>929</v>
      </c>
      <c r="E477" s="399">
        <v>17</v>
      </c>
      <c r="F477" s="417">
        <v>20</v>
      </c>
    </row>
    <row r="478" spans="1:6">
      <c r="A478" s="401"/>
      <c r="B478" s="401"/>
      <c r="C478" s="401"/>
      <c r="D478" s="402" t="s">
        <v>930</v>
      </c>
      <c r="E478" s="402">
        <v>7</v>
      </c>
      <c r="F478" s="418">
        <v>7</v>
      </c>
    </row>
    <row r="479" spans="1:6">
      <c r="A479" s="401"/>
      <c r="B479" s="401"/>
      <c r="C479" s="401"/>
      <c r="D479" s="402" t="s">
        <v>928</v>
      </c>
      <c r="E479" s="402">
        <v>14</v>
      </c>
      <c r="F479" s="418">
        <v>15</v>
      </c>
    </row>
    <row r="480" spans="1:6">
      <c r="A480" s="401"/>
      <c r="B480" s="401"/>
      <c r="C480" s="401"/>
      <c r="D480" s="402" t="s">
        <v>931</v>
      </c>
      <c r="E480" s="402">
        <v>6</v>
      </c>
      <c r="F480" s="418">
        <v>6</v>
      </c>
    </row>
    <row r="481" spans="1:6">
      <c r="A481" s="401"/>
      <c r="B481" s="401"/>
      <c r="C481" s="401"/>
      <c r="D481" s="402" t="s">
        <v>932</v>
      </c>
      <c r="E481" s="402">
        <v>7</v>
      </c>
      <c r="F481" s="418">
        <v>7</v>
      </c>
    </row>
    <row r="482" spans="1:6">
      <c r="A482" s="401"/>
      <c r="B482" s="401"/>
      <c r="C482" s="399" t="s">
        <v>933</v>
      </c>
      <c r="D482" s="399" t="s">
        <v>934</v>
      </c>
      <c r="E482" s="399">
        <v>3</v>
      </c>
      <c r="F482" s="417">
        <v>3</v>
      </c>
    </row>
    <row r="483" spans="1:6">
      <c r="A483" s="401"/>
      <c r="B483" s="401"/>
      <c r="C483" s="401"/>
      <c r="D483" s="402" t="s">
        <v>935</v>
      </c>
      <c r="E483" s="402">
        <v>1</v>
      </c>
      <c r="F483" s="418">
        <v>1</v>
      </c>
    </row>
    <row r="484" spans="1:6">
      <c r="A484" s="401"/>
      <c r="B484" s="401"/>
      <c r="C484" s="401"/>
      <c r="D484" s="402" t="s">
        <v>936</v>
      </c>
      <c r="E484" s="402">
        <v>1</v>
      </c>
      <c r="F484" s="418">
        <v>1</v>
      </c>
    </row>
    <row r="485" spans="1:6">
      <c r="A485" s="401"/>
      <c r="B485" s="401"/>
      <c r="C485" s="401"/>
      <c r="D485" s="402" t="s">
        <v>937</v>
      </c>
      <c r="E485" s="402">
        <v>1</v>
      </c>
      <c r="F485" s="418">
        <v>1</v>
      </c>
    </row>
    <row r="486" spans="1:6">
      <c r="A486" s="401"/>
      <c r="B486" s="401"/>
      <c r="C486" s="399" t="s">
        <v>938</v>
      </c>
      <c r="D486" s="399" t="s">
        <v>938</v>
      </c>
      <c r="E486" s="399">
        <v>2</v>
      </c>
      <c r="F486" s="417">
        <v>2</v>
      </c>
    </row>
    <row r="487" spans="1:6">
      <c r="A487" s="401"/>
      <c r="B487" s="401"/>
      <c r="C487" s="401"/>
      <c r="D487" s="402" t="s">
        <v>939</v>
      </c>
      <c r="E487" s="402">
        <v>1</v>
      </c>
      <c r="F487" s="418">
        <v>1</v>
      </c>
    </row>
    <row r="488" spans="1:6">
      <c r="A488" s="401"/>
      <c r="B488" s="399" t="s">
        <v>12</v>
      </c>
      <c r="C488" s="399" t="s">
        <v>431</v>
      </c>
      <c r="D488" s="399" t="s">
        <v>254</v>
      </c>
      <c r="E488" s="399">
        <v>36</v>
      </c>
      <c r="F488" s="417">
        <v>38</v>
      </c>
    </row>
    <row r="489" spans="1:6">
      <c r="A489" s="401"/>
      <c r="B489" s="401"/>
      <c r="C489" s="401"/>
      <c r="D489" s="402" t="s">
        <v>940</v>
      </c>
      <c r="E489" s="402">
        <v>3</v>
      </c>
      <c r="F489" s="418">
        <v>3</v>
      </c>
    </row>
    <row r="490" spans="1:6">
      <c r="A490" s="401"/>
      <c r="B490" s="401"/>
      <c r="C490" s="401"/>
      <c r="D490" s="402" t="s">
        <v>859</v>
      </c>
      <c r="E490" s="402">
        <v>6</v>
      </c>
      <c r="F490" s="418">
        <v>6</v>
      </c>
    </row>
    <row r="491" spans="1:6">
      <c r="A491" s="401"/>
      <c r="B491" s="401"/>
      <c r="C491" s="401"/>
      <c r="D491" s="402" t="s">
        <v>941</v>
      </c>
      <c r="E491" s="402">
        <v>6</v>
      </c>
      <c r="F491" s="418">
        <v>6</v>
      </c>
    </row>
    <row r="492" spans="1:6">
      <c r="A492" s="401"/>
      <c r="B492" s="401"/>
      <c r="C492" s="401"/>
      <c r="D492" s="402" t="s">
        <v>261</v>
      </c>
      <c r="E492" s="402">
        <v>13</v>
      </c>
      <c r="F492" s="418">
        <v>14</v>
      </c>
    </row>
    <row r="493" spans="1:6">
      <c r="A493" s="401"/>
      <c r="B493" s="401"/>
      <c r="C493" s="401"/>
      <c r="D493" s="402" t="s">
        <v>942</v>
      </c>
      <c r="E493" s="402">
        <v>3</v>
      </c>
      <c r="F493" s="418">
        <v>3</v>
      </c>
    </row>
    <row r="494" spans="1:6">
      <c r="A494" s="401"/>
      <c r="B494" s="401"/>
      <c r="C494" s="401"/>
      <c r="D494" s="402" t="s">
        <v>943</v>
      </c>
      <c r="E494" s="402">
        <v>2</v>
      </c>
      <c r="F494" s="418">
        <v>2</v>
      </c>
    </row>
    <row r="495" spans="1:6">
      <c r="A495" s="401"/>
      <c r="B495" s="401"/>
      <c r="C495" s="399" t="s">
        <v>432</v>
      </c>
      <c r="D495" s="399" t="s">
        <v>12</v>
      </c>
      <c r="E495" s="399">
        <v>75</v>
      </c>
      <c r="F495" s="417">
        <v>79</v>
      </c>
    </row>
    <row r="496" spans="1:6">
      <c r="A496" s="401"/>
      <c r="B496" s="401"/>
      <c r="C496" s="401"/>
      <c r="D496" s="402" t="s">
        <v>944</v>
      </c>
      <c r="E496" s="402">
        <v>16</v>
      </c>
      <c r="F496" s="418">
        <v>17</v>
      </c>
    </row>
    <row r="497" spans="1:6">
      <c r="A497" s="401"/>
      <c r="B497" s="401"/>
      <c r="C497" s="401"/>
      <c r="D497" s="402" t="s">
        <v>945</v>
      </c>
      <c r="E497" s="402">
        <v>7</v>
      </c>
      <c r="F497" s="418">
        <v>7</v>
      </c>
    </row>
    <row r="498" spans="1:6">
      <c r="A498" s="401"/>
      <c r="B498" s="401"/>
      <c r="C498" s="401"/>
      <c r="D498" s="402" t="s">
        <v>946</v>
      </c>
      <c r="E498" s="402">
        <v>3</v>
      </c>
      <c r="F498" s="418">
        <v>3</v>
      </c>
    </row>
    <row r="499" spans="1:6">
      <c r="A499" s="401"/>
      <c r="B499" s="401"/>
      <c r="C499" s="401"/>
      <c r="D499" s="402" t="s">
        <v>947</v>
      </c>
      <c r="E499" s="402">
        <v>4</v>
      </c>
      <c r="F499" s="418">
        <v>4</v>
      </c>
    </row>
    <row r="500" spans="1:6">
      <c r="A500" s="401"/>
      <c r="B500" s="401"/>
      <c r="C500" s="401"/>
      <c r="D500" s="402" t="s">
        <v>433</v>
      </c>
      <c r="E500" s="402">
        <v>12</v>
      </c>
      <c r="F500" s="418">
        <v>14</v>
      </c>
    </row>
    <row r="501" spans="1:6">
      <c r="A501" s="401"/>
      <c r="B501" s="401"/>
      <c r="C501" s="401"/>
      <c r="D501" s="402" t="s">
        <v>261</v>
      </c>
      <c r="E501" s="402">
        <v>1</v>
      </c>
      <c r="F501" s="418">
        <v>1</v>
      </c>
    </row>
    <row r="502" spans="1:6">
      <c r="A502" s="401"/>
      <c r="B502" s="401"/>
      <c r="C502" s="401"/>
      <c r="D502" s="402" t="s">
        <v>434</v>
      </c>
      <c r="E502" s="402">
        <v>16</v>
      </c>
      <c r="F502" s="418">
        <v>17</v>
      </c>
    </row>
    <row r="503" spans="1:6">
      <c r="A503" s="401"/>
      <c r="B503" s="401"/>
      <c r="C503" s="401"/>
      <c r="D503" s="402" t="s">
        <v>948</v>
      </c>
      <c r="E503" s="402">
        <v>2</v>
      </c>
      <c r="F503" s="418">
        <v>2</v>
      </c>
    </row>
    <row r="504" spans="1:6">
      <c r="A504" s="401"/>
      <c r="B504" s="401"/>
      <c r="C504" s="401"/>
      <c r="D504" s="402" t="s">
        <v>125</v>
      </c>
      <c r="E504" s="402">
        <v>2</v>
      </c>
      <c r="F504" s="418">
        <v>2</v>
      </c>
    </row>
    <row r="505" spans="1:6">
      <c r="A505" s="401"/>
      <c r="B505" s="401"/>
      <c r="C505" s="401"/>
      <c r="D505" s="402" t="s">
        <v>420</v>
      </c>
      <c r="E505" s="402">
        <v>7</v>
      </c>
      <c r="F505" s="418">
        <v>8</v>
      </c>
    </row>
    <row r="506" spans="1:6">
      <c r="A506" s="401"/>
      <c r="B506" s="401"/>
      <c r="C506" s="401"/>
      <c r="D506" s="402" t="s">
        <v>949</v>
      </c>
      <c r="E506" s="402">
        <v>13</v>
      </c>
      <c r="F506" s="418">
        <v>14</v>
      </c>
    </row>
    <row r="507" spans="1:6">
      <c r="A507" s="401"/>
      <c r="B507" s="401"/>
      <c r="C507" s="401"/>
      <c r="D507" s="402" t="s">
        <v>950</v>
      </c>
      <c r="E507" s="402">
        <v>3</v>
      </c>
      <c r="F507" s="418">
        <v>3</v>
      </c>
    </row>
    <row r="508" spans="1:6">
      <c r="A508" s="401"/>
      <c r="B508" s="401"/>
      <c r="C508" s="399" t="s">
        <v>435</v>
      </c>
      <c r="D508" s="399" t="s">
        <v>951</v>
      </c>
      <c r="E508" s="399">
        <v>2</v>
      </c>
      <c r="F508" s="417">
        <v>2</v>
      </c>
    </row>
    <row r="509" spans="1:6">
      <c r="A509" s="401"/>
      <c r="B509" s="401"/>
      <c r="C509" s="401"/>
      <c r="D509" s="402" t="s">
        <v>952</v>
      </c>
      <c r="E509" s="402">
        <v>1</v>
      </c>
      <c r="F509" s="418">
        <v>1</v>
      </c>
    </row>
    <row r="510" spans="1:6">
      <c r="A510" s="401"/>
      <c r="B510" s="401"/>
      <c r="C510" s="401"/>
      <c r="D510" s="402" t="s">
        <v>953</v>
      </c>
      <c r="E510" s="402">
        <v>3</v>
      </c>
      <c r="F510" s="418">
        <v>3</v>
      </c>
    </row>
    <row r="511" spans="1:6">
      <c r="A511" s="401"/>
      <c r="B511" s="401"/>
      <c r="C511" s="401"/>
      <c r="D511" s="402" t="s">
        <v>954</v>
      </c>
      <c r="E511" s="402">
        <v>3</v>
      </c>
      <c r="F511" s="418">
        <v>3</v>
      </c>
    </row>
    <row r="512" spans="1:6">
      <c r="A512" s="401"/>
      <c r="B512" s="401"/>
      <c r="C512" s="399" t="s">
        <v>437</v>
      </c>
      <c r="D512" s="399" t="s">
        <v>438</v>
      </c>
      <c r="E512" s="399">
        <v>7</v>
      </c>
      <c r="F512" s="417">
        <v>7</v>
      </c>
    </row>
    <row r="513" spans="1:6">
      <c r="A513" s="401"/>
      <c r="B513" s="401"/>
      <c r="C513" s="401"/>
      <c r="D513" s="402" t="s">
        <v>955</v>
      </c>
      <c r="E513" s="402">
        <v>1</v>
      </c>
      <c r="F513" s="418">
        <v>1</v>
      </c>
    </row>
    <row r="514" spans="1:6">
      <c r="A514" s="401"/>
      <c r="B514" s="401"/>
      <c r="C514" s="399" t="s">
        <v>436</v>
      </c>
      <c r="D514" s="399" t="s">
        <v>956</v>
      </c>
      <c r="E514" s="399">
        <v>5</v>
      </c>
      <c r="F514" s="417">
        <v>5</v>
      </c>
    </row>
    <row r="515" spans="1:6">
      <c r="A515" s="401"/>
      <c r="B515" s="401"/>
      <c r="C515" s="401"/>
      <c r="D515" s="402" t="s">
        <v>248</v>
      </c>
      <c r="E515" s="402">
        <v>6</v>
      </c>
      <c r="F515" s="418">
        <v>6</v>
      </c>
    </row>
    <row r="516" spans="1:6">
      <c r="A516" s="401"/>
      <c r="B516" s="401"/>
      <c r="C516" s="401"/>
      <c r="D516" s="402" t="s">
        <v>957</v>
      </c>
      <c r="E516" s="402">
        <v>3</v>
      </c>
      <c r="F516" s="418">
        <v>3</v>
      </c>
    </row>
    <row r="517" spans="1:6">
      <c r="A517" s="401"/>
      <c r="B517" s="401"/>
      <c r="C517" s="401"/>
      <c r="D517" s="402" t="s">
        <v>256</v>
      </c>
      <c r="E517" s="402">
        <v>29</v>
      </c>
      <c r="F517" s="418">
        <v>30</v>
      </c>
    </row>
    <row r="518" spans="1:6">
      <c r="A518" s="401"/>
      <c r="B518" s="401"/>
      <c r="C518" s="401"/>
      <c r="D518" s="402" t="s">
        <v>958</v>
      </c>
      <c r="E518" s="402">
        <v>1</v>
      </c>
      <c r="F518" s="418">
        <v>1</v>
      </c>
    </row>
    <row r="519" spans="1:6">
      <c r="A519" s="401"/>
      <c r="B519" s="401"/>
      <c r="C519" s="401"/>
      <c r="D519" s="402" t="s">
        <v>959</v>
      </c>
      <c r="E519" s="402">
        <v>8</v>
      </c>
      <c r="F519" s="418">
        <v>8</v>
      </c>
    </row>
    <row r="520" spans="1:6">
      <c r="A520" s="401"/>
      <c r="B520" s="401"/>
      <c r="C520" s="401"/>
      <c r="D520" s="402" t="s">
        <v>960</v>
      </c>
      <c r="E520" s="402">
        <v>7</v>
      </c>
      <c r="F520" s="418">
        <v>7</v>
      </c>
    </row>
    <row r="521" spans="1:6">
      <c r="A521" s="401"/>
      <c r="B521" s="399" t="s">
        <v>13</v>
      </c>
      <c r="C521" s="399" t="s">
        <v>439</v>
      </c>
      <c r="D521" s="399" t="s">
        <v>156</v>
      </c>
      <c r="E521" s="399">
        <v>40</v>
      </c>
      <c r="F521" s="417">
        <v>42</v>
      </c>
    </row>
    <row r="522" spans="1:6">
      <c r="A522" s="401"/>
      <c r="B522" s="401"/>
      <c r="C522" s="401"/>
      <c r="D522" s="402" t="s">
        <v>158</v>
      </c>
      <c r="E522" s="402">
        <v>48</v>
      </c>
      <c r="F522" s="418">
        <v>54</v>
      </c>
    </row>
    <row r="523" spans="1:6">
      <c r="A523" s="401"/>
      <c r="B523" s="401"/>
      <c r="C523" s="401"/>
      <c r="D523" s="402" t="s">
        <v>157</v>
      </c>
      <c r="E523" s="402">
        <v>43</v>
      </c>
      <c r="F523" s="418">
        <v>49</v>
      </c>
    </row>
    <row r="524" spans="1:6">
      <c r="A524" s="401"/>
      <c r="B524" s="401"/>
      <c r="C524" s="401"/>
      <c r="D524" s="402" t="s">
        <v>961</v>
      </c>
      <c r="E524" s="402">
        <v>24</v>
      </c>
      <c r="F524" s="418">
        <v>28</v>
      </c>
    </row>
    <row r="525" spans="1:6">
      <c r="A525" s="401"/>
      <c r="B525" s="401"/>
      <c r="C525" s="401"/>
      <c r="D525" s="402" t="s">
        <v>962</v>
      </c>
      <c r="E525" s="402">
        <v>4</v>
      </c>
      <c r="F525" s="418">
        <v>4</v>
      </c>
    </row>
    <row r="526" spans="1:6">
      <c r="A526" s="401"/>
      <c r="B526" s="401"/>
      <c r="C526" s="399" t="s">
        <v>440</v>
      </c>
      <c r="D526" s="399" t="s">
        <v>963</v>
      </c>
      <c r="E526" s="399">
        <v>1</v>
      </c>
      <c r="F526" s="417">
        <v>1</v>
      </c>
    </row>
    <row r="527" spans="1:6">
      <c r="A527" s="401"/>
      <c r="B527" s="401"/>
      <c r="C527" s="401"/>
      <c r="D527" s="402" t="s">
        <v>159</v>
      </c>
      <c r="E527" s="402">
        <v>36</v>
      </c>
      <c r="F527" s="418">
        <v>41</v>
      </c>
    </row>
    <row r="528" spans="1:6">
      <c r="A528" s="401"/>
      <c r="B528" s="401"/>
      <c r="C528" s="401"/>
      <c r="D528" s="402" t="s">
        <v>964</v>
      </c>
      <c r="E528" s="402">
        <v>3</v>
      </c>
      <c r="F528" s="418">
        <v>3</v>
      </c>
    </row>
    <row r="529" spans="1:6">
      <c r="A529" s="401"/>
      <c r="B529" s="401"/>
      <c r="C529" s="401"/>
      <c r="D529" s="402" t="s">
        <v>965</v>
      </c>
      <c r="E529" s="402">
        <v>10</v>
      </c>
      <c r="F529" s="418">
        <v>10</v>
      </c>
    </row>
    <row r="530" spans="1:6">
      <c r="A530" s="401"/>
      <c r="B530" s="401"/>
      <c r="C530" s="401"/>
      <c r="D530" s="402" t="s">
        <v>486</v>
      </c>
      <c r="E530" s="402">
        <v>2</v>
      </c>
      <c r="F530" s="418">
        <v>2</v>
      </c>
    </row>
    <row r="531" spans="1:6">
      <c r="A531" s="401"/>
      <c r="B531" s="401"/>
      <c r="C531" s="401"/>
      <c r="D531" s="402" t="s">
        <v>966</v>
      </c>
      <c r="E531" s="402">
        <v>4</v>
      </c>
      <c r="F531" s="418">
        <v>5</v>
      </c>
    </row>
    <row r="532" spans="1:6">
      <c r="A532" s="401"/>
      <c r="B532" s="401"/>
      <c r="C532" s="401"/>
      <c r="D532" s="402" t="s">
        <v>967</v>
      </c>
      <c r="E532" s="402">
        <v>3</v>
      </c>
      <c r="F532" s="418">
        <v>3</v>
      </c>
    </row>
    <row r="533" spans="1:6">
      <c r="A533" s="401"/>
      <c r="B533" s="401"/>
      <c r="C533" s="401"/>
      <c r="D533" s="402" t="s">
        <v>968</v>
      </c>
      <c r="E533" s="402">
        <v>2</v>
      </c>
      <c r="F533" s="418">
        <v>3</v>
      </c>
    </row>
    <row r="534" spans="1:6">
      <c r="A534" s="401"/>
      <c r="B534" s="401"/>
      <c r="C534" s="401"/>
      <c r="D534" s="402" t="s">
        <v>969</v>
      </c>
      <c r="E534" s="402">
        <v>1</v>
      </c>
      <c r="F534" s="418">
        <v>1</v>
      </c>
    </row>
    <row r="535" spans="1:6">
      <c r="A535" s="401"/>
      <c r="B535" s="401"/>
      <c r="C535" s="399" t="s">
        <v>970</v>
      </c>
      <c r="D535" s="399" t="s">
        <v>266</v>
      </c>
      <c r="E535" s="399">
        <v>6</v>
      </c>
      <c r="F535" s="417">
        <v>6</v>
      </c>
    </row>
    <row r="536" spans="1:6">
      <c r="A536" s="401"/>
      <c r="B536" s="401"/>
      <c r="C536" s="401"/>
      <c r="D536" s="402" t="s">
        <v>971</v>
      </c>
      <c r="E536" s="402">
        <v>36</v>
      </c>
      <c r="F536" s="418">
        <v>40</v>
      </c>
    </row>
    <row r="537" spans="1:6">
      <c r="A537" s="401"/>
      <c r="B537" s="401"/>
      <c r="C537" s="401"/>
      <c r="D537" s="402" t="s">
        <v>972</v>
      </c>
      <c r="E537" s="402">
        <v>8</v>
      </c>
      <c r="F537" s="418">
        <v>8</v>
      </c>
    </row>
    <row r="538" spans="1:6">
      <c r="A538" s="401"/>
      <c r="B538" s="401"/>
      <c r="C538" s="401"/>
      <c r="D538" s="402" t="s">
        <v>973</v>
      </c>
      <c r="E538" s="402">
        <v>8</v>
      </c>
      <c r="F538" s="418">
        <v>8</v>
      </c>
    </row>
    <row r="539" spans="1:6">
      <c r="A539" s="401"/>
      <c r="B539" s="401"/>
      <c r="C539" s="401"/>
      <c r="D539" s="402" t="s">
        <v>974</v>
      </c>
      <c r="E539" s="402">
        <v>2</v>
      </c>
      <c r="F539" s="418">
        <v>2</v>
      </c>
    </row>
    <row r="540" spans="1:6">
      <c r="A540" s="401"/>
      <c r="B540" s="401"/>
      <c r="C540" s="401"/>
      <c r="D540" s="402" t="s">
        <v>975</v>
      </c>
      <c r="E540" s="402">
        <v>1</v>
      </c>
      <c r="F540" s="418">
        <v>2</v>
      </c>
    </row>
    <row r="541" spans="1:6">
      <c r="A541" s="401"/>
      <c r="B541" s="401"/>
      <c r="C541" s="401"/>
      <c r="D541" s="402" t="s">
        <v>976</v>
      </c>
      <c r="E541" s="402">
        <v>1</v>
      </c>
      <c r="F541" s="418">
        <v>1</v>
      </c>
    </row>
    <row r="542" spans="1:6">
      <c r="A542" s="401"/>
      <c r="B542" s="401"/>
      <c r="C542" s="401"/>
      <c r="D542" s="402" t="s">
        <v>977</v>
      </c>
      <c r="E542" s="402">
        <v>1</v>
      </c>
      <c r="F542" s="418">
        <v>1</v>
      </c>
    </row>
    <row r="543" spans="1:6">
      <c r="A543" s="401"/>
      <c r="B543" s="401"/>
      <c r="C543" s="401"/>
      <c r="D543" s="402" t="s">
        <v>978</v>
      </c>
      <c r="E543" s="402">
        <v>2</v>
      </c>
      <c r="F543" s="418">
        <v>2</v>
      </c>
    </row>
    <row r="544" spans="1:6">
      <c r="A544" s="401"/>
      <c r="B544" s="401"/>
      <c r="C544" s="401"/>
      <c r="D544" s="402" t="s">
        <v>979</v>
      </c>
      <c r="E544" s="402">
        <v>1</v>
      </c>
      <c r="F544" s="418">
        <v>1</v>
      </c>
    </row>
    <row r="545" spans="1:6">
      <c r="A545" s="401"/>
      <c r="B545" s="401"/>
      <c r="C545" s="401"/>
      <c r="D545" s="402" t="s">
        <v>980</v>
      </c>
      <c r="E545" s="402">
        <v>1</v>
      </c>
      <c r="F545" s="418">
        <v>1</v>
      </c>
    </row>
    <row r="546" spans="1:6">
      <c r="A546" s="401"/>
      <c r="B546" s="401"/>
      <c r="C546" s="401"/>
      <c r="D546" s="402" t="s">
        <v>981</v>
      </c>
      <c r="E546" s="402">
        <v>1</v>
      </c>
      <c r="F546" s="418">
        <v>1</v>
      </c>
    </row>
    <row r="547" spans="1:6">
      <c r="A547" s="401"/>
      <c r="B547" s="401"/>
      <c r="C547" s="399" t="s">
        <v>441</v>
      </c>
      <c r="D547" s="399" t="s">
        <v>162</v>
      </c>
      <c r="E547" s="399">
        <v>114</v>
      </c>
      <c r="F547" s="417">
        <v>122</v>
      </c>
    </row>
    <row r="548" spans="1:6">
      <c r="A548" s="401"/>
      <c r="B548" s="401"/>
      <c r="C548" s="401"/>
      <c r="D548" s="402" t="s">
        <v>982</v>
      </c>
      <c r="E548" s="402">
        <v>1</v>
      </c>
      <c r="F548" s="418">
        <v>1</v>
      </c>
    </row>
    <row r="549" spans="1:6">
      <c r="A549" s="401"/>
      <c r="B549" s="401"/>
      <c r="C549" s="401"/>
      <c r="D549" s="402" t="s">
        <v>281</v>
      </c>
      <c r="E549" s="402">
        <v>171</v>
      </c>
      <c r="F549" s="418">
        <v>178</v>
      </c>
    </row>
    <row r="550" spans="1:6">
      <c r="A550" s="401"/>
      <c r="B550" s="401"/>
      <c r="C550" s="401"/>
      <c r="D550" s="402" t="s">
        <v>983</v>
      </c>
      <c r="E550" s="402">
        <v>19</v>
      </c>
      <c r="F550" s="418">
        <v>20</v>
      </c>
    </row>
    <row r="551" spans="1:6">
      <c r="A551" s="401"/>
      <c r="B551" s="401"/>
      <c r="C551" s="401"/>
      <c r="D551" s="402" t="s">
        <v>161</v>
      </c>
      <c r="E551" s="402">
        <v>211</v>
      </c>
      <c r="F551" s="418">
        <v>221</v>
      </c>
    </row>
    <row r="552" spans="1:6">
      <c r="A552" s="401"/>
      <c r="B552" s="401"/>
      <c r="C552" s="401"/>
      <c r="D552" s="402" t="s">
        <v>984</v>
      </c>
      <c r="E552" s="402">
        <v>8</v>
      </c>
      <c r="F552" s="418">
        <v>10</v>
      </c>
    </row>
    <row r="553" spans="1:6">
      <c r="A553" s="401"/>
      <c r="B553" s="401"/>
      <c r="C553" s="401"/>
      <c r="D553" s="402" t="s">
        <v>985</v>
      </c>
      <c r="E553" s="402">
        <v>22</v>
      </c>
      <c r="F553" s="418">
        <v>23</v>
      </c>
    </row>
    <row r="554" spans="1:6">
      <c r="A554" s="401"/>
      <c r="B554" s="401"/>
      <c r="C554" s="401"/>
      <c r="D554" s="402" t="s">
        <v>750</v>
      </c>
      <c r="E554" s="402">
        <v>2</v>
      </c>
      <c r="F554" s="418">
        <v>2</v>
      </c>
    </row>
    <row r="555" spans="1:6">
      <c r="A555" s="401"/>
      <c r="B555" s="401"/>
      <c r="C555" s="401"/>
      <c r="D555" s="402" t="s">
        <v>986</v>
      </c>
      <c r="E555" s="402">
        <v>4</v>
      </c>
      <c r="F555" s="418">
        <v>4</v>
      </c>
    </row>
    <row r="556" spans="1:6">
      <c r="A556" s="401"/>
      <c r="B556" s="401"/>
      <c r="C556" s="401"/>
      <c r="D556" s="402" t="s">
        <v>442</v>
      </c>
      <c r="E556" s="402">
        <v>20</v>
      </c>
      <c r="F556" s="418">
        <v>20</v>
      </c>
    </row>
    <row r="557" spans="1:6">
      <c r="A557" s="401"/>
      <c r="B557" s="401"/>
      <c r="C557" s="401"/>
      <c r="D557" s="402" t="s">
        <v>987</v>
      </c>
      <c r="E557" s="402">
        <v>7</v>
      </c>
      <c r="F557" s="418">
        <v>9</v>
      </c>
    </row>
    <row r="558" spans="1:6">
      <c r="A558" s="401"/>
      <c r="B558" s="401"/>
      <c r="C558" s="401"/>
      <c r="D558" s="402" t="s">
        <v>988</v>
      </c>
      <c r="E558" s="402">
        <v>5</v>
      </c>
      <c r="F558" s="418">
        <v>5</v>
      </c>
    </row>
    <row r="559" spans="1:6">
      <c r="A559" s="401"/>
      <c r="B559" s="401"/>
      <c r="C559" s="401"/>
      <c r="D559" s="402" t="s">
        <v>989</v>
      </c>
      <c r="E559" s="402">
        <v>20</v>
      </c>
      <c r="F559" s="418">
        <v>20</v>
      </c>
    </row>
    <row r="560" spans="1:6">
      <c r="A560" s="401"/>
      <c r="B560" s="401"/>
      <c r="C560" s="401"/>
      <c r="D560" s="402" t="s">
        <v>990</v>
      </c>
      <c r="E560" s="402">
        <v>12</v>
      </c>
      <c r="F560" s="418">
        <v>12</v>
      </c>
    </row>
    <row r="561" spans="1:6">
      <c r="A561" s="401"/>
      <c r="B561" s="401"/>
      <c r="C561" s="401"/>
      <c r="D561" s="402" t="s">
        <v>991</v>
      </c>
      <c r="E561" s="402">
        <v>3</v>
      </c>
      <c r="F561" s="418">
        <v>3</v>
      </c>
    </row>
    <row r="562" spans="1:6">
      <c r="A562" s="401"/>
      <c r="B562" s="401"/>
      <c r="C562" s="401"/>
      <c r="D562" s="402" t="s">
        <v>585</v>
      </c>
      <c r="E562" s="402">
        <v>1</v>
      </c>
      <c r="F562" s="418">
        <v>1</v>
      </c>
    </row>
    <row r="563" spans="1:6">
      <c r="A563" s="401"/>
      <c r="B563" s="401"/>
      <c r="C563" s="401"/>
      <c r="D563" s="402" t="s">
        <v>992</v>
      </c>
      <c r="E563" s="402">
        <v>7</v>
      </c>
      <c r="F563" s="418">
        <v>7</v>
      </c>
    </row>
    <row r="564" spans="1:6">
      <c r="A564" s="401"/>
      <c r="B564" s="401"/>
      <c r="C564" s="401"/>
      <c r="D564" s="402" t="s">
        <v>993</v>
      </c>
      <c r="E564" s="402">
        <v>1</v>
      </c>
      <c r="F564" s="418">
        <v>1</v>
      </c>
    </row>
    <row r="565" spans="1:6">
      <c r="A565" s="401"/>
      <c r="B565" s="401"/>
      <c r="C565" s="401"/>
      <c r="D565" s="402" t="s">
        <v>994</v>
      </c>
      <c r="E565" s="402">
        <v>1</v>
      </c>
      <c r="F565" s="418">
        <v>1</v>
      </c>
    </row>
    <row r="566" spans="1:6">
      <c r="A566" s="401"/>
      <c r="B566" s="401"/>
      <c r="C566" s="401"/>
      <c r="D566" s="402" t="s">
        <v>995</v>
      </c>
      <c r="E566" s="402">
        <v>2</v>
      </c>
      <c r="F566" s="418">
        <v>2</v>
      </c>
    </row>
    <row r="567" spans="1:6">
      <c r="A567" s="401"/>
      <c r="B567" s="401"/>
      <c r="C567" s="399" t="s">
        <v>443</v>
      </c>
      <c r="D567" s="399" t="s">
        <v>996</v>
      </c>
      <c r="E567" s="399">
        <v>4</v>
      </c>
      <c r="F567" s="417">
        <v>4</v>
      </c>
    </row>
    <row r="568" spans="1:6">
      <c r="A568" s="401"/>
      <c r="B568" s="401"/>
      <c r="C568" s="401"/>
      <c r="D568" s="402" t="s">
        <v>163</v>
      </c>
      <c r="E568" s="402">
        <v>23</v>
      </c>
      <c r="F568" s="418">
        <v>25</v>
      </c>
    </row>
    <row r="569" spans="1:6">
      <c r="A569" s="401"/>
      <c r="B569" s="401"/>
      <c r="C569" s="401"/>
      <c r="D569" s="402" t="s">
        <v>997</v>
      </c>
      <c r="E569" s="402">
        <v>3</v>
      </c>
      <c r="F569" s="418">
        <v>3</v>
      </c>
    </row>
    <row r="570" spans="1:6">
      <c r="A570" s="401"/>
      <c r="B570" s="401"/>
      <c r="C570" s="401"/>
      <c r="D570" s="402" t="s">
        <v>167</v>
      </c>
      <c r="E570" s="402">
        <v>2</v>
      </c>
      <c r="F570" s="418">
        <v>2</v>
      </c>
    </row>
    <row r="571" spans="1:6">
      <c r="A571" s="401"/>
      <c r="B571" s="401"/>
      <c r="C571" s="401"/>
      <c r="D571" s="402" t="s">
        <v>998</v>
      </c>
      <c r="E571" s="402">
        <v>7</v>
      </c>
      <c r="F571" s="418">
        <v>7</v>
      </c>
    </row>
    <row r="572" spans="1:6">
      <c r="A572" s="401"/>
      <c r="B572" s="401"/>
      <c r="C572" s="401"/>
      <c r="D572" s="402" t="s">
        <v>999</v>
      </c>
      <c r="E572" s="402">
        <v>7</v>
      </c>
      <c r="F572" s="418">
        <v>8</v>
      </c>
    </row>
    <row r="573" spans="1:6">
      <c r="A573" s="401"/>
      <c r="B573" s="401"/>
      <c r="C573" s="401"/>
      <c r="D573" s="402" t="s">
        <v>1000</v>
      </c>
      <c r="E573" s="402">
        <v>1</v>
      </c>
      <c r="F573" s="418">
        <v>1</v>
      </c>
    </row>
    <row r="574" spans="1:6">
      <c r="A574" s="401"/>
      <c r="B574" s="401"/>
      <c r="C574" s="401"/>
      <c r="D574" s="402" t="s">
        <v>1001</v>
      </c>
      <c r="E574" s="402">
        <v>4</v>
      </c>
      <c r="F574" s="418">
        <v>4</v>
      </c>
    </row>
    <row r="575" spans="1:6">
      <c r="A575" s="401"/>
      <c r="B575" s="401"/>
      <c r="C575" s="401"/>
      <c r="D575" s="402" t="s">
        <v>1002</v>
      </c>
      <c r="E575" s="402">
        <v>2</v>
      </c>
      <c r="F575" s="418">
        <v>2</v>
      </c>
    </row>
    <row r="576" spans="1:6">
      <c r="A576" s="401"/>
      <c r="B576" s="401"/>
      <c r="C576" s="401"/>
      <c r="D576" s="402" t="s">
        <v>1003</v>
      </c>
      <c r="E576" s="402">
        <v>3</v>
      </c>
      <c r="F576" s="418">
        <v>3</v>
      </c>
    </row>
    <row r="577" spans="1:6">
      <c r="A577" s="401"/>
      <c r="B577" s="401"/>
      <c r="C577" s="401"/>
      <c r="D577" s="402" t="s">
        <v>1004</v>
      </c>
      <c r="E577" s="402">
        <v>2</v>
      </c>
      <c r="F577" s="418">
        <v>2</v>
      </c>
    </row>
    <row r="578" spans="1:6">
      <c r="A578" s="401"/>
      <c r="B578" s="401"/>
      <c r="C578" s="401"/>
      <c r="D578" s="402" t="s">
        <v>1005</v>
      </c>
      <c r="E578" s="402">
        <v>2</v>
      </c>
      <c r="F578" s="418">
        <v>2</v>
      </c>
    </row>
    <row r="579" spans="1:6">
      <c r="A579" s="401"/>
      <c r="B579" s="401"/>
      <c r="C579" s="401"/>
      <c r="D579" s="402" t="s">
        <v>1006</v>
      </c>
      <c r="E579" s="402">
        <v>1</v>
      </c>
      <c r="F579" s="418">
        <v>1</v>
      </c>
    </row>
    <row r="580" spans="1:6">
      <c r="A580" s="401"/>
      <c r="B580" s="401"/>
      <c r="C580" s="401"/>
      <c r="D580" s="402" t="s">
        <v>1007</v>
      </c>
      <c r="E580" s="402">
        <v>1</v>
      </c>
      <c r="F580" s="418">
        <v>1</v>
      </c>
    </row>
    <row r="581" spans="1:6">
      <c r="A581" s="401"/>
      <c r="B581" s="401"/>
      <c r="C581" s="401"/>
      <c r="D581" s="402" t="s">
        <v>1008</v>
      </c>
      <c r="E581" s="402">
        <v>6</v>
      </c>
      <c r="F581" s="418">
        <v>6</v>
      </c>
    </row>
    <row r="582" spans="1:6">
      <c r="A582" s="401"/>
      <c r="B582" s="401"/>
      <c r="C582" s="401"/>
      <c r="D582" s="402" t="s">
        <v>1009</v>
      </c>
      <c r="E582" s="402">
        <v>2</v>
      </c>
      <c r="F582" s="418">
        <v>2</v>
      </c>
    </row>
    <row r="583" spans="1:6">
      <c r="A583" s="401"/>
      <c r="B583" s="401"/>
      <c r="C583" s="401"/>
      <c r="D583" s="402" t="s">
        <v>1010</v>
      </c>
      <c r="E583" s="402">
        <v>1</v>
      </c>
      <c r="F583" s="418">
        <v>1</v>
      </c>
    </row>
    <row r="584" spans="1:6">
      <c r="A584" s="401"/>
      <c r="B584" s="401"/>
      <c r="C584" s="401"/>
      <c r="D584" s="402" t="s">
        <v>1011</v>
      </c>
      <c r="E584" s="402">
        <v>1</v>
      </c>
      <c r="F584" s="418">
        <v>1</v>
      </c>
    </row>
    <row r="585" spans="1:6">
      <c r="A585" s="401"/>
      <c r="B585" s="401"/>
      <c r="C585" s="399" t="s">
        <v>1012</v>
      </c>
      <c r="D585" s="399" t="s">
        <v>1013</v>
      </c>
      <c r="E585" s="399">
        <v>9</v>
      </c>
      <c r="F585" s="417">
        <v>9</v>
      </c>
    </row>
    <row r="586" spans="1:6">
      <c r="A586" s="401"/>
      <c r="B586" s="401"/>
      <c r="C586" s="401"/>
      <c r="D586" s="402" t="s">
        <v>155</v>
      </c>
      <c r="E586" s="402">
        <v>16</v>
      </c>
      <c r="F586" s="418">
        <v>16</v>
      </c>
    </row>
    <row r="587" spans="1:6">
      <c r="A587" s="401"/>
      <c r="B587" s="401"/>
      <c r="C587" s="401"/>
      <c r="D587" s="402" t="s">
        <v>1014</v>
      </c>
      <c r="E587" s="402">
        <v>1</v>
      </c>
      <c r="F587" s="418">
        <v>1</v>
      </c>
    </row>
    <row r="588" spans="1:6">
      <c r="A588" s="401"/>
      <c r="B588" s="401"/>
      <c r="C588" s="401"/>
      <c r="D588" s="402" t="s">
        <v>1015</v>
      </c>
      <c r="E588" s="402">
        <v>1</v>
      </c>
      <c r="F588" s="418">
        <v>1</v>
      </c>
    </row>
    <row r="589" spans="1:6">
      <c r="A589" s="401"/>
      <c r="B589" s="401"/>
      <c r="C589" s="399" t="s">
        <v>446</v>
      </c>
      <c r="D589" s="399" t="s">
        <v>303</v>
      </c>
      <c r="E589" s="399">
        <v>12</v>
      </c>
      <c r="F589" s="417">
        <v>14</v>
      </c>
    </row>
    <row r="590" spans="1:6">
      <c r="A590" s="401"/>
      <c r="B590" s="401"/>
      <c r="C590" s="401"/>
      <c r="D590" s="402" t="s">
        <v>165</v>
      </c>
      <c r="E590" s="402">
        <v>49</v>
      </c>
      <c r="F590" s="418">
        <v>58</v>
      </c>
    </row>
    <row r="591" spans="1:6">
      <c r="A591" s="401"/>
      <c r="B591" s="401"/>
      <c r="C591" s="401"/>
      <c r="D591" s="402" t="s">
        <v>1016</v>
      </c>
      <c r="E591" s="402">
        <v>13</v>
      </c>
      <c r="F591" s="418">
        <v>13</v>
      </c>
    </row>
    <row r="592" spans="1:6">
      <c r="A592" s="401"/>
      <c r="B592" s="401"/>
      <c r="C592" s="401"/>
      <c r="D592" s="402" t="s">
        <v>1017</v>
      </c>
      <c r="E592" s="402">
        <v>16</v>
      </c>
      <c r="F592" s="418">
        <v>16</v>
      </c>
    </row>
    <row r="593" spans="1:6">
      <c r="A593" s="401"/>
      <c r="B593" s="401"/>
      <c r="C593" s="401"/>
      <c r="D593" s="402" t="s">
        <v>164</v>
      </c>
      <c r="E593" s="402">
        <v>51</v>
      </c>
      <c r="F593" s="418">
        <v>58</v>
      </c>
    </row>
    <row r="594" spans="1:6">
      <c r="A594" s="401"/>
      <c r="B594" s="401"/>
      <c r="C594" s="401"/>
      <c r="D594" s="402" t="s">
        <v>1018</v>
      </c>
      <c r="E594" s="402">
        <v>2</v>
      </c>
      <c r="F594" s="418">
        <v>2</v>
      </c>
    </row>
    <row r="595" spans="1:6">
      <c r="A595" s="401"/>
      <c r="B595" s="401"/>
      <c r="C595" s="401"/>
      <c r="D595" s="402" t="s">
        <v>1019</v>
      </c>
      <c r="E595" s="402">
        <v>1</v>
      </c>
      <c r="F595" s="418">
        <v>1</v>
      </c>
    </row>
    <row r="596" spans="1:6">
      <c r="A596" s="401"/>
      <c r="B596" s="401"/>
      <c r="C596" s="401"/>
      <c r="D596" s="402" t="s">
        <v>1020</v>
      </c>
      <c r="E596" s="402">
        <v>7</v>
      </c>
      <c r="F596" s="418">
        <v>7</v>
      </c>
    </row>
    <row r="597" spans="1:6">
      <c r="A597" s="401"/>
      <c r="B597" s="401"/>
      <c r="C597" s="399" t="s">
        <v>444</v>
      </c>
      <c r="D597" s="399" t="s">
        <v>491</v>
      </c>
      <c r="E597" s="399">
        <v>3</v>
      </c>
      <c r="F597" s="417">
        <v>3</v>
      </c>
    </row>
    <row r="598" spans="1:6">
      <c r="A598" s="401"/>
      <c r="B598" s="401"/>
      <c r="C598" s="401"/>
      <c r="D598" s="402" t="s">
        <v>1021</v>
      </c>
      <c r="E598" s="402">
        <v>2</v>
      </c>
      <c r="F598" s="418">
        <v>2</v>
      </c>
    </row>
    <row r="599" spans="1:6">
      <c r="A599" s="401"/>
      <c r="B599" s="401"/>
      <c r="C599" s="401"/>
      <c r="D599" s="402" t="s">
        <v>1022</v>
      </c>
      <c r="E599" s="402">
        <v>4</v>
      </c>
      <c r="F599" s="418">
        <v>4</v>
      </c>
    </row>
    <row r="600" spans="1:6">
      <c r="A600" s="401"/>
      <c r="B600" s="401"/>
      <c r="C600" s="401"/>
      <c r="D600" s="402" t="s">
        <v>166</v>
      </c>
      <c r="E600" s="402">
        <v>44</v>
      </c>
      <c r="F600" s="418">
        <v>46</v>
      </c>
    </row>
    <row r="601" spans="1:6">
      <c r="A601" s="401"/>
      <c r="B601" s="401"/>
      <c r="C601" s="401"/>
      <c r="D601" s="402" t="s">
        <v>1023</v>
      </c>
      <c r="E601" s="402">
        <v>6</v>
      </c>
      <c r="F601" s="418">
        <v>6</v>
      </c>
    </row>
    <row r="602" spans="1:6">
      <c r="A602" s="401"/>
      <c r="B602" s="401"/>
      <c r="C602" s="401"/>
      <c r="D602" s="402" t="s">
        <v>1024</v>
      </c>
      <c r="E602" s="402">
        <v>1</v>
      </c>
      <c r="F602" s="418">
        <v>1</v>
      </c>
    </row>
    <row r="603" spans="1:6">
      <c r="A603" s="401"/>
      <c r="B603" s="401"/>
      <c r="C603" s="401"/>
      <c r="D603" s="402" t="s">
        <v>1025</v>
      </c>
      <c r="E603" s="402">
        <v>1</v>
      </c>
      <c r="F603" s="418">
        <v>1</v>
      </c>
    </row>
    <row r="604" spans="1:6">
      <c r="A604" s="401"/>
      <c r="B604" s="401"/>
      <c r="C604" s="401"/>
      <c r="D604" s="402" t="s">
        <v>1026</v>
      </c>
      <c r="E604" s="402">
        <v>1</v>
      </c>
      <c r="F604" s="418">
        <v>1</v>
      </c>
    </row>
    <row r="605" spans="1:6">
      <c r="A605" s="401"/>
      <c r="B605" s="401"/>
      <c r="C605" s="399" t="s">
        <v>445</v>
      </c>
      <c r="D605" s="399" t="s">
        <v>1027</v>
      </c>
      <c r="E605" s="399">
        <v>10</v>
      </c>
      <c r="F605" s="417">
        <v>10</v>
      </c>
    </row>
    <row r="606" spans="1:6">
      <c r="A606" s="401"/>
      <c r="B606" s="401"/>
      <c r="C606" s="401"/>
      <c r="D606" s="402" t="s">
        <v>1028</v>
      </c>
      <c r="E606" s="402">
        <v>1</v>
      </c>
      <c r="F606" s="418">
        <v>1</v>
      </c>
    </row>
    <row r="607" spans="1:6">
      <c r="A607" s="401"/>
      <c r="B607" s="401"/>
      <c r="C607" s="401"/>
      <c r="D607" s="402" t="s">
        <v>168</v>
      </c>
      <c r="E607" s="402">
        <v>9</v>
      </c>
      <c r="F607" s="418">
        <v>10</v>
      </c>
    </row>
    <row r="608" spans="1:6">
      <c r="A608" s="401"/>
      <c r="B608" s="401"/>
      <c r="C608" s="401"/>
      <c r="D608" s="402" t="s">
        <v>167</v>
      </c>
      <c r="E608" s="402">
        <v>3</v>
      </c>
      <c r="F608" s="418">
        <v>3</v>
      </c>
    </row>
    <row r="609" spans="1:6">
      <c r="A609" s="401"/>
      <c r="B609" s="401"/>
      <c r="C609" s="401"/>
      <c r="D609" s="402" t="s">
        <v>1029</v>
      </c>
      <c r="E609" s="402">
        <v>2</v>
      </c>
      <c r="F609" s="418">
        <v>2</v>
      </c>
    </row>
    <row r="610" spans="1:6">
      <c r="A610" s="401"/>
      <c r="B610" s="401"/>
      <c r="C610" s="401"/>
      <c r="D610" s="402" t="s">
        <v>733</v>
      </c>
      <c r="E610" s="402">
        <v>1</v>
      </c>
      <c r="F610" s="418">
        <v>1</v>
      </c>
    </row>
    <row r="611" spans="1:6">
      <c r="A611" s="401"/>
      <c r="B611" s="401"/>
      <c r="C611" s="401"/>
      <c r="D611" s="402" t="s">
        <v>1030</v>
      </c>
      <c r="E611" s="402">
        <v>1</v>
      </c>
      <c r="F611" s="418">
        <v>1</v>
      </c>
    </row>
    <row r="612" spans="1:6">
      <c r="A612" s="401"/>
      <c r="B612" s="401"/>
      <c r="C612" s="401"/>
      <c r="D612" s="402" t="s">
        <v>1031</v>
      </c>
      <c r="E612" s="402">
        <v>2</v>
      </c>
      <c r="F612" s="418">
        <v>2</v>
      </c>
    </row>
    <row r="613" spans="1:6">
      <c r="A613" s="401"/>
      <c r="B613" s="399" t="s">
        <v>14</v>
      </c>
      <c r="C613" s="399" t="s">
        <v>452</v>
      </c>
      <c r="D613" s="399" t="s">
        <v>169</v>
      </c>
      <c r="E613" s="399">
        <v>4</v>
      </c>
      <c r="F613" s="417">
        <v>4</v>
      </c>
    </row>
    <row r="614" spans="1:6">
      <c r="A614" s="401"/>
      <c r="B614" s="401"/>
      <c r="C614" s="401"/>
      <c r="D614" s="402" t="s">
        <v>1032</v>
      </c>
      <c r="E614" s="402">
        <v>15</v>
      </c>
      <c r="F614" s="418">
        <v>17</v>
      </c>
    </row>
    <row r="615" spans="1:6">
      <c r="A615" s="401"/>
      <c r="B615" s="401"/>
      <c r="C615" s="401"/>
      <c r="D615" s="402" t="s">
        <v>1033</v>
      </c>
      <c r="E615" s="402">
        <v>6</v>
      </c>
      <c r="F615" s="418">
        <v>6</v>
      </c>
    </row>
    <row r="616" spans="1:6">
      <c r="A616" s="401"/>
      <c r="B616" s="401"/>
      <c r="C616" s="401"/>
      <c r="D616" s="402" t="s">
        <v>170</v>
      </c>
      <c r="E616" s="402">
        <v>7</v>
      </c>
      <c r="F616" s="418">
        <v>7</v>
      </c>
    </row>
    <row r="617" spans="1:6">
      <c r="A617" s="401"/>
      <c r="B617" s="401"/>
      <c r="C617" s="401"/>
      <c r="D617" s="402" t="s">
        <v>1034</v>
      </c>
      <c r="E617" s="402">
        <v>10</v>
      </c>
      <c r="F617" s="418">
        <v>10</v>
      </c>
    </row>
    <row r="618" spans="1:6">
      <c r="A618" s="401"/>
      <c r="B618" s="401"/>
      <c r="C618" s="401"/>
      <c r="D618" s="402" t="s">
        <v>1035</v>
      </c>
      <c r="E618" s="402">
        <v>2</v>
      </c>
      <c r="F618" s="418">
        <v>2</v>
      </c>
    </row>
    <row r="619" spans="1:6">
      <c r="A619" s="401"/>
      <c r="B619" s="401"/>
      <c r="C619" s="401"/>
      <c r="D619" s="402" t="s">
        <v>1036</v>
      </c>
      <c r="E619" s="402">
        <v>9</v>
      </c>
      <c r="F619" s="418">
        <v>9</v>
      </c>
    </row>
    <row r="620" spans="1:6">
      <c r="A620" s="401"/>
      <c r="B620" s="401"/>
      <c r="C620" s="401"/>
      <c r="D620" s="402" t="s">
        <v>1037</v>
      </c>
      <c r="E620" s="402">
        <v>1</v>
      </c>
      <c r="F620" s="418">
        <v>1</v>
      </c>
    </row>
    <row r="621" spans="1:6">
      <c r="A621" s="401"/>
      <c r="B621" s="401"/>
      <c r="C621" s="399" t="s">
        <v>447</v>
      </c>
      <c r="D621" s="399" t="s">
        <v>171</v>
      </c>
      <c r="E621" s="399">
        <v>15</v>
      </c>
      <c r="F621" s="417">
        <v>15</v>
      </c>
    </row>
    <row r="622" spans="1:6">
      <c r="A622" s="401"/>
      <c r="B622" s="401"/>
      <c r="C622" s="401"/>
      <c r="D622" s="402" t="s">
        <v>1038</v>
      </c>
      <c r="E622" s="402">
        <v>7</v>
      </c>
      <c r="F622" s="418">
        <v>8</v>
      </c>
    </row>
    <row r="623" spans="1:6">
      <c r="A623" s="401"/>
      <c r="B623" s="401"/>
      <c r="C623" s="401"/>
      <c r="D623" s="402" t="s">
        <v>261</v>
      </c>
      <c r="E623" s="402">
        <v>6</v>
      </c>
      <c r="F623" s="418">
        <v>6</v>
      </c>
    </row>
    <row r="624" spans="1:6">
      <c r="A624" s="401"/>
      <c r="B624" s="401"/>
      <c r="C624" s="399" t="s">
        <v>1039</v>
      </c>
      <c r="D624" s="399" t="s">
        <v>181</v>
      </c>
      <c r="E624" s="399">
        <v>8</v>
      </c>
      <c r="F624" s="417">
        <v>9</v>
      </c>
    </row>
    <row r="625" spans="1:6">
      <c r="A625" s="401"/>
      <c r="B625" s="401"/>
      <c r="C625" s="399" t="s">
        <v>1040</v>
      </c>
      <c r="D625" s="399" t="s">
        <v>1041</v>
      </c>
      <c r="E625" s="399">
        <v>5</v>
      </c>
      <c r="F625" s="417">
        <v>5</v>
      </c>
    </row>
    <row r="626" spans="1:6">
      <c r="A626" s="401"/>
      <c r="B626" s="401"/>
      <c r="C626" s="401"/>
      <c r="D626" s="402" t="s">
        <v>1042</v>
      </c>
      <c r="E626" s="402">
        <v>4</v>
      </c>
      <c r="F626" s="418">
        <v>4</v>
      </c>
    </row>
    <row r="627" spans="1:6">
      <c r="A627" s="401"/>
      <c r="B627" s="401"/>
      <c r="C627" s="399" t="s">
        <v>453</v>
      </c>
      <c r="D627" s="399" t="s">
        <v>1043</v>
      </c>
      <c r="E627" s="399">
        <v>3</v>
      </c>
      <c r="F627" s="417">
        <v>3</v>
      </c>
    </row>
    <row r="628" spans="1:6">
      <c r="A628" s="401"/>
      <c r="B628" s="401"/>
      <c r="C628" s="401"/>
      <c r="D628" s="402" t="s">
        <v>172</v>
      </c>
      <c r="E628" s="402">
        <v>19</v>
      </c>
      <c r="F628" s="418">
        <v>20</v>
      </c>
    </row>
    <row r="629" spans="1:6">
      <c r="A629" s="401"/>
      <c r="B629" s="401"/>
      <c r="C629" s="401"/>
      <c r="D629" s="402" t="s">
        <v>1044</v>
      </c>
      <c r="E629" s="402">
        <v>7</v>
      </c>
      <c r="F629" s="418">
        <v>7</v>
      </c>
    </row>
    <row r="630" spans="1:6">
      <c r="A630" s="401"/>
      <c r="B630" s="401"/>
      <c r="C630" s="401"/>
      <c r="D630" s="402" t="s">
        <v>1045</v>
      </c>
      <c r="E630" s="402">
        <v>3</v>
      </c>
      <c r="F630" s="418">
        <v>3</v>
      </c>
    </row>
    <row r="631" spans="1:6">
      <c r="A631" s="401"/>
      <c r="B631" s="401"/>
      <c r="C631" s="401"/>
      <c r="D631" s="402" t="s">
        <v>1046</v>
      </c>
      <c r="E631" s="402">
        <v>3</v>
      </c>
      <c r="F631" s="418">
        <v>3</v>
      </c>
    </row>
    <row r="632" spans="1:6">
      <c r="A632" s="401"/>
      <c r="B632" s="401"/>
      <c r="C632" s="401"/>
      <c r="D632" s="402" t="s">
        <v>1047</v>
      </c>
      <c r="E632" s="402">
        <v>1</v>
      </c>
      <c r="F632" s="418">
        <v>1</v>
      </c>
    </row>
    <row r="633" spans="1:6">
      <c r="A633" s="401"/>
      <c r="B633" s="401"/>
      <c r="C633" s="401"/>
      <c r="D633" s="402" t="s">
        <v>1048</v>
      </c>
      <c r="E633" s="402">
        <v>1</v>
      </c>
      <c r="F633" s="418">
        <v>1</v>
      </c>
    </row>
    <row r="634" spans="1:6">
      <c r="A634" s="401"/>
      <c r="B634" s="401"/>
      <c r="C634" s="399" t="s">
        <v>448</v>
      </c>
      <c r="D634" s="399" t="s">
        <v>1049</v>
      </c>
      <c r="E634" s="399">
        <v>21</v>
      </c>
      <c r="F634" s="417">
        <v>25</v>
      </c>
    </row>
    <row r="635" spans="1:6">
      <c r="A635" s="401"/>
      <c r="B635" s="401"/>
      <c r="C635" s="401"/>
      <c r="D635" s="402" t="s">
        <v>258</v>
      </c>
      <c r="E635" s="402">
        <v>8</v>
      </c>
      <c r="F635" s="418">
        <v>8</v>
      </c>
    </row>
    <row r="636" spans="1:6">
      <c r="A636" s="401"/>
      <c r="B636" s="401"/>
      <c r="C636" s="401"/>
      <c r="D636" s="402" t="s">
        <v>1050</v>
      </c>
      <c r="E636" s="402">
        <v>2</v>
      </c>
      <c r="F636" s="418">
        <v>2</v>
      </c>
    </row>
    <row r="637" spans="1:6">
      <c r="A637" s="401"/>
      <c r="B637" s="401"/>
      <c r="C637" s="401"/>
      <c r="D637" s="402" t="s">
        <v>1051</v>
      </c>
      <c r="E637" s="402">
        <v>3</v>
      </c>
      <c r="F637" s="418">
        <v>3</v>
      </c>
    </row>
    <row r="638" spans="1:6">
      <c r="A638" s="401"/>
      <c r="B638" s="401"/>
      <c r="C638" s="399" t="s">
        <v>1052</v>
      </c>
      <c r="D638" s="399" t="s">
        <v>1053</v>
      </c>
      <c r="E638" s="399">
        <v>15</v>
      </c>
      <c r="F638" s="417">
        <v>15</v>
      </c>
    </row>
    <row r="639" spans="1:6">
      <c r="A639" s="401"/>
      <c r="B639" s="401"/>
      <c r="C639" s="401"/>
      <c r="D639" s="402" t="s">
        <v>184</v>
      </c>
      <c r="E639" s="402">
        <v>19</v>
      </c>
      <c r="F639" s="418">
        <v>20</v>
      </c>
    </row>
    <row r="640" spans="1:6">
      <c r="A640" s="401"/>
      <c r="B640" s="401"/>
      <c r="C640" s="401"/>
      <c r="D640" s="402" t="s">
        <v>182</v>
      </c>
      <c r="E640" s="402">
        <v>7</v>
      </c>
      <c r="F640" s="418">
        <v>7</v>
      </c>
    </row>
    <row r="641" spans="1:6">
      <c r="A641" s="401"/>
      <c r="B641" s="401"/>
      <c r="C641" s="401"/>
      <c r="D641" s="402" t="s">
        <v>183</v>
      </c>
      <c r="E641" s="402">
        <v>25</v>
      </c>
      <c r="F641" s="418">
        <v>28</v>
      </c>
    </row>
    <row r="642" spans="1:6">
      <c r="A642" s="401"/>
      <c r="B642" s="401"/>
      <c r="C642" s="401"/>
      <c r="D642" s="402" t="s">
        <v>1054</v>
      </c>
      <c r="E642" s="402">
        <v>1</v>
      </c>
      <c r="F642" s="418">
        <v>1</v>
      </c>
    </row>
    <row r="643" spans="1:6">
      <c r="A643" s="401"/>
      <c r="B643" s="401"/>
      <c r="C643" s="401"/>
      <c r="D643" s="402" t="s">
        <v>1055</v>
      </c>
      <c r="E643" s="402">
        <v>5</v>
      </c>
      <c r="F643" s="418">
        <v>5</v>
      </c>
    </row>
    <row r="644" spans="1:6">
      <c r="A644" s="401"/>
      <c r="B644" s="401"/>
      <c r="C644" s="399" t="s">
        <v>451</v>
      </c>
      <c r="D644" s="399" t="s">
        <v>1056</v>
      </c>
      <c r="E644" s="399">
        <v>5</v>
      </c>
      <c r="F644" s="417">
        <v>5</v>
      </c>
    </row>
    <row r="645" spans="1:6">
      <c r="A645" s="401"/>
      <c r="B645" s="401"/>
      <c r="C645" s="401"/>
      <c r="D645" s="402" t="s">
        <v>174</v>
      </c>
      <c r="E645" s="402">
        <v>38</v>
      </c>
      <c r="F645" s="418">
        <v>42</v>
      </c>
    </row>
    <row r="646" spans="1:6">
      <c r="A646" s="401"/>
      <c r="B646" s="401"/>
      <c r="C646" s="401"/>
      <c r="D646" s="402" t="s">
        <v>1057</v>
      </c>
      <c r="E646" s="402">
        <v>4</v>
      </c>
      <c r="F646" s="418">
        <v>4</v>
      </c>
    </row>
    <row r="647" spans="1:6">
      <c r="A647" s="401"/>
      <c r="B647" s="401"/>
      <c r="C647" s="401"/>
      <c r="D647" s="402" t="s">
        <v>1058</v>
      </c>
      <c r="E647" s="402">
        <v>2</v>
      </c>
      <c r="F647" s="418">
        <v>2</v>
      </c>
    </row>
    <row r="648" spans="1:6">
      <c r="A648" s="401"/>
      <c r="B648" s="401"/>
      <c r="C648" s="401"/>
      <c r="D648" s="402" t="s">
        <v>1059</v>
      </c>
      <c r="E648" s="402">
        <v>5</v>
      </c>
      <c r="F648" s="418">
        <v>5</v>
      </c>
    </row>
    <row r="649" spans="1:6">
      <c r="A649" s="401"/>
      <c r="B649" s="401"/>
      <c r="C649" s="401"/>
      <c r="D649" s="402" t="s">
        <v>1060</v>
      </c>
      <c r="E649" s="402">
        <v>2</v>
      </c>
      <c r="F649" s="418">
        <v>2</v>
      </c>
    </row>
    <row r="650" spans="1:6">
      <c r="A650" s="401"/>
      <c r="B650" s="401"/>
      <c r="C650" s="401"/>
      <c r="D650" s="402" t="s">
        <v>1061</v>
      </c>
      <c r="E650" s="402">
        <v>3</v>
      </c>
      <c r="F650" s="418">
        <v>3</v>
      </c>
    </row>
    <row r="651" spans="1:6">
      <c r="A651" s="401"/>
      <c r="B651" s="401"/>
      <c r="C651" s="399" t="s">
        <v>1062</v>
      </c>
      <c r="D651" s="399" t="s">
        <v>1063</v>
      </c>
      <c r="E651" s="399">
        <v>3</v>
      </c>
      <c r="F651" s="417">
        <v>3</v>
      </c>
    </row>
    <row r="652" spans="1:6">
      <c r="A652" s="401"/>
      <c r="B652" s="401"/>
      <c r="C652" s="401"/>
      <c r="D652" s="402" t="s">
        <v>1064</v>
      </c>
      <c r="E652" s="402">
        <v>6</v>
      </c>
      <c r="F652" s="418">
        <v>6</v>
      </c>
    </row>
    <row r="653" spans="1:6">
      <c r="A653" s="401"/>
      <c r="B653" s="401"/>
      <c r="C653" s="401"/>
      <c r="D653" s="402" t="s">
        <v>1065</v>
      </c>
      <c r="E653" s="402">
        <v>3</v>
      </c>
      <c r="F653" s="418">
        <v>3</v>
      </c>
    </row>
    <row r="654" spans="1:6">
      <c r="A654" s="401"/>
      <c r="B654" s="401"/>
      <c r="C654" s="401"/>
      <c r="D654" s="402" t="s">
        <v>179</v>
      </c>
      <c r="E654" s="402">
        <v>21</v>
      </c>
      <c r="F654" s="418">
        <v>23</v>
      </c>
    </row>
    <row r="655" spans="1:6">
      <c r="A655" s="401"/>
      <c r="B655" s="401"/>
      <c r="C655" s="401"/>
      <c r="D655" s="402" t="s">
        <v>1066</v>
      </c>
      <c r="E655" s="402">
        <v>1</v>
      </c>
      <c r="F655" s="418">
        <v>2</v>
      </c>
    </row>
    <row r="656" spans="1:6">
      <c r="A656" s="401"/>
      <c r="B656" s="401"/>
      <c r="C656" s="399" t="s">
        <v>449</v>
      </c>
      <c r="D656" s="399" t="s">
        <v>176</v>
      </c>
      <c r="E656" s="399">
        <v>89</v>
      </c>
      <c r="F656" s="417">
        <v>95</v>
      </c>
    </row>
    <row r="657" spans="1:6">
      <c r="A657" s="401"/>
      <c r="B657" s="401"/>
      <c r="C657" s="401"/>
      <c r="D657" s="402" t="s">
        <v>1067</v>
      </c>
      <c r="E657" s="402">
        <v>22</v>
      </c>
      <c r="F657" s="418">
        <v>22</v>
      </c>
    </row>
    <row r="658" spans="1:6">
      <c r="A658" s="401"/>
      <c r="B658" s="401"/>
      <c r="C658" s="401"/>
      <c r="D658" s="402" t="s">
        <v>1068</v>
      </c>
      <c r="E658" s="402">
        <v>39</v>
      </c>
      <c r="F658" s="418">
        <v>42</v>
      </c>
    </row>
    <row r="659" spans="1:6">
      <c r="A659" s="401"/>
      <c r="B659" s="401"/>
      <c r="C659" s="401"/>
      <c r="D659" s="402" t="s">
        <v>177</v>
      </c>
      <c r="E659" s="402">
        <v>88</v>
      </c>
      <c r="F659" s="418">
        <v>93</v>
      </c>
    </row>
    <row r="660" spans="1:6">
      <c r="A660" s="401"/>
      <c r="B660" s="401"/>
      <c r="C660" s="401"/>
      <c r="D660" s="402" t="s">
        <v>1069</v>
      </c>
      <c r="E660" s="402">
        <v>24</v>
      </c>
      <c r="F660" s="418">
        <v>27</v>
      </c>
    </row>
    <row r="661" spans="1:6">
      <c r="A661" s="401"/>
      <c r="B661" s="401"/>
      <c r="C661" s="401"/>
      <c r="D661" s="402" t="s">
        <v>1070</v>
      </c>
      <c r="E661" s="402">
        <v>8</v>
      </c>
      <c r="F661" s="418">
        <v>8</v>
      </c>
    </row>
    <row r="662" spans="1:6">
      <c r="A662" s="401"/>
      <c r="B662" s="401"/>
      <c r="C662" s="401"/>
      <c r="D662" s="402" t="s">
        <v>1071</v>
      </c>
      <c r="E662" s="402">
        <v>3</v>
      </c>
      <c r="F662" s="418">
        <v>4</v>
      </c>
    </row>
    <row r="663" spans="1:6">
      <c r="A663" s="401"/>
      <c r="B663" s="401"/>
      <c r="C663" s="401"/>
      <c r="D663" s="402" t="s">
        <v>1072</v>
      </c>
      <c r="E663" s="402">
        <v>6</v>
      </c>
      <c r="F663" s="418">
        <v>6</v>
      </c>
    </row>
    <row r="664" spans="1:6">
      <c r="A664" s="401"/>
      <c r="B664" s="401"/>
      <c r="C664" s="401"/>
      <c r="D664" s="402" t="s">
        <v>1073</v>
      </c>
      <c r="E664" s="402">
        <v>1</v>
      </c>
      <c r="F664" s="418">
        <v>1</v>
      </c>
    </row>
    <row r="665" spans="1:6">
      <c r="A665" s="401"/>
      <c r="B665" s="401"/>
      <c r="C665" s="401"/>
      <c r="D665" s="402" t="s">
        <v>175</v>
      </c>
      <c r="E665" s="402">
        <v>112</v>
      </c>
      <c r="F665" s="418">
        <v>118</v>
      </c>
    </row>
    <row r="666" spans="1:6">
      <c r="A666" s="401"/>
      <c r="B666" s="401"/>
      <c r="C666" s="401"/>
      <c r="D666" s="402" t="s">
        <v>257</v>
      </c>
      <c r="E666" s="402">
        <v>16</v>
      </c>
      <c r="F666" s="418">
        <v>16</v>
      </c>
    </row>
    <row r="667" spans="1:6">
      <c r="A667" s="401"/>
      <c r="B667" s="401"/>
      <c r="C667" s="401"/>
      <c r="D667" s="402" t="s">
        <v>1074</v>
      </c>
      <c r="E667" s="402">
        <v>2</v>
      </c>
      <c r="F667" s="418">
        <v>2</v>
      </c>
    </row>
    <row r="668" spans="1:6">
      <c r="A668" s="401"/>
      <c r="B668" s="401"/>
      <c r="C668" s="399" t="s">
        <v>450</v>
      </c>
      <c r="D668" s="399" t="s">
        <v>1075</v>
      </c>
      <c r="E668" s="399">
        <v>52</v>
      </c>
      <c r="F668" s="417">
        <v>60</v>
      </c>
    </row>
    <row r="669" spans="1:6">
      <c r="A669" s="401"/>
      <c r="B669" s="401"/>
      <c r="C669" s="401"/>
      <c r="D669" s="402" t="s">
        <v>178</v>
      </c>
      <c r="E669" s="402">
        <v>46</v>
      </c>
      <c r="F669" s="418">
        <v>48</v>
      </c>
    </row>
    <row r="670" spans="1:6">
      <c r="A670" s="401"/>
      <c r="B670" s="401"/>
      <c r="C670" s="401"/>
      <c r="D670" s="402" t="s">
        <v>1076</v>
      </c>
      <c r="E670" s="402">
        <v>1</v>
      </c>
      <c r="F670" s="418">
        <v>1</v>
      </c>
    </row>
    <row r="671" spans="1:6">
      <c r="A671" s="401"/>
      <c r="B671" s="401"/>
      <c r="C671" s="399" t="s">
        <v>1077</v>
      </c>
      <c r="D671" s="399" t="s">
        <v>1078</v>
      </c>
      <c r="E671" s="399">
        <v>1</v>
      </c>
      <c r="F671" s="417">
        <v>1</v>
      </c>
    </row>
    <row r="672" spans="1:6">
      <c r="A672" s="401"/>
      <c r="B672" s="399" t="s">
        <v>15</v>
      </c>
      <c r="C672" s="399" t="s">
        <v>454</v>
      </c>
      <c r="D672" s="399" t="s">
        <v>1079</v>
      </c>
      <c r="E672" s="399">
        <v>8</v>
      </c>
      <c r="F672" s="417">
        <v>8</v>
      </c>
    </row>
    <row r="673" spans="1:6">
      <c r="A673" s="401"/>
      <c r="B673" s="401"/>
      <c r="C673" s="401"/>
      <c r="D673" s="402" t="s">
        <v>185</v>
      </c>
      <c r="E673" s="402">
        <v>110</v>
      </c>
      <c r="F673" s="418">
        <v>115</v>
      </c>
    </row>
    <row r="674" spans="1:6">
      <c r="A674" s="401"/>
      <c r="B674" s="401"/>
      <c r="C674" s="401"/>
      <c r="D674" s="402" t="s">
        <v>457</v>
      </c>
      <c r="E674" s="402">
        <v>15</v>
      </c>
      <c r="F674" s="418">
        <v>16</v>
      </c>
    </row>
    <row r="675" spans="1:6">
      <c r="A675" s="401"/>
      <c r="B675" s="401"/>
      <c r="C675" s="401"/>
      <c r="D675" s="402" t="s">
        <v>1080</v>
      </c>
      <c r="E675" s="402">
        <v>7</v>
      </c>
      <c r="F675" s="418">
        <v>9</v>
      </c>
    </row>
    <row r="676" spans="1:6">
      <c r="A676" s="401"/>
      <c r="B676" s="401"/>
      <c r="C676" s="401"/>
      <c r="D676" s="402" t="s">
        <v>455</v>
      </c>
      <c r="E676" s="402">
        <v>63</v>
      </c>
      <c r="F676" s="418">
        <v>67</v>
      </c>
    </row>
    <row r="677" spans="1:6">
      <c r="A677" s="401"/>
      <c r="B677" s="401"/>
      <c r="C677" s="401"/>
      <c r="D677" s="402" t="s">
        <v>456</v>
      </c>
      <c r="E677" s="402">
        <v>30</v>
      </c>
      <c r="F677" s="418">
        <v>31</v>
      </c>
    </row>
    <row r="678" spans="1:6">
      <c r="A678" s="401"/>
      <c r="B678" s="401"/>
      <c r="C678" s="401"/>
      <c r="D678" s="402" t="s">
        <v>1081</v>
      </c>
      <c r="E678" s="402">
        <v>5</v>
      </c>
      <c r="F678" s="418">
        <v>5</v>
      </c>
    </row>
    <row r="679" spans="1:6">
      <c r="A679" s="401"/>
      <c r="B679" s="401"/>
      <c r="C679" s="401"/>
      <c r="D679" s="402" t="s">
        <v>1082</v>
      </c>
      <c r="E679" s="402">
        <v>16</v>
      </c>
      <c r="F679" s="418">
        <v>18</v>
      </c>
    </row>
    <row r="680" spans="1:6">
      <c r="A680" s="401"/>
      <c r="B680" s="401"/>
      <c r="C680" s="401"/>
      <c r="D680" s="402" t="s">
        <v>1083</v>
      </c>
      <c r="E680" s="402">
        <v>1</v>
      </c>
      <c r="F680" s="418">
        <v>1</v>
      </c>
    </row>
    <row r="681" spans="1:6">
      <c r="A681" s="401"/>
      <c r="B681" s="401"/>
      <c r="C681" s="401"/>
      <c r="D681" s="402" t="s">
        <v>458</v>
      </c>
      <c r="E681" s="402">
        <v>2</v>
      </c>
      <c r="F681" s="418">
        <v>2</v>
      </c>
    </row>
    <row r="682" spans="1:6">
      <c r="A682" s="401"/>
      <c r="B682" s="401"/>
      <c r="C682" s="401"/>
      <c r="D682" s="402" t="s">
        <v>1084</v>
      </c>
      <c r="E682" s="402">
        <v>7</v>
      </c>
      <c r="F682" s="418">
        <v>9</v>
      </c>
    </row>
    <row r="683" spans="1:6">
      <c r="A683" s="401"/>
      <c r="B683" s="401"/>
      <c r="C683" s="401"/>
      <c r="D683" s="402" t="s">
        <v>1085</v>
      </c>
      <c r="E683" s="402">
        <v>3</v>
      </c>
      <c r="F683" s="418">
        <v>5</v>
      </c>
    </row>
    <row r="684" spans="1:6">
      <c r="A684" s="401"/>
      <c r="B684" s="401"/>
      <c r="C684" s="401"/>
      <c r="D684" s="402" t="s">
        <v>1086</v>
      </c>
      <c r="E684" s="402">
        <v>12</v>
      </c>
      <c r="F684" s="418">
        <v>12</v>
      </c>
    </row>
    <row r="685" spans="1:6">
      <c r="A685" s="401"/>
      <c r="B685" s="401"/>
      <c r="C685" s="401"/>
      <c r="D685" s="402" t="s">
        <v>1087</v>
      </c>
      <c r="E685" s="402">
        <v>8</v>
      </c>
      <c r="F685" s="418">
        <v>8</v>
      </c>
    </row>
    <row r="686" spans="1:6">
      <c r="A686" s="401"/>
      <c r="B686" s="401"/>
      <c r="C686" s="401"/>
      <c r="D686" s="402" t="s">
        <v>1088</v>
      </c>
      <c r="E686" s="402">
        <v>2</v>
      </c>
      <c r="F686" s="418">
        <v>2</v>
      </c>
    </row>
    <row r="687" spans="1:6">
      <c r="A687" s="401"/>
      <c r="B687" s="401"/>
      <c r="C687" s="401"/>
      <c r="D687" s="402" t="s">
        <v>1089</v>
      </c>
      <c r="E687" s="402">
        <v>6</v>
      </c>
      <c r="F687" s="418">
        <v>6</v>
      </c>
    </row>
    <row r="688" spans="1:6">
      <c r="A688" s="401"/>
      <c r="B688" s="401"/>
      <c r="C688" s="401"/>
      <c r="D688" s="402" t="s">
        <v>699</v>
      </c>
      <c r="E688" s="402">
        <v>8</v>
      </c>
      <c r="F688" s="418">
        <v>9</v>
      </c>
    </row>
    <row r="689" spans="1:6">
      <c r="A689" s="401"/>
      <c r="B689" s="401"/>
      <c r="C689" s="401"/>
      <c r="D689" s="402" t="s">
        <v>1090</v>
      </c>
      <c r="E689" s="402">
        <v>2</v>
      </c>
      <c r="F689" s="418">
        <v>2</v>
      </c>
    </row>
    <row r="690" spans="1:6">
      <c r="A690" s="401"/>
      <c r="B690" s="401"/>
      <c r="C690" s="401"/>
      <c r="D690" s="402" t="s">
        <v>1091</v>
      </c>
      <c r="E690" s="402">
        <v>12</v>
      </c>
      <c r="F690" s="418">
        <v>15</v>
      </c>
    </row>
    <row r="691" spans="1:6">
      <c r="A691" s="401"/>
      <c r="B691" s="401"/>
      <c r="C691" s="399" t="s">
        <v>459</v>
      </c>
      <c r="D691" s="399" t="s">
        <v>260</v>
      </c>
      <c r="E691" s="399">
        <v>20</v>
      </c>
      <c r="F691" s="417">
        <v>24</v>
      </c>
    </row>
    <row r="692" spans="1:6">
      <c r="A692" s="401"/>
      <c r="B692" s="401"/>
      <c r="C692" s="401"/>
      <c r="D692" s="402" t="s">
        <v>1092</v>
      </c>
      <c r="E692" s="402">
        <v>5</v>
      </c>
      <c r="F692" s="418">
        <v>6</v>
      </c>
    </row>
    <row r="693" spans="1:6">
      <c r="A693" s="401"/>
      <c r="B693" s="401"/>
      <c r="C693" s="401"/>
      <c r="D693" s="402" t="s">
        <v>261</v>
      </c>
      <c r="E693" s="402">
        <v>6</v>
      </c>
      <c r="F693" s="418">
        <v>6</v>
      </c>
    </row>
    <row r="694" spans="1:6">
      <c r="A694" s="401"/>
      <c r="B694" s="401"/>
      <c r="C694" s="401"/>
      <c r="D694" s="402" t="s">
        <v>1093</v>
      </c>
      <c r="E694" s="402">
        <v>1</v>
      </c>
      <c r="F694" s="418">
        <v>1</v>
      </c>
    </row>
    <row r="695" spans="1:6">
      <c r="A695" s="401"/>
      <c r="B695" s="401"/>
      <c r="C695" s="401"/>
      <c r="D695" s="402" t="s">
        <v>1094</v>
      </c>
      <c r="E695" s="402">
        <v>1</v>
      </c>
      <c r="F695" s="418">
        <v>1</v>
      </c>
    </row>
    <row r="696" spans="1:6">
      <c r="A696" s="401"/>
      <c r="B696" s="401"/>
      <c r="C696" s="401"/>
      <c r="D696" s="402" t="s">
        <v>1095</v>
      </c>
      <c r="E696" s="402">
        <v>1</v>
      </c>
      <c r="F696" s="418">
        <v>1</v>
      </c>
    </row>
    <row r="697" spans="1:6">
      <c r="A697" s="401"/>
      <c r="B697" s="401"/>
      <c r="C697" s="399" t="s">
        <v>460</v>
      </c>
      <c r="D697" s="399" t="s">
        <v>1096</v>
      </c>
      <c r="E697" s="399">
        <v>8</v>
      </c>
      <c r="F697" s="417">
        <v>9</v>
      </c>
    </row>
    <row r="698" spans="1:6">
      <c r="A698" s="401"/>
      <c r="B698" s="401"/>
      <c r="C698" s="401"/>
      <c r="D698" s="402" t="s">
        <v>1097</v>
      </c>
      <c r="E698" s="402">
        <v>7</v>
      </c>
      <c r="F698" s="418">
        <v>8</v>
      </c>
    </row>
    <row r="699" spans="1:6">
      <c r="A699" s="401"/>
      <c r="B699" s="401"/>
      <c r="C699" s="401"/>
      <c r="D699" s="402" t="s">
        <v>15</v>
      </c>
      <c r="E699" s="402">
        <v>27</v>
      </c>
      <c r="F699" s="418">
        <v>28</v>
      </c>
    </row>
    <row r="700" spans="1:6">
      <c r="A700" s="401"/>
      <c r="B700" s="401"/>
      <c r="C700" s="401"/>
      <c r="D700" s="402" t="s">
        <v>1098</v>
      </c>
      <c r="E700" s="402">
        <v>16</v>
      </c>
      <c r="F700" s="418">
        <v>17</v>
      </c>
    </row>
    <row r="701" spans="1:6">
      <c r="A701" s="401"/>
      <c r="B701" s="401"/>
      <c r="C701" s="401"/>
      <c r="D701" s="402" t="s">
        <v>1099</v>
      </c>
      <c r="E701" s="402">
        <v>64</v>
      </c>
      <c r="F701" s="418">
        <v>69</v>
      </c>
    </row>
    <row r="702" spans="1:6">
      <c r="A702" s="401"/>
      <c r="B702" s="401"/>
      <c r="C702" s="401"/>
      <c r="D702" s="402" t="s">
        <v>259</v>
      </c>
      <c r="E702" s="402">
        <v>21</v>
      </c>
      <c r="F702" s="418">
        <v>23</v>
      </c>
    </row>
    <row r="703" spans="1:6">
      <c r="A703" s="401"/>
      <c r="B703" s="401"/>
      <c r="C703" s="401"/>
      <c r="D703" s="402" t="s">
        <v>186</v>
      </c>
      <c r="E703" s="402">
        <v>53</v>
      </c>
      <c r="F703" s="418">
        <v>63</v>
      </c>
    </row>
    <row r="704" spans="1:6">
      <c r="A704" s="401"/>
      <c r="B704" s="401"/>
      <c r="C704" s="401"/>
      <c r="D704" s="402" t="s">
        <v>1100</v>
      </c>
      <c r="E704" s="402">
        <v>4</v>
      </c>
      <c r="F704" s="418">
        <v>5</v>
      </c>
    </row>
    <row r="705" spans="1:6">
      <c r="A705" s="401"/>
      <c r="B705" s="401"/>
      <c r="C705" s="401"/>
      <c r="D705" s="402" t="s">
        <v>434</v>
      </c>
      <c r="E705" s="402">
        <v>4</v>
      </c>
      <c r="F705" s="418">
        <v>4</v>
      </c>
    </row>
    <row r="706" spans="1:6">
      <c r="A706" s="401"/>
      <c r="B706" s="401"/>
      <c r="C706" s="401"/>
      <c r="D706" s="402" t="s">
        <v>1050</v>
      </c>
      <c r="E706" s="402">
        <v>8</v>
      </c>
      <c r="F706" s="418">
        <v>8</v>
      </c>
    </row>
    <row r="707" spans="1:6">
      <c r="A707" s="401"/>
      <c r="B707" s="401"/>
      <c r="C707" s="401"/>
      <c r="D707" s="402" t="s">
        <v>187</v>
      </c>
      <c r="E707" s="402">
        <v>22</v>
      </c>
      <c r="F707" s="418">
        <v>24</v>
      </c>
    </row>
    <row r="708" spans="1:6">
      <c r="A708" s="401"/>
      <c r="B708" s="399" t="s">
        <v>16</v>
      </c>
      <c r="C708" s="399" t="s">
        <v>461</v>
      </c>
      <c r="D708" s="399" t="s">
        <v>262</v>
      </c>
      <c r="E708" s="399">
        <v>29</v>
      </c>
      <c r="F708" s="417">
        <v>31</v>
      </c>
    </row>
    <row r="709" spans="1:6">
      <c r="A709" s="401"/>
      <c r="B709" s="401"/>
      <c r="C709" s="401"/>
      <c r="D709" s="402" t="s">
        <v>1101</v>
      </c>
      <c r="E709" s="402">
        <v>6</v>
      </c>
      <c r="F709" s="418">
        <v>6</v>
      </c>
    </row>
    <row r="710" spans="1:6">
      <c r="A710" s="401"/>
      <c r="B710" s="401"/>
      <c r="C710" s="401"/>
      <c r="D710" s="402" t="s">
        <v>1102</v>
      </c>
      <c r="E710" s="402">
        <v>7</v>
      </c>
      <c r="F710" s="418">
        <v>7</v>
      </c>
    </row>
    <row r="711" spans="1:6">
      <c r="A711" s="401"/>
      <c r="B711" s="401"/>
      <c r="C711" s="401"/>
      <c r="D711" s="402" t="s">
        <v>1103</v>
      </c>
      <c r="E711" s="402">
        <v>13</v>
      </c>
      <c r="F711" s="418">
        <v>13</v>
      </c>
    </row>
    <row r="712" spans="1:6">
      <c r="A712" s="401"/>
      <c r="B712" s="401"/>
      <c r="C712" s="401"/>
      <c r="D712" s="402" t="s">
        <v>1104</v>
      </c>
      <c r="E712" s="402">
        <v>3</v>
      </c>
      <c r="F712" s="418">
        <v>3</v>
      </c>
    </row>
    <row r="713" spans="1:6">
      <c r="A713" s="401"/>
      <c r="B713" s="401"/>
      <c r="C713" s="399" t="s">
        <v>1105</v>
      </c>
      <c r="D713" s="399" t="s">
        <v>1106</v>
      </c>
      <c r="E713" s="399">
        <v>1</v>
      </c>
      <c r="F713" s="417">
        <v>1</v>
      </c>
    </row>
    <row r="714" spans="1:6">
      <c r="A714" s="401"/>
      <c r="B714" s="401"/>
      <c r="C714" s="401"/>
      <c r="D714" s="402" t="s">
        <v>304</v>
      </c>
      <c r="E714" s="402">
        <v>3</v>
      </c>
      <c r="F714" s="418">
        <v>3</v>
      </c>
    </row>
    <row r="715" spans="1:6">
      <c r="A715" s="401"/>
      <c r="B715" s="401"/>
      <c r="C715" s="399" t="s">
        <v>462</v>
      </c>
      <c r="D715" s="399" t="s">
        <v>1107</v>
      </c>
      <c r="E715" s="399">
        <v>2</v>
      </c>
      <c r="F715" s="417">
        <v>2</v>
      </c>
    </row>
    <row r="716" spans="1:6">
      <c r="A716" s="401"/>
      <c r="B716" s="401"/>
      <c r="C716" s="401"/>
      <c r="D716" s="402" t="s">
        <v>1108</v>
      </c>
      <c r="E716" s="402">
        <v>3</v>
      </c>
      <c r="F716" s="418">
        <v>3</v>
      </c>
    </row>
    <row r="717" spans="1:6">
      <c r="A717" s="401"/>
      <c r="B717" s="401"/>
      <c r="C717" s="401"/>
      <c r="D717" s="402" t="s">
        <v>162</v>
      </c>
      <c r="E717" s="402">
        <v>6</v>
      </c>
      <c r="F717" s="418">
        <v>6</v>
      </c>
    </row>
    <row r="718" spans="1:6">
      <c r="A718" s="401"/>
      <c r="B718" s="401"/>
      <c r="C718" s="401"/>
      <c r="D718" s="402" t="s">
        <v>189</v>
      </c>
      <c r="E718" s="402">
        <v>23</v>
      </c>
      <c r="F718" s="418">
        <v>25</v>
      </c>
    </row>
    <row r="719" spans="1:6">
      <c r="A719" s="401"/>
      <c r="B719" s="401"/>
      <c r="C719" s="401"/>
      <c r="D719" s="402" t="s">
        <v>1109</v>
      </c>
      <c r="E719" s="402">
        <v>3</v>
      </c>
      <c r="F719" s="418">
        <v>3</v>
      </c>
    </row>
    <row r="720" spans="1:6">
      <c r="A720" s="401"/>
      <c r="B720" s="401"/>
      <c r="C720" s="401"/>
      <c r="D720" s="402" t="s">
        <v>282</v>
      </c>
      <c r="E720" s="402">
        <v>8</v>
      </c>
      <c r="F720" s="418">
        <v>9</v>
      </c>
    </row>
    <row r="721" spans="1:6">
      <c r="A721" s="401"/>
      <c r="B721" s="401"/>
      <c r="C721" s="401"/>
      <c r="D721" s="402" t="s">
        <v>1110</v>
      </c>
      <c r="E721" s="402">
        <v>11</v>
      </c>
      <c r="F721" s="418">
        <v>12</v>
      </c>
    </row>
    <row r="722" spans="1:6">
      <c r="A722" s="401"/>
      <c r="B722" s="401"/>
      <c r="C722" s="401"/>
      <c r="D722" s="402" t="s">
        <v>1111</v>
      </c>
      <c r="E722" s="402">
        <v>18</v>
      </c>
      <c r="F722" s="418">
        <v>18</v>
      </c>
    </row>
    <row r="723" spans="1:6">
      <c r="A723" s="401"/>
      <c r="B723" s="401"/>
      <c r="C723" s="401"/>
      <c r="D723" s="402" t="s">
        <v>590</v>
      </c>
      <c r="E723" s="402">
        <v>6</v>
      </c>
      <c r="F723" s="418">
        <v>6</v>
      </c>
    </row>
    <row r="724" spans="1:6">
      <c r="A724" s="401"/>
      <c r="B724" s="401"/>
      <c r="C724" s="401"/>
      <c r="D724" s="402" t="s">
        <v>263</v>
      </c>
      <c r="E724" s="402">
        <v>18</v>
      </c>
      <c r="F724" s="418">
        <v>20</v>
      </c>
    </row>
    <row r="725" spans="1:6">
      <c r="A725" s="401"/>
      <c r="B725" s="401"/>
      <c r="C725" s="401"/>
      <c r="D725" s="402" t="s">
        <v>1112</v>
      </c>
      <c r="E725" s="402">
        <v>3</v>
      </c>
      <c r="F725" s="418">
        <v>3</v>
      </c>
    </row>
    <row r="726" spans="1:6">
      <c r="A726" s="401"/>
      <c r="B726" s="401"/>
      <c r="C726" s="399" t="s">
        <v>463</v>
      </c>
      <c r="D726" s="399" t="s">
        <v>1113</v>
      </c>
      <c r="E726" s="399">
        <v>3</v>
      </c>
      <c r="F726" s="417">
        <v>3</v>
      </c>
    </row>
    <row r="727" spans="1:6">
      <c r="A727" s="401"/>
      <c r="B727" s="401"/>
      <c r="C727" s="401"/>
      <c r="D727" s="402" t="s">
        <v>265</v>
      </c>
      <c r="E727" s="402">
        <v>14</v>
      </c>
      <c r="F727" s="418">
        <v>15</v>
      </c>
    </row>
    <row r="728" spans="1:6">
      <c r="A728" s="401"/>
      <c r="B728" s="401"/>
      <c r="C728" s="401"/>
      <c r="D728" s="402" t="s">
        <v>264</v>
      </c>
      <c r="E728" s="402">
        <v>24</v>
      </c>
      <c r="F728" s="418">
        <v>26</v>
      </c>
    </row>
    <row r="729" spans="1:6">
      <c r="A729" s="401"/>
      <c r="B729" s="401"/>
      <c r="C729" s="399" t="s">
        <v>1114</v>
      </c>
      <c r="D729" s="399" t="s">
        <v>1115</v>
      </c>
      <c r="E729" s="399">
        <v>3</v>
      </c>
      <c r="F729" s="417">
        <v>3</v>
      </c>
    </row>
    <row r="730" spans="1:6">
      <c r="A730" s="401"/>
      <c r="B730" s="401"/>
      <c r="C730" s="401"/>
      <c r="D730" s="402" t="s">
        <v>1116</v>
      </c>
      <c r="E730" s="402">
        <v>1</v>
      </c>
      <c r="F730" s="418">
        <v>1</v>
      </c>
    </row>
    <row r="731" spans="1:6">
      <c r="A731" s="401"/>
      <c r="B731" s="401"/>
      <c r="C731" s="401"/>
      <c r="D731" s="402" t="s">
        <v>1117</v>
      </c>
      <c r="E731" s="402">
        <v>3</v>
      </c>
      <c r="F731" s="418">
        <v>3</v>
      </c>
    </row>
    <row r="732" spans="1:6">
      <c r="A732" s="401"/>
      <c r="B732" s="401"/>
      <c r="C732" s="401"/>
      <c r="D732" s="402" t="s">
        <v>480</v>
      </c>
      <c r="E732" s="402">
        <v>24</v>
      </c>
      <c r="F732" s="418">
        <v>24</v>
      </c>
    </row>
    <row r="733" spans="1:6">
      <c r="A733" s="401"/>
      <c r="B733" s="401"/>
      <c r="C733" s="401"/>
      <c r="D733" s="402" t="s">
        <v>1118</v>
      </c>
      <c r="E733" s="402">
        <v>9</v>
      </c>
      <c r="F733" s="418">
        <v>9</v>
      </c>
    </row>
    <row r="734" spans="1:6">
      <c r="A734" s="401"/>
      <c r="B734" s="401"/>
      <c r="C734" s="401"/>
      <c r="D734" s="402" t="s">
        <v>1119</v>
      </c>
      <c r="E734" s="402">
        <v>3</v>
      </c>
      <c r="F734" s="418">
        <v>3</v>
      </c>
    </row>
    <row r="735" spans="1:6">
      <c r="A735" s="401"/>
      <c r="B735" s="401"/>
      <c r="C735" s="401"/>
      <c r="D735" s="402" t="s">
        <v>1120</v>
      </c>
      <c r="E735" s="402">
        <v>5</v>
      </c>
      <c r="F735" s="418">
        <v>5</v>
      </c>
    </row>
    <row r="736" spans="1:6">
      <c r="A736" s="401"/>
      <c r="B736" s="401"/>
      <c r="C736" s="401"/>
      <c r="D736" s="402" t="s">
        <v>1121</v>
      </c>
      <c r="E736" s="402">
        <v>1</v>
      </c>
      <c r="F736" s="418">
        <v>1</v>
      </c>
    </row>
    <row r="737" spans="1:6">
      <c r="A737" s="401"/>
      <c r="B737" s="401"/>
      <c r="C737" s="401"/>
      <c r="D737" s="402" t="s">
        <v>1122</v>
      </c>
      <c r="E737" s="402">
        <v>1</v>
      </c>
      <c r="F737" s="418">
        <v>2</v>
      </c>
    </row>
    <row r="738" spans="1:6">
      <c r="A738" s="401"/>
      <c r="B738" s="401"/>
      <c r="C738" s="401"/>
      <c r="D738" s="402" t="s">
        <v>1123</v>
      </c>
      <c r="E738" s="402">
        <v>1</v>
      </c>
      <c r="F738" s="418">
        <v>1</v>
      </c>
    </row>
    <row r="739" spans="1:6">
      <c r="A739" s="401"/>
      <c r="B739" s="401"/>
      <c r="C739" s="401"/>
      <c r="D739" s="402" t="s">
        <v>1124</v>
      </c>
      <c r="E739" s="402">
        <v>1</v>
      </c>
      <c r="F739" s="418">
        <v>1</v>
      </c>
    </row>
    <row r="740" spans="1:6">
      <c r="A740" s="401"/>
      <c r="B740" s="401"/>
      <c r="C740" s="401"/>
      <c r="D740" s="402" t="s">
        <v>1125</v>
      </c>
      <c r="E740" s="402">
        <v>2</v>
      </c>
      <c r="F740" s="418">
        <v>2</v>
      </c>
    </row>
    <row r="741" spans="1:6">
      <c r="A741" s="401"/>
      <c r="B741" s="401"/>
      <c r="C741" s="399" t="s">
        <v>464</v>
      </c>
      <c r="D741" s="399" t="s">
        <v>1126</v>
      </c>
      <c r="E741" s="399">
        <v>3</v>
      </c>
      <c r="F741" s="417">
        <v>4</v>
      </c>
    </row>
    <row r="742" spans="1:6">
      <c r="A742" s="401"/>
      <c r="B742" s="401"/>
      <c r="C742" s="401"/>
      <c r="D742" s="402" t="s">
        <v>191</v>
      </c>
      <c r="E742" s="402">
        <v>19</v>
      </c>
      <c r="F742" s="418">
        <v>19</v>
      </c>
    </row>
    <row r="743" spans="1:6">
      <c r="A743" s="401"/>
      <c r="B743" s="401"/>
      <c r="C743" s="401"/>
      <c r="D743" s="402" t="s">
        <v>1127</v>
      </c>
      <c r="E743" s="402">
        <v>1</v>
      </c>
      <c r="F743" s="418">
        <v>1</v>
      </c>
    </row>
    <row r="744" spans="1:6">
      <c r="A744" s="401"/>
      <c r="B744" s="401"/>
      <c r="C744" s="401"/>
      <c r="D744" s="402" t="s">
        <v>190</v>
      </c>
      <c r="E744" s="402">
        <v>13</v>
      </c>
      <c r="F744" s="418">
        <v>13</v>
      </c>
    </row>
    <row r="745" spans="1:6">
      <c r="A745" s="401"/>
      <c r="B745" s="401"/>
      <c r="C745" s="401"/>
      <c r="D745" s="402" t="s">
        <v>1128</v>
      </c>
      <c r="E745" s="402">
        <v>6</v>
      </c>
      <c r="F745" s="418">
        <v>6</v>
      </c>
    </row>
    <row r="746" spans="1:6">
      <c r="A746" s="401"/>
      <c r="B746" s="401"/>
      <c r="C746" s="401"/>
      <c r="D746" s="402" t="s">
        <v>1129</v>
      </c>
      <c r="E746" s="402">
        <v>12</v>
      </c>
      <c r="F746" s="418">
        <v>12</v>
      </c>
    </row>
    <row r="747" spans="1:6">
      <c r="A747" s="401"/>
      <c r="B747" s="401"/>
      <c r="C747" s="401"/>
      <c r="D747" s="402" t="s">
        <v>1130</v>
      </c>
      <c r="E747" s="402">
        <v>23</v>
      </c>
      <c r="F747" s="418">
        <v>24</v>
      </c>
    </row>
    <row r="748" spans="1:6">
      <c r="A748" s="401"/>
      <c r="B748" s="401"/>
      <c r="C748" s="399" t="s">
        <v>465</v>
      </c>
      <c r="D748" s="399" t="s">
        <v>1131</v>
      </c>
      <c r="E748" s="399">
        <v>21</v>
      </c>
      <c r="F748" s="417">
        <v>21</v>
      </c>
    </row>
    <row r="749" spans="1:6">
      <c r="A749" s="401"/>
      <c r="B749" s="401"/>
      <c r="C749" s="401"/>
      <c r="D749" s="402" t="s">
        <v>192</v>
      </c>
      <c r="E749" s="402">
        <v>223</v>
      </c>
      <c r="F749" s="418">
        <v>226</v>
      </c>
    </row>
    <row r="750" spans="1:6">
      <c r="A750" s="401"/>
      <c r="B750" s="401"/>
      <c r="C750" s="401"/>
      <c r="D750" s="402" t="s">
        <v>309</v>
      </c>
      <c r="E750" s="402">
        <v>4</v>
      </c>
      <c r="F750" s="418">
        <v>4</v>
      </c>
    </row>
    <row r="751" spans="1:6">
      <c r="A751" s="401"/>
      <c r="B751" s="401"/>
      <c r="C751" s="401"/>
      <c r="D751" s="402" t="s">
        <v>466</v>
      </c>
      <c r="E751" s="402">
        <v>24</v>
      </c>
      <c r="F751" s="418">
        <v>25</v>
      </c>
    </row>
    <row r="752" spans="1:6">
      <c r="A752" s="401"/>
      <c r="B752" s="401"/>
      <c r="C752" s="401"/>
      <c r="D752" s="402" t="s">
        <v>193</v>
      </c>
      <c r="E752" s="402">
        <v>99</v>
      </c>
      <c r="F752" s="418">
        <v>100</v>
      </c>
    </row>
    <row r="753" spans="1:6">
      <c r="A753" s="401"/>
      <c r="B753" s="401"/>
      <c r="C753" s="401"/>
      <c r="D753" s="402" t="s">
        <v>1132</v>
      </c>
      <c r="E753" s="402">
        <v>11</v>
      </c>
      <c r="F753" s="418">
        <v>11</v>
      </c>
    </row>
    <row r="754" spans="1:6">
      <c r="A754" s="401"/>
      <c r="B754" s="401"/>
      <c r="C754" s="401"/>
      <c r="D754" s="402" t="s">
        <v>204</v>
      </c>
      <c r="E754" s="402">
        <v>58</v>
      </c>
      <c r="F754" s="418">
        <v>60</v>
      </c>
    </row>
    <row r="755" spans="1:6">
      <c r="A755" s="401"/>
      <c r="B755" s="401"/>
      <c r="C755" s="401"/>
      <c r="D755" s="402" t="s">
        <v>1133</v>
      </c>
      <c r="E755" s="402">
        <v>10</v>
      </c>
      <c r="F755" s="418">
        <v>11</v>
      </c>
    </row>
    <row r="756" spans="1:6">
      <c r="A756" s="401"/>
      <c r="B756" s="401"/>
      <c r="C756" s="401"/>
      <c r="D756" s="402" t="s">
        <v>266</v>
      </c>
      <c r="E756" s="402">
        <v>128</v>
      </c>
      <c r="F756" s="418">
        <v>134</v>
      </c>
    </row>
    <row r="757" spans="1:6">
      <c r="A757" s="401"/>
      <c r="B757" s="401"/>
      <c r="C757" s="401"/>
      <c r="D757" s="402" t="s">
        <v>467</v>
      </c>
      <c r="E757" s="402">
        <v>34</v>
      </c>
      <c r="F757" s="418">
        <v>34</v>
      </c>
    </row>
    <row r="758" spans="1:6">
      <c r="A758" s="401"/>
      <c r="B758" s="401"/>
      <c r="C758" s="401"/>
      <c r="D758" s="402" t="s">
        <v>248</v>
      </c>
      <c r="E758" s="402">
        <v>50</v>
      </c>
      <c r="F758" s="418">
        <v>50</v>
      </c>
    </row>
    <row r="759" spans="1:6">
      <c r="A759" s="401"/>
      <c r="B759" s="401"/>
      <c r="C759" s="401"/>
      <c r="D759" s="402" t="s">
        <v>468</v>
      </c>
      <c r="E759" s="402">
        <v>7</v>
      </c>
      <c r="F759" s="418">
        <v>7</v>
      </c>
    </row>
    <row r="760" spans="1:6">
      <c r="A760" s="401"/>
      <c r="B760" s="401"/>
      <c r="C760" s="401"/>
      <c r="D760" s="402" t="s">
        <v>284</v>
      </c>
      <c r="E760" s="402">
        <v>16</v>
      </c>
      <c r="F760" s="418">
        <v>17</v>
      </c>
    </row>
    <row r="761" spans="1:6">
      <c r="A761" s="401"/>
      <c r="B761" s="401"/>
      <c r="C761" s="401"/>
      <c r="D761" s="402" t="s">
        <v>456</v>
      </c>
      <c r="E761" s="402">
        <v>53</v>
      </c>
      <c r="F761" s="418">
        <v>54</v>
      </c>
    </row>
    <row r="762" spans="1:6">
      <c r="A762" s="401"/>
      <c r="B762" s="401"/>
      <c r="C762" s="401"/>
      <c r="D762" s="402" t="s">
        <v>16</v>
      </c>
      <c r="E762" s="402">
        <v>88</v>
      </c>
      <c r="F762" s="418">
        <v>89</v>
      </c>
    </row>
    <row r="763" spans="1:6">
      <c r="A763" s="401"/>
      <c r="B763" s="401"/>
      <c r="C763" s="401"/>
      <c r="D763" s="402" t="s">
        <v>469</v>
      </c>
      <c r="E763" s="402">
        <v>23</v>
      </c>
      <c r="F763" s="418">
        <v>23</v>
      </c>
    </row>
    <row r="764" spans="1:6">
      <c r="A764" s="401"/>
      <c r="B764" s="401"/>
      <c r="C764" s="401"/>
      <c r="D764" s="402" t="s">
        <v>194</v>
      </c>
      <c r="E764" s="402">
        <v>83</v>
      </c>
      <c r="F764" s="418">
        <v>83</v>
      </c>
    </row>
    <row r="765" spans="1:6">
      <c r="A765" s="401"/>
      <c r="B765" s="401"/>
      <c r="C765" s="401"/>
      <c r="D765" s="402" t="s">
        <v>195</v>
      </c>
      <c r="E765" s="402">
        <v>75</v>
      </c>
      <c r="F765" s="418">
        <v>78</v>
      </c>
    </row>
    <row r="766" spans="1:6">
      <c r="A766" s="401"/>
      <c r="B766" s="401"/>
      <c r="C766" s="401"/>
      <c r="D766" s="402" t="s">
        <v>196</v>
      </c>
      <c r="E766" s="402">
        <v>35</v>
      </c>
      <c r="F766" s="418">
        <v>35</v>
      </c>
    </row>
    <row r="767" spans="1:6">
      <c r="A767" s="401"/>
      <c r="B767" s="401"/>
      <c r="C767" s="401"/>
      <c r="D767" s="402" t="s">
        <v>286</v>
      </c>
      <c r="E767" s="402">
        <v>10</v>
      </c>
      <c r="F767" s="418">
        <v>10</v>
      </c>
    </row>
    <row r="768" spans="1:6">
      <c r="A768" s="401"/>
      <c r="B768" s="401"/>
      <c r="C768" s="401"/>
      <c r="D768" s="402" t="s">
        <v>267</v>
      </c>
      <c r="E768" s="402">
        <v>9</v>
      </c>
      <c r="F768" s="418">
        <v>9</v>
      </c>
    </row>
    <row r="769" spans="1:6">
      <c r="A769" s="401"/>
      <c r="B769" s="401"/>
      <c r="C769" s="401"/>
      <c r="D769" s="402" t="s">
        <v>203</v>
      </c>
      <c r="E769" s="402">
        <v>42</v>
      </c>
      <c r="F769" s="418">
        <v>43</v>
      </c>
    </row>
    <row r="770" spans="1:6">
      <c r="A770" s="401"/>
      <c r="B770" s="401"/>
      <c r="C770" s="401"/>
      <c r="D770" s="402" t="s">
        <v>1134</v>
      </c>
      <c r="E770" s="402">
        <v>11</v>
      </c>
      <c r="F770" s="418">
        <v>11</v>
      </c>
    </row>
    <row r="771" spans="1:6">
      <c r="A771" s="401"/>
      <c r="B771" s="401"/>
      <c r="C771" s="401"/>
      <c r="D771" s="402" t="s">
        <v>470</v>
      </c>
      <c r="E771" s="402">
        <v>7</v>
      </c>
      <c r="F771" s="418">
        <v>7</v>
      </c>
    </row>
    <row r="772" spans="1:6">
      <c r="A772" s="401"/>
      <c r="B772" s="401"/>
      <c r="C772" s="401"/>
      <c r="D772" s="402" t="s">
        <v>268</v>
      </c>
      <c r="E772" s="402">
        <v>115</v>
      </c>
      <c r="F772" s="418">
        <v>116</v>
      </c>
    </row>
    <row r="773" spans="1:6">
      <c r="A773" s="401"/>
      <c r="B773" s="401"/>
      <c r="C773" s="401"/>
      <c r="D773" s="402" t="s">
        <v>1135</v>
      </c>
      <c r="E773" s="402">
        <v>2</v>
      </c>
      <c r="F773" s="418">
        <v>2</v>
      </c>
    </row>
    <row r="774" spans="1:6">
      <c r="A774" s="401"/>
      <c r="B774" s="401"/>
      <c r="C774" s="401"/>
      <c r="D774" s="402" t="s">
        <v>1136</v>
      </c>
      <c r="E774" s="402">
        <v>1</v>
      </c>
      <c r="F774" s="418">
        <v>1</v>
      </c>
    </row>
    <row r="775" spans="1:6">
      <c r="A775" s="401"/>
      <c r="B775" s="401"/>
      <c r="C775" s="401"/>
      <c r="D775" s="402" t="s">
        <v>471</v>
      </c>
      <c r="E775" s="402">
        <v>44</v>
      </c>
      <c r="F775" s="418">
        <v>44</v>
      </c>
    </row>
    <row r="776" spans="1:6">
      <c r="A776" s="401"/>
      <c r="B776" s="401"/>
      <c r="C776" s="401"/>
      <c r="D776" s="402" t="s">
        <v>1137</v>
      </c>
      <c r="E776" s="402">
        <v>4</v>
      </c>
      <c r="F776" s="418">
        <v>4</v>
      </c>
    </row>
    <row r="777" spans="1:6">
      <c r="A777" s="401"/>
      <c r="B777" s="401"/>
      <c r="C777" s="401"/>
      <c r="D777" s="402" t="s">
        <v>285</v>
      </c>
      <c r="E777" s="402">
        <v>14</v>
      </c>
      <c r="F777" s="418">
        <v>14</v>
      </c>
    </row>
    <row r="778" spans="1:6">
      <c r="A778" s="401"/>
      <c r="B778" s="401"/>
      <c r="C778" s="401"/>
      <c r="D778" s="402" t="s">
        <v>197</v>
      </c>
      <c r="E778" s="402">
        <v>1</v>
      </c>
      <c r="F778" s="418">
        <v>1</v>
      </c>
    </row>
    <row r="779" spans="1:6">
      <c r="A779" s="401"/>
      <c r="B779" s="401"/>
      <c r="C779" s="401"/>
      <c r="D779" s="402" t="s">
        <v>198</v>
      </c>
      <c r="E779" s="402">
        <v>263</v>
      </c>
      <c r="F779" s="418">
        <v>267</v>
      </c>
    </row>
    <row r="780" spans="1:6">
      <c r="A780" s="401"/>
      <c r="B780" s="401"/>
      <c r="C780" s="401"/>
      <c r="D780" s="402" t="s">
        <v>269</v>
      </c>
      <c r="E780" s="402">
        <v>86</v>
      </c>
      <c r="F780" s="418">
        <v>88</v>
      </c>
    </row>
    <row r="781" spans="1:6">
      <c r="A781" s="401"/>
      <c r="B781" s="401"/>
      <c r="C781" s="401"/>
      <c r="D781" s="402" t="s">
        <v>590</v>
      </c>
      <c r="E781" s="402">
        <v>14</v>
      </c>
      <c r="F781" s="418">
        <v>14</v>
      </c>
    </row>
    <row r="782" spans="1:6">
      <c r="A782" s="401"/>
      <c r="B782" s="401"/>
      <c r="C782" s="401"/>
      <c r="D782" s="402" t="s">
        <v>472</v>
      </c>
      <c r="E782" s="402">
        <v>189</v>
      </c>
      <c r="F782" s="418">
        <v>195</v>
      </c>
    </row>
    <row r="783" spans="1:6">
      <c r="A783" s="401"/>
      <c r="B783" s="401"/>
      <c r="C783" s="401"/>
      <c r="D783" s="402" t="s">
        <v>135</v>
      </c>
      <c r="E783" s="402">
        <v>31</v>
      </c>
      <c r="F783" s="418">
        <v>31</v>
      </c>
    </row>
    <row r="784" spans="1:6">
      <c r="A784" s="401"/>
      <c r="B784" s="401"/>
      <c r="C784" s="401"/>
      <c r="D784" s="402" t="s">
        <v>200</v>
      </c>
      <c r="E784" s="402">
        <v>66</v>
      </c>
      <c r="F784" s="418">
        <v>69</v>
      </c>
    </row>
    <row r="785" spans="1:6">
      <c r="A785" s="401"/>
      <c r="B785" s="401"/>
      <c r="C785" s="401"/>
      <c r="D785" s="402" t="s">
        <v>699</v>
      </c>
      <c r="E785" s="402">
        <v>3</v>
      </c>
      <c r="F785" s="418">
        <v>3</v>
      </c>
    </row>
    <row r="786" spans="1:6">
      <c r="A786" s="401"/>
      <c r="B786" s="401"/>
      <c r="C786" s="401"/>
      <c r="D786" s="402" t="s">
        <v>270</v>
      </c>
      <c r="E786" s="402">
        <v>34</v>
      </c>
      <c r="F786" s="418">
        <v>34</v>
      </c>
    </row>
    <row r="787" spans="1:6">
      <c r="A787" s="401"/>
      <c r="B787" s="401"/>
      <c r="C787" s="401"/>
      <c r="D787" s="402" t="s">
        <v>271</v>
      </c>
      <c r="E787" s="402">
        <v>17</v>
      </c>
      <c r="F787" s="418">
        <v>17</v>
      </c>
    </row>
    <row r="788" spans="1:6">
      <c r="A788" s="401"/>
      <c r="B788" s="401"/>
      <c r="C788" s="401"/>
      <c r="D788" s="402" t="s">
        <v>201</v>
      </c>
      <c r="E788" s="402">
        <v>92</v>
      </c>
      <c r="F788" s="418">
        <v>93</v>
      </c>
    </row>
    <row r="789" spans="1:6">
      <c r="A789" s="401"/>
      <c r="B789" s="401"/>
      <c r="C789" s="401"/>
      <c r="D789" s="402" t="s">
        <v>473</v>
      </c>
      <c r="E789" s="402">
        <v>84</v>
      </c>
      <c r="F789" s="418">
        <v>84</v>
      </c>
    </row>
    <row r="790" spans="1:6">
      <c r="A790" s="401"/>
      <c r="B790" s="401"/>
      <c r="C790" s="401"/>
      <c r="D790" s="402" t="s">
        <v>1138</v>
      </c>
      <c r="E790" s="402">
        <v>1</v>
      </c>
      <c r="F790" s="418">
        <v>1</v>
      </c>
    </row>
    <row r="791" spans="1:6">
      <c r="A791" s="401"/>
      <c r="B791" s="401"/>
      <c r="C791" s="399" t="s">
        <v>1139</v>
      </c>
      <c r="D791" s="399" t="s">
        <v>1140</v>
      </c>
      <c r="E791" s="399">
        <v>6</v>
      </c>
      <c r="F791" s="417">
        <v>6</v>
      </c>
    </row>
    <row r="792" spans="1:6">
      <c r="A792" s="401"/>
      <c r="B792" s="401"/>
      <c r="C792" s="401"/>
      <c r="D792" s="402" t="s">
        <v>1141</v>
      </c>
      <c r="E792" s="402">
        <v>3</v>
      </c>
      <c r="F792" s="418">
        <v>3</v>
      </c>
    </row>
    <row r="793" spans="1:6">
      <c r="A793" s="401"/>
      <c r="B793" s="401"/>
      <c r="C793" s="399" t="s">
        <v>1142</v>
      </c>
      <c r="D793" s="399" t="s">
        <v>1143</v>
      </c>
      <c r="E793" s="399">
        <v>1</v>
      </c>
      <c r="F793" s="417">
        <v>1</v>
      </c>
    </row>
    <row r="794" spans="1:6">
      <c r="A794" s="401"/>
      <c r="B794" s="399" t="s">
        <v>17</v>
      </c>
      <c r="C794" s="399" t="s">
        <v>475</v>
      </c>
      <c r="D794" s="399" t="s">
        <v>206</v>
      </c>
      <c r="E794" s="399">
        <v>17</v>
      </c>
      <c r="F794" s="417">
        <v>17</v>
      </c>
    </row>
    <row r="795" spans="1:6">
      <c r="A795" s="401"/>
      <c r="B795" s="401"/>
      <c r="C795" s="399" t="s">
        <v>1144</v>
      </c>
      <c r="D795" s="399" t="s">
        <v>262</v>
      </c>
      <c r="E795" s="399">
        <v>8</v>
      </c>
      <c r="F795" s="417">
        <v>9</v>
      </c>
    </row>
    <row r="796" spans="1:6">
      <c r="A796" s="401"/>
      <c r="B796" s="401"/>
      <c r="C796" s="401"/>
      <c r="D796" s="402" t="s">
        <v>1145</v>
      </c>
      <c r="E796" s="402">
        <v>3</v>
      </c>
      <c r="F796" s="418">
        <v>3</v>
      </c>
    </row>
    <row r="797" spans="1:6">
      <c r="A797" s="401"/>
      <c r="B797" s="401"/>
      <c r="C797" s="401"/>
      <c r="D797" s="402" t="s">
        <v>1146</v>
      </c>
      <c r="E797" s="402">
        <v>2</v>
      </c>
      <c r="F797" s="418">
        <v>2</v>
      </c>
    </row>
    <row r="798" spans="1:6">
      <c r="A798" s="401"/>
      <c r="B798" s="401"/>
      <c r="C798" s="401"/>
      <c r="D798" s="402" t="s">
        <v>1147</v>
      </c>
      <c r="E798" s="402">
        <v>1</v>
      </c>
      <c r="F798" s="418">
        <v>1</v>
      </c>
    </row>
    <row r="799" spans="1:6">
      <c r="A799" s="401"/>
      <c r="B799" s="401"/>
      <c r="C799" s="401"/>
      <c r="D799" s="402" t="s">
        <v>1148</v>
      </c>
      <c r="E799" s="402">
        <v>1</v>
      </c>
      <c r="F799" s="418">
        <v>1</v>
      </c>
    </row>
    <row r="800" spans="1:6">
      <c r="A800" s="401"/>
      <c r="B800" s="401"/>
      <c r="C800" s="399" t="s">
        <v>1149</v>
      </c>
      <c r="D800" s="399" t="s">
        <v>1150</v>
      </c>
      <c r="E800" s="399">
        <v>16</v>
      </c>
      <c r="F800" s="417">
        <v>16</v>
      </c>
    </row>
    <row r="801" spans="1:6">
      <c r="A801" s="401"/>
      <c r="B801" s="401"/>
      <c r="C801" s="401"/>
      <c r="D801" s="402" t="s">
        <v>1151</v>
      </c>
      <c r="E801" s="402">
        <v>1</v>
      </c>
      <c r="F801" s="418">
        <v>1</v>
      </c>
    </row>
    <row r="802" spans="1:6">
      <c r="A802" s="401"/>
      <c r="B802" s="401"/>
      <c r="C802" s="399" t="s">
        <v>1152</v>
      </c>
      <c r="D802" s="399" t="s">
        <v>1153</v>
      </c>
      <c r="E802" s="399">
        <v>11</v>
      </c>
      <c r="F802" s="417">
        <v>12</v>
      </c>
    </row>
    <row r="803" spans="1:6">
      <c r="A803" s="401"/>
      <c r="B803" s="401"/>
      <c r="C803" s="401"/>
      <c r="D803" s="402" t="s">
        <v>771</v>
      </c>
      <c r="E803" s="402">
        <v>4</v>
      </c>
      <c r="F803" s="418">
        <v>4</v>
      </c>
    </row>
    <row r="804" spans="1:6">
      <c r="A804" s="401"/>
      <c r="B804" s="401"/>
      <c r="C804" s="401"/>
      <c r="D804" s="402" t="s">
        <v>1154</v>
      </c>
      <c r="E804" s="402">
        <v>4</v>
      </c>
      <c r="F804" s="418">
        <v>4</v>
      </c>
    </row>
    <row r="805" spans="1:6">
      <c r="A805" s="401"/>
      <c r="B805" s="401"/>
      <c r="C805" s="401"/>
      <c r="D805" s="402" t="s">
        <v>1155</v>
      </c>
      <c r="E805" s="402">
        <v>3</v>
      </c>
      <c r="F805" s="418">
        <v>3</v>
      </c>
    </row>
    <row r="806" spans="1:6">
      <c r="A806" s="401"/>
      <c r="B806" s="401"/>
      <c r="C806" s="399" t="s">
        <v>474</v>
      </c>
      <c r="D806" s="399" t="s">
        <v>1156</v>
      </c>
      <c r="E806" s="399">
        <v>27</v>
      </c>
      <c r="F806" s="417">
        <v>28</v>
      </c>
    </row>
    <row r="807" spans="1:6">
      <c r="A807" s="401"/>
      <c r="B807" s="401"/>
      <c r="C807" s="401"/>
      <c r="D807" s="402" t="s">
        <v>1157</v>
      </c>
      <c r="E807" s="402">
        <v>3</v>
      </c>
      <c r="F807" s="418">
        <v>3</v>
      </c>
    </row>
    <row r="808" spans="1:6">
      <c r="A808" s="401"/>
      <c r="B808" s="401"/>
      <c r="C808" s="401"/>
      <c r="D808" s="402" t="s">
        <v>208</v>
      </c>
      <c r="E808" s="402">
        <v>71</v>
      </c>
      <c r="F808" s="418">
        <v>71</v>
      </c>
    </row>
    <row r="809" spans="1:6">
      <c r="A809" s="401"/>
      <c r="B809" s="401"/>
      <c r="C809" s="401"/>
      <c r="D809" s="402" t="s">
        <v>1158</v>
      </c>
      <c r="E809" s="402">
        <v>20</v>
      </c>
      <c r="F809" s="418">
        <v>20</v>
      </c>
    </row>
    <row r="810" spans="1:6">
      <c r="A810" s="401"/>
      <c r="B810" s="401"/>
      <c r="C810" s="401"/>
      <c r="D810" s="402" t="s">
        <v>125</v>
      </c>
      <c r="E810" s="402">
        <v>55</v>
      </c>
      <c r="F810" s="418">
        <v>57</v>
      </c>
    </row>
    <row r="811" spans="1:6">
      <c r="A811" s="401"/>
      <c r="B811" s="401"/>
      <c r="C811" s="401"/>
      <c r="D811" s="402" t="s">
        <v>1159</v>
      </c>
      <c r="E811" s="402">
        <v>5</v>
      </c>
      <c r="F811" s="418">
        <v>6</v>
      </c>
    </row>
    <row r="812" spans="1:6">
      <c r="A812" s="401"/>
      <c r="B812" s="401"/>
      <c r="C812" s="401"/>
      <c r="D812" s="402" t="s">
        <v>1160</v>
      </c>
      <c r="E812" s="402">
        <v>2</v>
      </c>
      <c r="F812" s="418">
        <v>2</v>
      </c>
    </row>
    <row r="813" spans="1:6">
      <c r="A813" s="401"/>
      <c r="B813" s="401"/>
      <c r="C813" s="399" t="s">
        <v>1161</v>
      </c>
      <c r="D813" s="399" t="s">
        <v>1162</v>
      </c>
      <c r="E813" s="399">
        <v>8</v>
      </c>
      <c r="F813" s="417">
        <v>10</v>
      </c>
    </row>
    <row r="814" spans="1:6">
      <c r="A814" s="401"/>
      <c r="B814" s="401"/>
      <c r="C814" s="401"/>
      <c r="D814" s="402" t="s">
        <v>1163</v>
      </c>
      <c r="E814" s="402">
        <v>1</v>
      </c>
      <c r="F814" s="418">
        <v>1</v>
      </c>
    </row>
    <row r="815" spans="1:6">
      <c r="A815" s="401"/>
      <c r="B815" s="401"/>
      <c r="C815" s="399" t="s">
        <v>1164</v>
      </c>
      <c r="D815" s="399" t="s">
        <v>1165</v>
      </c>
      <c r="E815" s="399">
        <v>7</v>
      </c>
      <c r="F815" s="417">
        <v>7</v>
      </c>
    </row>
    <row r="816" spans="1:6">
      <c r="A816" s="401"/>
      <c r="B816" s="401"/>
      <c r="C816" s="401"/>
      <c r="D816" s="402" t="s">
        <v>1166</v>
      </c>
      <c r="E816" s="402">
        <v>2</v>
      </c>
      <c r="F816" s="418">
        <v>2</v>
      </c>
    </row>
    <row r="817" spans="1:6">
      <c r="A817" s="401"/>
      <c r="B817" s="399" t="s">
        <v>18</v>
      </c>
      <c r="C817" s="399" t="s">
        <v>1167</v>
      </c>
      <c r="D817" s="399" t="s">
        <v>1168</v>
      </c>
      <c r="E817" s="399">
        <v>6</v>
      </c>
      <c r="F817" s="417">
        <v>6</v>
      </c>
    </row>
    <row r="818" spans="1:6">
      <c r="A818" s="401"/>
      <c r="B818" s="401"/>
      <c r="C818" s="401"/>
      <c r="D818" s="402" t="s">
        <v>18</v>
      </c>
      <c r="E818" s="402">
        <v>26</v>
      </c>
      <c r="F818" s="418">
        <v>26</v>
      </c>
    </row>
    <row r="819" spans="1:6">
      <c r="A819" s="401"/>
      <c r="B819" s="401"/>
      <c r="C819" s="401"/>
      <c r="D819" s="402" t="s">
        <v>1169</v>
      </c>
      <c r="E819" s="402">
        <v>2</v>
      </c>
      <c r="F819" s="418">
        <v>2</v>
      </c>
    </row>
    <row r="820" spans="1:6">
      <c r="A820" s="401"/>
      <c r="B820" s="401"/>
      <c r="C820" s="401"/>
      <c r="D820" s="402" t="s">
        <v>1170</v>
      </c>
      <c r="E820" s="402">
        <v>1</v>
      </c>
      <c r="F820" s="418">
        <v>1</v>
      </c>
    </row>
    <row r="821" spans="1:6">
      <c r="A821" s="401"/>
      <c r="B821" s="401"/>
      <c r="C821" s="399" t="s">
        <v>1171</v>
      </c>
      <c r="D821" s="399" t="s">
        <v>1172</v>
      </c>
      <c r="E821" s="399">
        <v>5</v>
      </c>
      <c r="F821" s="417">
        <v>5</v>
      </c>
    </row>
    <row r="822" spans="1:6">
      <c r="A822" s="401"/>
      <c r="B822" s="401"/>
      <c r="C822" s="401"/>
      <c r="D822" s="402" t="s">
        <v>1173</v>
      </c>
      <c r="E822" s="402">
        <v>2</v>
      </c>
      <c r="F822" s="418">
        <v>2</v>
      </c>
    </row>
    <row r="823" spans="1:6">
      <c r="A823" s="401"/>
      <c r="B823" s="401"/>
      <c r="C823" s="399" t="s">
        <v>476</v>
      </c>
      <c r="D823" s="399" t="s">
        <v>477</v>
      </c>
      <c r="E823" s="399">
        <v>42</v>
      </c>
      <c r="F823" s="417">
        <v>43</v>
      </c>
    </row>
    <row r="824" spans="1:6">
      <c r="A824" s="401"/>
      <c r="B824" s="401"/>
      <c r="C824" s="401"/>
      <c r="D824" s="402" t="s">
        <v>1174</v>
      </c>
      <c r="E824" s="402">
        <v>15</v>
      </c>
      <c r="F824" s="418">
        <v>15</v>
      </c>
    </row>
    <row r="825" spans="1:6">
      <c r="A825" s="401"/>
      <c r="B825" s="401"/>
      <c r="C825" s="401"/>
      <c r="D825" s="402" t="s">
        <v>211</v>
      </c>
      <c r="E825" s="402">
        <v>47</v>
      </c>
      <c r="F825" s="418">
        <v>49</v>
      </c>
    </row>
    <row r="826" spans="1:6">
      <c r="A826" s="401"/>
      <c r="B826" s="401"/>
      <c r="C826" s="401"/>
      <c r="D826" s="402" t="s">
        <v>1175</v>
      </c>
      <c r="E826" s="402">
        <v>3</v>
      </c>
      <c r="F826" s="418">
        <v>3</v>
      </c>
    </row>
    <row r="827" spans="1:6">
      <c r="A827" s="401"/>
      <c r="B827" s="399" t="s">
        <v>19</v>
      </c>
      <c r="C827" s="399" t="s">
        <v>481</v>
      </c>
      <c r="D827" s="399" t="s">
        <v>482</v>
      </c>
      <c r="E827" s="399">
        <v>11</v>
      </c>
      <c r="F827" s="417">
        <v>11</v>
      </c>
    </row>
    <row r="828" spans="1:6">
      <c r="A828" s="401"/>
      <c r="B828" s="401"/>
      <c r="C828" s="401"/>
      <c r="D828" s="402" t="s">
        <v>1176</v>
      </c>
      <c r="E828" s="402">
        <v>1</v>
      </c>
      <c r="F828" s="418">
        <v>1</v>
      </c>
    </row>
    <row r="829" spans="1:6">
      <c r="A829" s="401"/>
      <c r="B829" s="401"/>
      <c r="C829" s="401"/>
      <c r="D829" s="402" t="s">
        <v>1177</v>
      </c>
      <c r="E829" s="402">
        <v>1</v>
      </c>
      <c r="F829" s="418">
        <v>1</v>
      </c>
    </row>
    <row r="830" spans="1:6">
      <c r="A830" s="401"/>
      <c r="B830" s="401"/>
      <c r="C830" s="399" t="s">
        <v>478</v>
      </c>
      <c r="D830" s="399" t="s">
        <v>212</v>
      </c>
      <c r="E830" s="399">
        <v>45</v>
      </c>
      <c r="F830" s="417">
        <v>48</v>
      </c>
    </row>
    <row r="831" spans="1:6">
      <c r="A831" s="401"/>
      <c r="B831" s="401"/>
      <c r="C831" s="401"/>
      <c r="D831" s="402" t="s">
        <v>1178</v>
      </c>
      <c r="E831" s="402">
        <v>1</v>
      </c>
      <c r="F831" s="418">
        <v>1</v>
      </c>
    </row>
    <row r="832" spans="1:6">
      <c r="A832" s="401"/>
      <c r="B832" s="401"/>
      <c r="C832" s="401"/>
      <c r="D832" s="402" t="s">
        <v>1179</v>
      </c>
      <c r="E832" s="402">
        <v>3</v>
      </c>
      <c r="F832" s="418">
        <v>3</v>
      </c>
    </row>
    <row r="833" spans="1:6">
      <c r="A833" s="401"/>
      <c r="B833" s="401"/>
      <c r="C833" s="399" t="s">
        <v>479</v>
      </c>
      <c r="D833" s="399" t="s">
        <v>19</v>
      </c>
      <c r="E833" s="399">
        <v>33</v>
      </c>
      <c r="F833" s="417">
        <v>35</v>
      </c>
    </row>
    <row r="834" spans="1:6">
      <c r="A834" s="401"/>
      <c r="B834" s="401"/>
      <c r="C834" s="401"/>
      <c r="D834" s="402" t="s">
        <v>480</v>
      </c>
      <c r="E834" s="402">
        <v>1</v>
      </c>
      <c r="F834" s="418">
        <v>1</v>
      </c>
    </row>
    <row r="835" spans="1:6">
      <c r="A835" s="401"/>
      <c r="B835" s="401"/>
      <c r="C835" s="401"/>
      <c r="D835" s="402" t="s">
        <v>1180</v>
      </c>
      <c r="E835" s="402">
        <v>2</v>
      </c>
      <c r="F835" s="418">
        <v>2</v>
      </c>
    </row>
    <row r="836" spans="1:6">
      <c r="A836" s="401"/>
      <c r="B836" s="399" t="s">
        <v>20</v>
      </c>
      <c r="C836" s="399" t="s">
        <v>1181</v>
      </c>
      <c r="D836" s="399" t="s">
        <v>1182</v>
      </c>
      <c r="E836" s="399">
        <v>6</v>
      </c>
      <c r="F836" s="417">
        <v>7</v>
      </c>
    </row>
    <row r="837" spans="1:6">
      <c r="A837" s="401"/>
      <c r="B837" s="401"/>
      <c r="C837" s="401"/>
      <c r="D837" s="402" t="s">
        <v>1183</v>
      </c>
      <c r="E837" s="402">
        <v>2</v>
      </c>
      <c r="F837" s="418">
        <v>2</v>
      </c>
    </row>
    <row r="838" spans="1:6">
      <c r="A838" s="401"/>
      <c r="B838" s="401"/>
      <c r="C838" s="401"/>
      <c r="D838" s="402" t="s">
        <v>1184</v>
      </c>
      <c r="E838" s="402">
        <v>1</v>
      </c>
      <c r="F838" s="418">
        <v>1</v>
      </c>
    </row>
    <row r="839" spans="1:6">
      <c r="A839" s="401"/>
      <c r="B839" s="401"/>
      <c r="C839" s="399" t="s">
        <v>483</v>
      </c>
      <c r="D839" s="399" t="s">
        <v>220</v>
      </c>
      <c r="E839" s="399">
        <v>11</v>
      </c>
      <c r="F839" s="417">
        <v>11</v>
      </c>
    </row>
    <row r="840" spans="1:6">
      <c r="A840" s="401"/>
      <c r="B840" s="401"/>
      <c r="C840" s="401"/>
      <c r="D840" s="402" t="s">
        <v>214</v>
      </c>
      <c r="E840" s="402">
        <v>31</v>
      </c>
      <c r="F840" s="418">
        <v>34</v>
      </c>
    </row>
    <row r="841" spans="1:6">
      <c r="A841" s="401"/>
      <c r="B841" s="401"/>
      <c r="C841" s="401"/>
      <c r="D841" s="402" t="s">
        <v>1185</v>
      </c>
      <c r="E841" s="402">
        <v>6</v>
      </c>
      <c r="F841" s="418">
        <v>6</v>
      </c>
    </row>
    <row r="842" spans="1:6">
      <c r="A842" s="401"/>
      <c r="B842" s="401"/>
      <c r="C842" s="401"/>
      <c r="D842" s="402" t="s">
        <v>1186</v>
      </c>
      <c r="E842" s="402">
        <v>25</v>
      </c>
      <c r="F842" s="418">
        <v>28</v>
      </c>
    </row>
    <row r="843" spans="1:6">
      <c r="A843" s="401"/>
      <c r="B843" s="401"/>
      <c r="C843" s="401"/>
      <c r="D843" s="402" t="s">
        <v>216</v>
      </c>
      <c r="E843" s="402">
        <v>28</v>
      </c>
      <c r="F843" s="418">
        <v>29</v>
      </c>
    </row>
    <row r="844" spans="1:6">
      <c r="A844" s="401"/>
      <c r="B844" s="401"/>
      <c r="C844" s="401"/>
      <c r="D844" s="402" t="s">
        <v>484</v>
      </c>
      <c r="E844" s="402">
        <v>23</v>
      </c>
      <c r="F844" s="418">
        <v>23</v>
      </c>
    </row>
    <row r="845" spans="1:6">
      <c r="A845" s="401"/>
      <c r="B845" s="401"/>
      <c r="C845" s="401"/>
      <c r="D845" s="402" t="s">
        <v>1187</v>
      </c>
      <c r="E845" s="402">
        <v>3</v>
      </c>
      <c r="F845" s="418">
        <v>3</v>
      </c>
    </row>
    <row r="846" spans="1:6">
      <c r="A846" s="401"/>
      <c r="B846" s="401"/>
      <c r="C846" s="401"/>
      <c r="D846" s="402" t="s">
        <v>1188</v>
      </c>
      <c r="E846" s="402">
        <v>3</v>
      </c>
      <c r="F846" s="418">
        <v>4</v>
      </c>
    </row>
    <row r="847" spans="1:6">
      <c r="A847" s="401"/>
      <c r="B847" s="401"/>
      <c r="C847" s="399" t="s">
        <v>485</v>
      </c>
      <c r="D847" s="399" t="s">
        <v>217</v>
      </c>
      <c r="E847" s="399">
        <v>13</v>
      </c>
      <c r="F847" s="417">
        <v>14</v>
      </c>
    </row>
    <row r="848" spans="1:6">
      <c r="A848" s="401"/>
      <c r="B848" s="401"/>
      <c r="C848" s="401"/>
      <c r="D848" s="402" t="s">
        <v>1189</v>
      </c>
      <c r="E848" s="402">
        <v>4</v>
      </c>
      <c r="F848" s="418">
        <v>4</v>
      </c>
    </row>
    <row r="849" spans="1:6">
      <c r="A849" s="401"/>
      <c r="B849" s="401"/>
      <c r="C849" s="401"/>
      <c r="D849" s="402" t="s">
        <v>1190</v>
      </c>
      <c r="E849" s="402">
        <v>5</v>
      </c>
      <c r="F849" s="418">
        <v>5</v>
      </c>
    </row>
    <row r="850" spans="1:6">
      <c r="A850" s="401"/>
      <c r="B850" s="401"/>
      <c r="C850" s="401"/>
      <c r="D850" s="402" t="s">
        <v>829</v>
      </c>
      <c r="E850" s="402">
        <v>17</v>
      </c>
      <c r="F850" s="418">
        <v>17</v>
      </c>
    </row>
    <row r="851" spans="1:6">
      <c r="A851" s="401"/>
      <c r="B851" s="401"/>
      <c r="C851" s="401"/>
      <c r="D851" s="402" t="s">
        <v>1191</v>
      </c>
      <c r="E851" s="402">
        <v>4</v>
      </c>
      <c r="F851" s="418">
        <v>4</v>
      </c>
    </row>
    <row r="852" spans="1:6">
      <c r="A852" s="401"/>
      <c r="B852" s="401"/>
      <c r="C852" s="401"/>
      <c r="D852" s="402" t="s">
        <v>1192</v>
      </c>
      <c r="E852" s="402">
        <v>4</v>
      </c>
      <c r="F852" s="418">
        <v>4</v>
      </c>
    </row>
    <row r="853" spans="1:6">
      <c r="A853" s="401"/>
      <c r="B853" s="401"/>
      <c r="C853" s="401"/>
      <c r="D853" s="402" t="s">
        <v>1193</v>
      </c>
      <c r="E853" s="402">
        <v>1</v>
      </c>
      <c r="F853" s="418">
        <v>1</v>
      </c>
    </row>
    <row r="854" spans="1:6">
      <c r="A854" s="401"/>
      <c r="B854" s="401"/>
      <c r="C854" s="401"/>
      <c r="D854" s="402" t="s">
        <v>486</v>
      </c>
      <c r="E854" s="402">
        <v>8</v>
      </c>
      <c r="F854" s="418">
        <v>9</v>
      </c>
    </row>
    <row r="855" spans="1:6">
      <c r="A855" s="401"/>
      <c r="B855" s="401"/>
      <c r="C855" s="401"/>
      <c r="D855" s="402" t="s">
        <v>1194</v>
      </c>
      <c r="E855" s="402">
        <v>2</v>
      </c>
      <c r="F855" s="418">
        <v>2</v>
      </c>
    </row>
    <row r="856" spans="1:6">
      <c r="A856" s="401"/>
      <c r="B856" s="401"/>
      <c r="C856" s="401"/>
      <c r="D856" s="402" t="s">
        <v>1195</v>
      </c>
      <c r="E856" s="402">
        <v>2</v>
      </c>
      <c r="F856" s="418">
        <v>2</v>
      </c>
    </row>
    <row r="857" spans="1:6">
      <c r="A857" s="401"/>
      <c r="B857" s="401"/>
      <c r="C857" s="401"/>
      <c r="D857" s="402" t="s">
        <v>1196</v>
      </c>
      <c r="E857" s="402">
        <v>1</v>
      </c>
      <c r="F857" s="418">
        <v>1</v>
      </c>
    </row>
    <row r="858" spans="1:6">
      <c r="A858" s="401"/>
      <c r="B858" s="399" t="s">
        <v>21</v>
      </c>
      <c r="C858" s="399" t="s">
        <v>496</v>
      </c>
      <c r="D858" s="399" t="s">
        <v>218</v>
      </c>
      <c r="E858" s="399">
        <v>18</v>
      </c>
      <c r="F858" s="417">
        <v>18</v>
      </c>
    </row>
    <row r="859" spans="1:6">
      <c r="A859" s="401"/>
      <c r="B859" s="401"/>
      <c r="C859" s="401"/>
      <c r="D859" s="402" t="s">
        <v>497</v>
      </c>
      <c r="E859" s="402">
        <v>7</v>
      </c>
      <c r="F859" s="418">
        <v>10</v>
      </c>
    </row>
    <row r="860" spans="1:6">
      <c r="A860" s="401"/>
      <c r="B860" s="401"/>
      <c r="C860" s="401"/>
      <c r="D860" s="402" t="s">
        <v>1197</v>
      </c>
      <c r="E860" s="402">
        <v>4</v>
      </c>
      <c r="F860" s="418">
        <v>4</v>
      </c>
    </row>
    <row r="861" spans="1:6">
      <c r="A861" s="401"/>
      <c r="B861" s="401"/>
      <c r="C861" s="401"/>
      <c r="D861" s="402" t="s">
        <v>1198</v>
      </c>
      <c r="E861" s="402">
        <v>3</v>
      </c>
      <c r="F861" s="418">
        <v>3</v>
      </c>
    </row>
    <row r="862" spans="1:6">
      <c r="A862" s="401"/>
      <c r="B862" s="401"/>
      <c r="C862" s="401"/>
      <c r="D862" s="402" t="s">
        <v>1199</v>
      </c>
      <c r="E862" s="402">
        <v>1</v>
      </c>
      <c r="F862" s="418">
        <v>2</v>
      </c>
    </row>
    <row r="863" spans="1:6">
      <c r="A863" s="401"/>
      <c r="B863" s="401"/>
      <c r="C863" s="401"/>
      <c r="D863" s="402" t="s">
        <v>219</v>
      </c>
      <c r="E863" s="402">
        <v>7</v>
      </c>
      <c r="F863" s="418">
        <v>8</v>
      </c>
    </row>
    <row r="864" spans="1:6">
      <c r="A864" s="401"/>
      <c r="B864" s="401"/>
      <c r="C864" s="401"/>
      <c r="D864" s="402" t="s">
        <v>498</v>
      </c>
      <c r="E864" s="402">
        <v>2</v>
      </c>
      <c r="F864" s="418">
        <v>2</v>
      </c>
    </row>
    <row r="865" spans="1:6">
      <c r="A865" s="401"/>
      <c r="B865" s="401"/>
      <c r="C865" s="401"/>
      <c r="D865" s="402" t="s">
        <v>1200</v>
      </c>
      <c r="E865" s="402">
        <v>2</v>
      </c>
      <c r="F865" s="418">
        <v>2</v>
      </c>
    </row>
    <row r="866" spans="1:6">
      <c r="A866" s="401"/>
      <c r="B866" s="401"/>
      <c r="C866" s="401"/>
      <c r="D866" s="402" t="s">
        <v>1201</v>
      </c>
      <c r="E866" s="402">
        <v>8</v>
      </c>
      <c r="F866" s="418">
        <v>8</v>
      </c>
    </row>
    <row r="867" spans="1:6">
      <c r="A867" s="401"/>
      <c r="B867" s="401"/>
      <c r="C867" s="399" t="s">
        <v>503</v>
      </c>
      <c r="D867" s="399" t="s">
        <v>1202</v>
      </c>
      <c r="E867" s="399">
        <v>4</v>
      </c>
      <c r="F867" s="417">
        <v>4</v>
      </c>
    </row>
    <row r="868" spans="1:6">
      <c r="A868" s="401"/>
      <c r="B868" s="401"/>
      <c r="C868" s="401"/>
      <c r="D868" s="402" t="s">
        <v>220</v>
      </c>
      <c r="E868" s="402">
        <v>22</v>
      </c>
      <c r="F868" s="418">
        <v>23</v>
      </c>
    </row>
    <row r="869" spans="1:6">
      <c r="A869" s="401"/>
      <c r="B869" s="401"/>
      <c r="C869" s="401"/>
      <c r="D869" s="402" t="s">
        <v>221</v>
      </c>
      <c r="E869" s="402">
        <v>13</v>
      </c>
      <c r="F869" s="418">
        <v>13</v>
      </c>
    </row>
    <row r="870" spans="1:6">
      <c r="A870" s="401"/>
      <c r="B870" s="401"/>
      <c r="C870" s="401"/>
      <c r="D870" s="402" t="s">
        <v>1203</v>
      </c>
      <c r="E870" s="402">
        <v>6</v>
      </c>
      <c r="F870" s="418">
        <v>6</v>
      </c>
    </row>
    <row r="871" spans="1:6">
      <c r="A871" s="401"/>
      <c r="B871" s="401"/>
      <c r="C871" s="401"/>
      <c r="D871" s="402" t="s">
        <v>1204</v>
      </c>
      <c r="E871" s="402">
        <v>4</v>
      </c>
      <c r="F871" s="418">
        <v>4</v>
      </c>
    </row>
    <row r="872" spans="1:6">
      <c r="A872" s="401"/>
      <c r="B872" s="401"/>
      <c r="C872" s="401"/>
      <c r="D872" s="402" t="s">
        <v>1205</v>
      </c>
      <c r="E872" s="402">
        <v>4</v>
      </c>
      <c r="F872" s="418">
        <v>4</v>
      </c>
    </row>
    <row r="873" spans="1:6">
      <c r="A873" s="401"/>
      <c r="B873" s="401"/>
      <c r="C873" s="401"/>
      <c r="D873" s="402" t="s">
        <v>1206</v>
      </c>
      <c r="E873" s="402">
        <v>6</v>
      </c>
      <c r="F873" s="418">
        <v>6</v>
      </c>
    </row>
    <row r="874" spans="1:6">
      <c r="A874" s="401"/>
      <c r="B874" s="401"/>
      <c r="C874" s="399" t="s">
        <v>499</v>
      </c>
      <c r="D874" s="399" t="s">
        <v>1207</v>
      </c>
      <c r="E874" s="399">
        <v>11</v>
      </c>
      <c r="F874" s="417">
        <v>12</v>
      </c>
    </row>
    <row r="875" spans="1:6">
      <c r="A875" s="401"/>
      <c r="B875" s="401"/>
      <c r="C875" s="401"/>
      <c r="D875" s="402" t="s">
        <v>223</v>
      </c>
      <c r="E875" s="402">
        <v>33</v>
      </c>
      <c r="F875" s="418">
        <v>39</v>
      </c>
    </row>
    <row r="876" spans="1:6">
      <c r="A876" s="401"/>
      <c r="B876" s="401"/>
      <c r="C876" s="401"/>
      <c r="D876" s="402" t="s">
        <v>1208</v>
      </c>
      <c r="E876" s="402">
        <v>7</v>
      </c>
      <c r="F876" s="418">
        <v>7</v>
      </c>
    </row>
    <row r="877" spans="1:6">
      <c r="A877" s="401"/>
      <c r="B877" s="401"/>
      <c r="C877" s="401"/>
      <c r="D877" s="402" t="s">
        <v>222</v>
      </c>
      <c r="E877" s="402">
        <v>7</v>
      </c>
      <c r="F877" s="418">
        <v>8</v>
      </c>
    </row>
    <row r="878" spans="1:6">
      <c r="A878" s="401"/>
      <c r="B878" s="401"/>
      <c r="C878" s="401"/>
      <c r="D878" s="402" t="s">
        <v>500</v>
      </c>
      <c r="E878" s="402">
        <v>6</v>
      </c>
      <c r="F878" s="418">
        <v>7</v>
      </c>
    </row>
    <row r="879" spans="1:6">
      <c r="A879" s="401"/>
      <c r="B879" s="401"/>
      <c r="C879" s="401"/>
      <c r="D879" s="402" t="s">
        <v>1209</v>
      </c>
      <c r="E879" s="402">
        <v>5</v>
      </c>
      <c r="F879" s="418">
        <v>5</v>
      </c>
    </row>
    <row r="880" spans="1:6">
      <c r="A880" s="401"/>
      <c r="B880" s="401"/>
      <c r="C880" s="401"/>
      <c r="D880" s="402" t="s">
        <v>1210</v>
      </c>
      <c r="E880" s="402">
        <v>4</v>
      </c>
      <c r="F880" s="418">
        <v>4</v>
      </c>
    </row>
    <row r="881" spans="1:6">
      <c r="A881" s="401"/>
      <c r="B881" s="401"/>
      <c r="C881" s="399" t="s">
        <v>487</v>
      </c>
      <c r="D881" s="399" t="s">
        <v>1211</v>
      </c>
      <c r="E881" s="399">
        <v>5</v>
      </c>
      <c r="F881" s="417">
        <v>5</v>
      </c>
    </row>
    <row r="882" spans="1:6">
      <c r="A882" s="401"/>
      <c r="B882" s="401"/>
      <c r="C882" s="401"/>
      <c r="D882" s="402" t="s">
        <v>1212</v>
      </c>
      <c r="E882" s="402">
        <v>9</v>
      </c>
      <c r="F882" s="418">
        <v>12</v>
      </c>
    </row>
    <row r="883" spans="1:6">
      <c r="A883" s="401"/>
      <c r="B883" s="401"/>
      <c r="C883" s="401"/>
      <c r="D883" s="402" t="s">
        <v>1213</v>
      </c>
      <c r="E883" s="402">
        <v>9</v>
      </c>
      <c r="F883" s="418">
        <v>10</v>
      </c>
    </row>
    <row r="884" spans="1:6">
      <c r="A884" s="401"/>
      <c r="B884" s="401"/>
      <c r="C884" s="401"/>
      <c r="D884" s="402" t="s">
        <v>224</v>
      </c>
      <c r="E884" s="402">
        <v>44</v>
      </c>
      <c r="F884" s="418">
        <v>47</v>
      </c>
    </row>
    <row r="885" spans="1:6">
      <c r="A885" s="401"/>
      <c r="B885" s="401"/>
      <c r="C885" s="401"/>
      <c r="D885" s="402" t="s">
        <v>1214</v>
      </c>
      <c r="E885" s="402">
        <v>6</v>
      </c>
      <c r="F885" s="418">
        <v>7</v>
      </c>
    </row>
    <row r="886" spans="1:6">
      <c r="A886" s="401"/>
      <c r="B886" s="401"/>
      <c r="C886" s="401"/>
      <c r="D886" s="402" t="s">
        <v>1215</v>
      </c>
      <c r="E886" s="402">
        <v>2</v>
      </c>
      <c r="F886" s="418">
        <v>2</v>
      </c>
    </row>
    <row r="887" spans="1:6">
      <c r="A887" s="401"/>
      <c r="B887" s="401"/>
      <c r="C887" s="401"/>
      <c r="D887" s="402" t="s">
        <v>1216</v>
      </c>
      <c r="E887" s="402">
        <v>7</v>
      </c>
      <c r="F887" s="418">
        <v>7</v>
      </c>
    </row>
    <row r="888" spans="1:6">
      <c r="A888" s="401"/>
      <c r="B888" s="401"/>
      <c r="C888" s="399" t="s">
        <v>488</v>
      </c>
      <c r="D888" s="399" t="s">
        <v>114</v>
      </c>
      <c r="E888" s="399">
        <v>49</v>
      </c>
      <c r="F888" s="417">
        <v>51</v>
      </c>
    </row>
    <row r="889" spans="1:6">
      <c r="A889" s="401"/>
      <c r="B889" s="401"/>
      <c r="C889" s="401"/>
      <c r="D889" s="402" t="s">
        <v>490</v>
      </c>
      <c r="E889" s="402">
        <v>49</v>
      </c>
      <c r="F889" s="418">
        <v>49</v>
      </c>
    </row>
    <row r="890" spans="1:6">
      <c r="A890" s="401"/>
      <c r="B890" s="401"/>
      <c r="C890" s="401"/>
      <c r="D890" s="402" t="s">
        <v>1217</v>
      </c>
      <c r="E890" s="402">
        <v>8</v>
      </c>
      <c r="F890" s="418">
        <v>8</v>
      </c>
    </row>
    <row r="891" spans="1:6">
      <c r="A891" s="401"/>
      <c r="B891" s="401"/>
      <c r="C891" s="401"/>
      <c r="D891" s="402" t="s">
        <v>1218</v>
      </c>
      <c r="E891" s="402">
        <v>28</v>
      </c>
      <c r="F891" s="418">
        <v>29</v>
      </c>
    </row>
    <row r="892" spans="1:6">
      <c r="A892" s="401"/>
      <c r="B892" s="401"/>
      <c r="C892" s="401"/>
      <c r="D892" s="402" t="s">
        <v>491</v>
      </c>
      <c r="E892" s="402">
        <v>24</v>
      </c>
      <c r="F892" s="418">
        <v>25</v>
      </c>
    </row>
    <row r="893" spans="1:6">
      <c r="A893" s="401"/>
      <c r="B893" s="401"/>
      <c r="C893" s="401"/>
      <c r="D893" s="402" t="s">
        <v>492</v>
      </c>
      <c r="E893" s="402">
        <v>23</v>
      </c>
      <c r="F893" s="418">
        <v>23</v>
      </c>
    </row>
    <row r="894" spans="1:6">
      <c r="A894" s="401"/>
      <c r="B894" s="401"/>
      <c r="C894" s="401"/>
      <c r="D894" s="402" t="s">
        <v>21</v>
      </c>
      <c r="E894" s="402">
        <v>58</v>
      </c>
      <c r="F894" s="418">
        <v>59</v>
      </c>
    </row>
    <row r="895" spans="1:6">
      <c r="A895" s="401"/>
      <c r="B895" s="401"/>
      <c r="C895" s="401"/>
      <c r="D895" s="402" t="s">
        <v>226</v>
      </c>
      <c r="E895" s="402">
        <v>80</v>
      </c>
      <c r="F895" s="418">
        <v>86</v>
      </c>
    </row>
    <row r="896" spans="1:6">
      <c r="A896" s="401"/>
      <c r="B896" s="401"/>
      <c r="C896" s="401"/>
      <c r="D896" s="402" t="s">
        <v>489</v>
      </c>
      <c r="E896" s="402">
        <v>26</v>
      </c>
      <c r="F896" s="418">
        <v>26</v>
      </c>
    </row>
    <row r="897" spans="1:6">
      <c r="A897" s="401"/>
      <c r="B897" s="401"/>
      <c r="C897" s="401"/>
      <c r="D897" s="402" t="s">
        <v>1219</v>
      </c>
      <c r="E897" s="402">
        <v>5</v>
      </c>
      <c r="F897" s="418">
        <v>5</v>
      </c>
    </row>
    <row r="898" spans="1:6">
      <c r="A898" s="401"/>
      <c r="B898" s="401"/>
      <c r="C898" s="399" t="s">
        <v>501</v>
      </c>
      <c r="D898" s="399" t="s">
        <v>1220</v>
      </c>
      <c r="E898" s="399">
        <v>7</v>
      </c>
      <c r="F898" s="417">
        <v>7</v>
      </c>
    </row>
    <row r="899" spans="1:6">
      <c r="A899" s="401"/>
      <c r="B899" s="401"/>
      <c r="C899" s="401"/>
      <c r="D899" s="402" t="s">
        <v>1221</v>
      </c>
      <c r="E899" s="402">
        <v>8</v>
      </c>
      <c r="F899" s="418">
        <v>9</v>
      </c>
    </row>
    <row r="900" spans="1:6">
      <c r="A900" s="401"/>
      <c r="B900" s="401"/>
      <c r="C900" s="401"/>
      <c r="D900" s="402" t="s">
        <v>1222</v>
      </c>
      <c r="E900" s="402">
        <v>2</v>
      </c>
      <c r="F900" s="418">
        <v>2</v>
      </c>
    </row>
    <row r="901" spans="1:6">
      <c r="A901" s="401"/>
      <c r="B901" s="401"/>
      <c r="C901" s="401"/>
      <c r="D901" s="402" t="s">
        <v>227</v>
      </c>
      <c r="E901" s="402">
        <v>48</v>
      </c>
      <c r="F901" s="418">
        <v>50</v>
      </c>
    </row>
    <row r="902" spans="1:6">
      <c r="A902" s="401"/>
      <c r="B902" s="401"/>
      <c r="C902" s="401"/>
      <c r="D902" s="402" t="s">
        <v>502</v>
      </c>
      <c r="E902" s="402">
        <v>11</v>
      </c>
      <c r="F902" s="418">
        <v>13</v>
      </c>
    </row>
    <row r="903" spans="1:6">
      <c r="A903" s="401"/>
      <c r="B903" s="401"/>
      <c r="C903" s="401"/>
      <c r="D903" s="402" t="s">
        <v>1223</v>
      </c>
      <c r="E903" s="402">
        <v>3</v>
      </c>
      <c r="F903" s="418">
        <v>4</v>
      </c>
    </row>
    <row r="904" spans="1:6">
      <c r="A904" s="401"/>
      <c r="B904" s="401"/>
      <c r="C904" s="399" t="s">
        <v>493</v>
      </c>
      <c r="D904" s="399" t="s">
        <v>299</v>
      </c>
      <c r="E904" s="399">
        <v>31</v>
      </c>
      <c r="F904" s="417">
        <v>31</v>
      </c>
    </row>
    <row r="905" spans="1:6">
      <c r="A905" s="401"/>
      <c r="B905" s="401"/>
      <c r="C905" s="401"/>
      <c r="D905" s="402" t="s">
        <v>494</v>
      </c>
      <c r="E905" s="402">
        <v>11</v>
      </c>
      <c r="F905" s="418">
        <v>12</v>
      </c>
    </row>
    <row r="906" spans="1:6">
      <c r="A906" s="401"/>
      <c r="B906" s="401"/>
      <c r="C906" s="401"/>
      <c r="D906" s="402" t="s">
        <v>1224</v>
      </c>
      <c r="E906" s="402">
        <v>6</v>
      </c>
      <c r="F906" s="418">
        <v>6</v>
      </c>
    </row>
    <row r="907" spans="1:6">
      <c r="A907" s="401"/>
      <c r="B907" s="401"/>
      <c r="C907" s="401"/>
      <c r="D907" s="402" t="s">
        <v>1225</v>
      </c>
      <c r="E907" s="402">
        <v>27</v>
      </c>
      <c r="F907" s="418">
        <v>27</v>
      </c>
    </row>
    <row r="908" spans="1:6">
      <c r="A908" s="401"/>
      <c r="B908" s="401"/>
      <c r="C908" s="401"/>
      <c r="D908" s="402" t="s">
        <v>1226</v>
      </c>
      <c r="E908" s="402">
        <v>11</v>
      </c>
      <c r="F908" s="418">
        <v>11</v>
      </c>
    </row>
    <row r="909" spans="1:6">
      <c r="A909" s="401"/>
      <c r="B909" s="401"/>
      <c r="C909" s="401"/>
      <c r="D909" s="402" t="s">
        <v>1227</v>
      </c>
      <c r="E909" s="402">
        <v>27</v>
      </c>
      <c r="F909" s="418">
        <v>27</v>
      </c>
    </row>
    <row r="910" spans="1:6">
      <c r="A910" s="401"/>
      <c r="B910" s="401"/>
      <c r="C910" s="401"/>
      <c r="D910" s="402" t="s">
        <v>500</v>
      </c>
      <c r="E910" s="402">
        <v>7</v>
      </c>
      <c r="F910" s="418">
        <v>7</v>
      </c>
    </row>
    <row r="911" spans="1:6">
      <c r="A911" s="401"/>
      <c r="B911" s="401"/>
      <c r="C911" s="401"/>
      <c r="D911" s="402" t="s">
        <v>228</v>
      </c>
      <c r="E911" s="402">
        <v>144</v>
      </c>
      <c r="F911" s="418">
        <v>157</v>
      </c>
    </row>
    <row r="912" spans="1:6">
      <c r="A912" s="401"/>
      <c r="B912" s="401"/>
      <c r="C912" s="399" t="s">
        <v>495</v>
      </c>
      <c r="D912" s="399" t="s">
        <v>1228</v>
      </c>
      <c r="E912" s="399">
        <v>6</v>
      </c>
      <c r="F912" s="417">
        <v>6</v>
      </c>
    </row>
    <row r="913" spans="1:6">
      <c r="A913" s="401"/>
      <c r="B913" s="401"/>
      <c r="C913" s="401"/>
      <c r="D913" s="402" t="s">
        <v>1229</v>
      </c>
      <c r="E913" s="402">
        <v>5</v>
      </c>
      <c r="F913" s="418">
        <v>5</v>
      </c>
    </row>
    <row r="914" spans="1:6">
      <c r="A914" s="401"/>
      <c r="B914" s="401"/>
      <c r="C914" s="401"/>
      <c r="D914" s="402" t="s">
        <v>273</v>
      </c>
      <c r="E914" s="402">
        <v>6</v>
      </c>
      <c r="F914" s="418">
        <v>6</v>
      </c>
    </row>
    <row r="915" spans="1:6">
      <c r="A915" s="401"/>
      <c r="B915" s="401"/>
      <c r="C915" s="401"/>
      <c r="D915" s="402" t="s">
        <v>274</v>
      </c>
      <c r="E915" s="402">
        <v>20</v>
      </c>
      <c r="F915" s="418">
        <v>20</v>
      </c>
    </row>
    <row r="916" spans="1:6">
      <c r="A916" s="401"/>
      <c r="B916" s="401"/>
      <c r="C916" s="401"/>
      <c r="D916" s="402" t="s">
        <v>1230</v>
      </c>
      <c r="E916" s="402">
        <v>5</v>
      </c>
      <c r="F916" s="418">
        <v>5</v>
      </c>
    </row>
    <row r="917" spans="1:6">
      <c r="A917" s="401"/>
      <c r="B917" s="399" t="s">
        <v>22</v>
      </c>
      <c r="C917" s="399" t="s">
        <v>510</v>
      </c>
      <c r="D917" s="399" t="s">
        <v>1231</v>
      </c>
      <c r="E917" s="399">
        <v>1</v>
      </c>
      <c r="F917" s="417">
        <v>1</v>
      </c>
    </row>
    <row r="918" spans="1:6">
      <c r="A918" s="401"/>
      <c r="B918" s="401"/>
      <c r="C918" s="401"/>
      <c r="D918" s="402" t="s">
        <v>1050</v>
      </c>
      <c r="E918" s="402">
        <v>1</v>
      </c>
      <c r="F918" s="418">
        <v>2</v>
      </c>
    </row>
    <row r="919" spans="1:6">
      <c r="A919" s="401"/>
      <c r="B919" s="401"/>
      <c r="C919" s="401"/>
      <c r="D919" s="402" t="s">
        <v>1232</v>
      </c>
      <c r="E919" s="402">
        <v>1</v>
      </c>
      <c r="F919" s="418">
        <v>1</v>
      </c>
    </row>
    <row r="920" spans="1:6">
      <c r="A920" s="401"/>
      <c r="B920" s="401"/>
      <c r="C920" s="401"/>
      <c r="D920" s="402" t="s">
        <v>511</v>
      </c>
      <c r="E920" s="402">
        <v>15</v>
      </c>
      <c r="F920" s="418">
        <v>15</v>
      </c>
    </row>
    <row r="921" spans="1:6">
      <c r="A921" s="401"/>
      <c r="B921" s="401"/>
      <c r="C921" s="401"/>
      <c r="D921" s="402" t="s">
        <v>1233</v>
      </c>
      <c r="E921" s="402">
        <v>3</v>
      </c>
      <c r="F921" s="418">
        <v>3</v>
      </c>
    </row>
    <row r="922" spans="1:6">
      <c r="A922" s="401"/>
      <c r="B922" s="401"/>
      <c r="C922" s="401"/>
      <c r="D922" s="402" t="s">
        <v>1234</v>
      </c>
      <c r="E922" s="402">
        <v>2</v>
      </c>
      <c r="F922" s="418">
        <v>2</v>
      </c>
    </row>
    <row r="923" spans="1:6">
      <c r="A923" s="401"/>
      <c r="B923" s="401"/>
      <c r="C923" s="401"/>
      <c r="D923" s="402" t="s">
        <v>1235</v>
      </c>
      <c r="E923" s="402">
        <v>4</v>
      </c>
      <c r="F923" s="418">
        <v>4</v>
      </c>
    </row>
    <row r="924" spans="1:6">
      <c r="A924" s="401"/>
      <c r="B924" s="401"/>
      <c r="C924" s="401"/>
      <c r="D924" s="402" t="s">
        <v>1236</v>
      </c>
      <c r="E924" s="402">
        <v>1</v>
      </c>
      <c r="F924" s="418">
        <v>1</v>
      </c>
    </row>
    <row r="925" spans="1:6">
      <c r="A925" s="401"/>
      <c r="B925" s="401"/>
      <c r="C925" s="399" t="s">
        <v>516</v>
      </c>
      <c r="D925" s="399" t="s">
        <v>517</v>
      </c>
      <c r="E925" s="399">
        <v>11</v>
      </c>
      <c r="F925" s="417">
        <v>13</v>
      </c>
    </row>
    <row r="926" spans="1:6">
      <c r="A926" s="401"/>
      <c r="B926" s="401"/>
      <c r="C926" s="401"/>
      <c r="D926" s="402" t="s">
        <v>1237</v>
      </c>
      <c r="E926" s="402">
        <v>2</v>
      </c>
      <c r="F926" s="418">
        <v>2</v>
      </c>
    </row>
    <row r="927" spans="1:6">
      <c r="A927" s="401"/>
      <c r="B927" s="401"/>
      <c r="C927" s="401"/>
      <c r="D927" s="402" t="s">
        <v>1238</v>
      </c>
      <c r="E927" s="402">
        <v>2</v>
      </c>
      <c r="F927" s="418">
        <v>2</v>
      </c>
    </row>
    <row r="928" spans="1:6">
      <c r="A928" s="401"/>
      <c r="B928" s="401"/>
      <c r="C928" s="401"/>
      <c r="D928" s="402" t="s">
        <v>1239</v>
      </c>
      <c r="E928" s="402">
        <v>2</v>
      </c>
      <c r="F928" s="418">
        <v>2</v>
      </c>
    </row>
    <row r="929" spans="1:6">
      <c r="A929" s="401"/>
      <c r="B929" s="401"/>
      <c r="C929" s="401"/>
      <c r="D929" s="402" t="s">
        <v>1240</v>
      </c>
      <c r="E929" s="402">
        <v>2</v>
      </c>
      <c r="F929" s="418">
        <v>2</v>
      </c>
    </row>
    <row r="930" spans="1:6">
      <c r="A930" s="401"/>
      <c r="B930" s="401"/>
      <c r="C930" s="401"/>
      <c r="D930" s="402" t="s">
        <v>1241</v>
      </c>
      <c r="E930" s="402">
        <v>2</v>
      </c>
      <c r="F930" s="418">
        <v>2</v>
      </c>
    </row>
    <row r="931" spans="1:6">
      <c r="A931" s="401"/>
      <c r="B931" s="401"/>
      <c r="C931" s="401"/>
      <c r="D931" s="402" t="s">
        <v>1242</v>
      </c>
      <c r="E931" s="402">
        <v>1</v>
      </c>
      <c r="F931" s="418">
        <v>1</v>
      </c>
    </row>
    <row r="932" spans="1:6">
      <c r="A932" s="401"/>
      <c r="B932" s="401"/>
      <c r="C932" s="399" t="s">
        <v>508</v>
      </c>
      <c r="D932" s="399" t="s">
        <v>509</v>
      </c>
      <c r="E932" s="399">
        <v>7</v>
      </c>
      <c r="F932" s="417">
        <v>7</v>
      </c>
    </row>
    <row r="933" spans="1:6">
      <c r="A933" s="401"/>
      <c r="B933" s="401"/>
      <c r="C933" s="401"/>
      <c r="D933" s="402" t="s">
        <v>1243</v>
      </c>
      <c r="E933" s="402">
        <v>5</v>
      </c>
      <c r="F933" s="418">
        <v>5</v>
      </c>
    </row>
    <row r="934" spans="1:6">
      <c r="A934" s="401"/>
      <c r="B934" s="401"/>
      <c r="C934" s="401"/>
      <c r="D934" s="402" t="s">
        <v>1244</v>
      </c>
      <c r="E934" s="402">
        <v>6</v>
      </c>
      <c r="F934" s="418">
        <v>6</v>
      </c>
    </row>
    <row r="935" spans="1:6">
      <c r="A935" s="401"/>
      <c r="B935" s="401"/>
      <c r="C935" s="401"/>
      <c r="D935" s="402" t="s">
        <v>1245</v>
      </c>
      <c r="E935" s="402">
        <v>2</v>
      </c>
      <c r="F935" s="418">
        <v>3</v>
      </c>
    </row>
    <row r="936" spans="1:6">
      <c r="A936" s="401"/>
      <c r="B936" s="401"/>
      <c r="C936" s="401"/>
      <c r="D936" s="402" t="s">
        <v>1246</v>
      </c>
      <c r="E936" s="402">
        <v>1</v>
      </c>
      <c r="F936" s="418">
        <v>1</v>
      </c>
    </row>
    <row r="937" spans="1:6">
      <c r="A937" s="401"/>
      <c r="B937" s="401"/>
      <c r="C937" s="401"/>
      <c r="D937" s="402" t="s">
        <v>1247</v>
      </c>
      <c r="E937" s="402">
        <v>3</v>
      </c>
      <c r="F937" s="418">
        <v>3</v>
      </c>
    </row>
    <row r="938" spans="1:6">
      <c r="A938" s="401"/>
      <c r="B938" s="401"/>
      <c r="C938" s="399" t="s">
        <v>514</v>
      </c>
      <c r="D938" s="399" t="s">
        <v>515</v>
      </c>
      <c r="E938" s="399">
        <v>15</v>
      </c>
      <c r="F938" s="417">
        <v>18</v>
      </c>
    </row>
    <row r="939" spans="1:6">
      <c r="A939" s="401"/>
      <c r="B939" s="401"/>
      <c r="C939" s="401"/>
      <c r="D939" s="402" t="s">
        <v>699</v>
      </c>
      <c r="E939" s="402">
        <v>1</v>
      </c>
      <c r="F939" s="418">
        <v>1</v>
      </c>
    </row>
    <row r="940" spans="1:6">
      <c r="A940" s="401"/>
      <c r="B940" s="401"/>
      <c r="C940" s="401"/>
      <c r="D940" s="402" t="s">
        <v>1248</v>
      </c>
      <c r="E940" s="402">
        <v>1</v>
      </c>
      <c r="F940" s="418">
        <v>1</v>
      </c>
    </row>
    <row r="941" spans="1:6">
      <c r="A941" s="401"/>
      <c r="B941" s="401"/>
      <c r="C941" s="399" t="s">
        <v>1249</v>
      </c>
      <c r="D941" s="399" t="s">
        <v>1250</v>
      </c>
      <c r="E941" s="399">
        <v>1</v>
      </c>
      <c r="F941" s="417">
        <v>1</v>
      </c>
    </row>
    <row r="942" spans="1:6">
      <c r="A942" s="401"/>
      <c r="B942" s="401"/>
      <c r="C942" s="401"/>
      <c r="D942" s="402" t="s">
        <v>1251</v>
      </c>
      <c r="E942" s="402">
        <v>6</v>
      </c>
      <c r="F942" s="418">
        <v>6</v>
      </c>
    </row>
    <row r="943" spans="1:6">
      <c r="A943" s="401"/>
      <c r="B943" s="401"/>
      <c r="C943" s="401"/>
      <c r="D943" s="402" t="s">
        <v>1252</v>
      </c>
      <c r="E943" s="402">
        <v>1</v>
      </c>
      <c r="F943" s="418">
        <v>1</v>
      </c>
    </row>
    <row r="944" spans="1:6">
      <c r="A944" s="401"/>
      <c r="B944" s="401"/>
      <c r="C944" s="399" t="s">
        <v>504</v>
      </c>
      <c r="D944" s="399" t="s">
        <v>1253</v>
      </c>
      <c r="E944" s="399">
        <v>2</v>
      </c>
      <c r="F944" s="417">
        <v>2</v>
      </c>
    </row>
    <row r="945" spans="1:6">
      <c r="A945" s="401"/>
      <c r="B945" s="401"/>
      <c r="C945" s="401"/>
      <c r="D945" s="402" t="s">
        <v>505</v>
      </c>
      <c r="E945" s="402">
        <v>7</v>
      </c>
      <c r="F945" s="418">
        <v>7</v>
      </c>
    </row>
    <row r="946" spans="1:6">
      <c r="A946" s="401"/>
      <c r="B946" s="401"/>
      <c r="C946" s="401"/>
      <c r="D946" s="402" t="s">
        <v>1254</v>
      </c>
      <c r="E946" s="402">
        <v>4</v>
      </c>
      <c r="F946" s="418">
        <v>4</v>
      </c>
    </row>
    <row r="947" spans="1:6">
      <c r="A947" s="401"/>
      <c r="B947" s="401"/>
      <c r="C947" s="401"/>
      <c r="D947" s="402" t="s">
        <v>699</v>
      </c>
      <c r="E947" s="402">
        <v>1</v>
      </c>
      <c r="F947" s="418">
        <v>1</v>
      </c>
    </row>
    <row r="948" spans="1:6">
      <c r="A948" s="401"/>
      <c r="B948" s="401"/>
      <c r="C948" s="401"/>
      <c r="D948" s="402" t="s">
        <v>1255</v>
      </c>
      <c r="E948" s="402">
        <v>2</v>
      </c>
      <c r="F948" s="418">
        <v>2</v>
      </c>
    </row>
    <row r="949" spans="1:6">
      <c r="A949" s="401"/>
      <c r="B949" s="401"/>
      <c r="C949" s="401"/>
      <c r="D949" s="402" t="s">
        <v>1256</v>
      </c>
      <c r="E949" s="402">
        <v>1</v>
      </c>
      <c r="F949" s="418">
        <v>2</v>
      </c>
    </row>
    <row r="950" spans="1:6">
      <c r="A950" s="401"/>
      <c r="B950" s="401"/>
      <c r="C950" s="399" t="s">
        <v>506</v>
      </c>
      <c r="D950" s="399" t="s">
        <v>1257</v>
      </c>
      <c r="E950" s="399">
        <v>4</v>
      </c>
      <c r="F950" s="417">
        <v>6</v>
      </c>
    </row>
    <row r="951" spans="1:6">
      <c r="A951" s="401"/>
      <c r="B951" s="401"/>
      <c r="C951" s="401"/>
      <c r="D951" s="402" t="s">
        <v>22</v>
      </c>
      <c r="E951" s="402">
        <v>62</v>
      </c>
      <c r="F951" s="418">
        <v>64</v>
      </c>
    </row>
    <row r="952" spans="1:6">
      <c r="A952" s="401"/>
      <c r="B952" s="401"/>
      <c r="C952" s="401"/>
      <c r="D952" s="402" t="s">
        <v>1258</v>
      </c>
      <c r="E952" s="402">
        <v>2</v>
      </c>
      <c r="F952" s="418">
        <v>2</v>
      </c>
    </row>
    <row r="953" spans="1:6">
      <c r="A953" s="401"/>
      <c r="B953" s="401"/>
      <c r="C953" s="401"/>
      <c r="D953" s="402" t="s">
        <v>1259</v>
      </c>
      <c r="E953" s="402">
        <v>1</v>
      </c>
      <c r="F953" s="418">
        <v>1</v>
      </c>
    </row>
    <row r="954" spans="1:6">
      <c r="A954" s="401"/>
      <c r="B954" s="401"/>
      <c r="C954" s="401"/>
      <c r="D954" s="402" t="s">
        <v>1260</v>
      </c>
      <c r="E954" s="402">
        <v>1</v>
      </c>
      <c r="F954" s="418">
        <v>1</v>
      </c>
    </row>
    <row r="955" spans="1:6">
      <c r="A955" s="401"/>
      <c r="B955" s="401"/>
      <c r="C955" s="401"/>
      <c r="D955" s="402" t="s">
        <v>1261</v>
      </c>
      <c r="E955" s="402">
        <v>5</v>
      </c>
      <c r="F955" s="418">
        <v>5</v>
      </c>
    </row>
    <row r="956" spans="1:6">
      <c r="A956" s="401"/>
      <c r="B956" s="401"/>
      <c r="C956" s="401"/>
      <c r="D956" s="402" t="s">
        <v>1262</v>
      </c>
      <c r="E956" s="402">
        <v>4</v>
      </c>
      <c r="F956" s="418">
        <v>4</v>
      </c>
    </row>
    <row r="957" spans="1:6">
      <c r="A957" s="401"/>
      <c r="B957" s="401"/>
      <c r="C957" s="401"/>
      <c r="D957" s="402" t="s">
        <v>1263</v>
      </c>
      <c r="E957" s="402">
        <v>1</v>
      </c>
      <c r="F957" s="418">
        <v>1</v>
      </c>
    </row>
    <row r="958" spans="1:6">
      <c r="A958" s="401"/>
      <c r="B958" s="401"/>
      <c r="C958" s="401"/>
      <c r="D958" s="402" t="s">
        <v>1264</v>
      </c>
      <c r="E958" s="402">
        <v>1</v>
      </c>
      <c r="F958" s="418">
        <v>1</v>
      </c>
    </row>
    <row r="959" spans="1:6">
      <c r="A959" s="401"/>
      <c r="B959" s="401"/>
      <c r="C959" s="401"/>
      <c r="D959" s="402" t="s">
        <v>1265</v>
      </c>
      <c r="E959" s="402">
        <v>2</v>
      </c>
      <c r="F959" s="418">
        <v>2</v>
      </c>
    </row>
    <row r="960" spans="1:6">
      <c r="A960" s="401"/>
      <c r="B960" s="401"/>
      <c r="C960" s="399" t="s">
        <v>1266</v>
      </c>
      <c r="D960" s="399" t="s">
        <v>1267</v>
      </c>
      <c r="E960" s="399">
        <v>4</v>
      </c>
      <c r="F960" s="417">
        <v>4</v>
      </c>
    </row>
    <row r="961" spans="1:6">
      <c r="A961" s="401"/>
      <c r="B961" s="401"/>
      <c r="C961" s="401"/>
      <c r="D961" s="402" t="s">
        <v>1268</v>
      </c>
      <c r="E961" s="402">
        <v>4</v>
      </c>
      <c r="F961" s="418">
        <v>4</v>
      </c>
    </row>
    <row r="962" spans="1:6">
      <c r="A962" s="401"/>
      <c r="B962" s="401"/>
      <c r="C962" s="401"/>
      <c r="D962" s="402" t="s">
        <v>1269</v>
      </c>
      <c r="E962" s="402">
        <v>1</v>
      </c>
      <c r="F962" s="418">
        <v>1</v>
      </c>
    </row>
    <row r="963" spans="1:6">
      <c r="A963" s="401"/>
      <c r="B963" s="401"/>
      <c r="C963" s="399" t="s">
        <v>507</v>
      </c>
      <c r="D963" s="399" t="s">
        <v>230</v>
      </c>
      <c r="E963" s="399">
        <v>119</v>
      </c>
      <c r="F963" s="417">
        <v>130</v>
      </c>
    </row>
    <row r="964" spans="1:6">
      <c r="A964" s="401"/>
      <c r="B964" s="401"/>
      <c r="C964" s="401"/>
      <c r="D964" s="402" t="s">
        <v>135</v>
      </c>
      <c r="E964" s="402">
        <v>6</v>
      </c>
      <c r="F964" s="418">
        <v>6</v>
      </c>
    </row>
    <row r="965" spans="1:6">
      <c r="A965" s="401"/>
      <c r="B965" s="401"/>
      <c r="C965" s="401"/>
      <c r="D965" s="402" t="s">
        <v>619</v>
      </c>
      <c r="E965" s="402">
        <v>1</v>
      </c>
      <c r="F965" s="418">
        <v>1</v>
      </c>
    </row>
    <row r="966" spans="1:6">
      <c r="A966" s="401"/>
      <c r="B966" s="401"/>
      <c r="C966" s="401"/>
      <c r="D966" s="402" t="s">
        <v>1270</v>
      </c>
      <c r="E966" s="402">
        <v>2</v>
      </c>
      <c r="F966" s="418">
        <v>2</v>
      </c>
    </row>
    <row r="967" spans="1:6">
      <c r="A967" s="401"/>
      <c r="B967" s="401"/>
      <c r="C967" s="399" t="s">
        <v>518</v>
      </c>
      <c r="D967" s="399" t="s">
        <v>1271</v>
      </c>
      <c r="E967" s="399">
        <v>9</v>
      </c>
      <c r="F967" s="417">
        <v>9</v>
      </c>
    </row>
    <row r="968" spans="1:6">
      <c r="A968" s="401"/>
      <c r="B968" s="401"/>
      <c r="C968" s="401"/>
      <c r="D968" s="402" t="s">
        <v>1272</v>
      </c>
      <c r="E968" s="402">
        <v>2</v>
      </c>
      <c r="F968" s="418">
        <v>2</v>
      </c>
    </row>
    <row r="969" spans="1:6">
      <c r="A969" s="401"/>
      <c r="B969" s="401"/>
      <c r="C969" s="401"/>
      <c r="D969" s="402" t="s">
        <v>519</v>
      </c>
      <c r="E969" s="402">
        <v>5</v>
      </c>
      <c r="F969" s="418">
        <v>6</v>
      </c>
    </row>
    <row r="970" spans="1:6">
      <c r="A970" s="401"/>
      <c r="B970" s="401"/>
      <c r="C970" s="401"/>
      <c r="D970" s="402" t="s">
        <v>1273</v>
      </c>
      <c r="E970" s="402">
        <v>3</v>
      </c>
      <c r="F970" s="418">
        <v>3</v>
      </c>
    </row>
    <row r="971" spans="1:6">
      <c r="A971" s="401"/>
      <c r="B971" s="401"/>
      <c r="C971" s="401"/>
      <c r="D971" s="402" t="s">
        <v>1274</v>
      </c>
      <c r="E971" s="402">
        <v>4</v>
      </c>
      <c r="F971" s="418">
        <v>4</v>
      </c>
    </row>
    <row r="972" spans="1:6">
      <c r="A972" s="401"/>
      <c r="B972" s="401"/>
      <c r="C972" s="401"/>
      <c r="D972" s="402" t="s">
        <v>1275</v>
      </c>
      <c r="E972" s="402">
        <v>3</v>
      </c>
      <c r="F972" s="418">
        <v>3</v>
      </c>
    </row>
    <row r="973" spans="1:6">
      <c r="A973" s="401"/>
      <c r="B973" s="401"/>
      <c r="C973" s="401"/>
      <c r="D973" s="402" t="s">
        <v>1276</v>
      </c>
      <c r="E973" s="402">
        <v>2</v>
      </c>
      <c r="F973" s="418">
        <v>2</v>
      </c>
    </row>
    <row r="974" spans="1:6">
      <c r="A974" s="401"/>
      <c r="B974" s="401"/>
      <c r="C974" s="401"/>
      <c r="D974" s="402" t="s">
        <v>1277</v>
      </c>
      <c r="E974" s="402">
        <v>10</v>
      </c>
      <c r="F974" s="418">
        <v>10</v>
      </c>
    </row>
    <row r="975" spans="1:6">
      <c r="A975" s="401"/>
      <c r="B975" s="401"/>
      <c r="C975" s="399" t="s">
        <v>547</v>
      </c>
      <c r="D975" s="399" t="s">
        <v>548</v>
      </c>
      <c r="E975" s="399">
        <v>10</v>
      </c>
      <c r="F975" s="417">
        <v>10</v>
      </c>
    </row>
    <row r="976" spans="1:6">
      <c r="A976" s="401"/>
      <c r="B976" s="401"/>
      <c r="C976" s="399" t="s">
        <v>1278</v>
      </c>
      <c r="D976" s="399" t="s">
        <v>1279</v>
      </c>
      <c r="E976" s="399">
        <v>1</v>
      </c>
      <c r="F976" s="417">
        <v>1</v>
      </c>
    </row>
    <row r="977" spans="1:6">
      <c r="A977" s="401"/>
      <c r="B977" s="401"/>
      <c r="C977" s="399" t="s">
        <v>512</v>
      </c>
      <c r="D977" s="399" t="s">
        <v>513</v>
      </c>
      <c r="E977" s="399">
        <v>3</v>
      </c>
      <c r="F977" s="417">
        <v>5</v>
      </c>
    </row>
    <row r="978" spans="1:6">
      <c r="A978" s="401"/>
      <c r="B978" s="401"/>
      <c r="C978" s="401"/>
      <c r="D978" s="402" t="s">
        <v>1280</v>
      </c>
      <c r="E978" s="402">
        <v>2</v>
      </c>
      <c r="F978" s="418">
        <v>2</v>
      </c>
    </row>
    <row r="979" spans="1:6">
      <c r="A979" s="401"/>
      <c r="B979" s="399" t="s">
        <v>23</v>
      </c>
      <c r="C979" s="399" t="s">
        <v>529</v>
      </c>
      <c r="D979" s="399" t="s">
        <v>299</v>
      </c>
      <c r="E979" s="399">
        <v>11</v>
      </c>
      <c r="F979" s="417">
        <v>11</v>
      </c>
    </row>
    <row r="980" spans="1:6">
      <c r="A980" s="401"/>
      <c r="B980" s="401"/>
      <c r="C980" s="401"/>
      <c r="D980" s="402" t="s">
        <v>771</v>
      </c>
      <c r="E980" s="402">
        <v>5</v>
      </c>
      <c r="F980" s="418">
        <v>5</v>
      </c>
    </row>
    <row r="981" spans="1:6">
      <c r="A981" s="401"/>
      <c r="B981" s="401"/>
      <c r="C981" s="401"/>
      <c r="D981" s="402" t="s">
        <v>890</v>
      </c>
      <c r="E981" s="402">
        <v>3</v>
      </c>
      <c r="F981" s="418">
        <v>4</v>
      </c>
    </row>
    <row r="982" spans="1:6">
      <c r="A982" s="401"/>
      <c r="B982" s="401"/>
      <c r="C982" s="401"/>
      <c r="D982" s="402" t="s">
        <v>1281</v>
      </c>
      <c r="E982" s="402">
        <v>2</v>
      </c>
      <c r="F982" s="418">
        <v>2</v>
      </c>
    </row>
    <row r="983" spans="1:6">
      <c r="A983" s="401"/>
      <c r="B983" s="401"/>
      <c r="C983" s="401"/>
      <c r="D983" s="402" t="s">
        <v>1282</v>
      </c>
      <c r="E983" s="402">
        <v>1</v>
      </c>
      <c r="F983" s="418">
        <v>1</v>
      </c>
    </row>
    <row r="984" spans="1:6">
      <c r="A984" s="401"/>
      <c r="B984" s="401"/>
      <c r="C984" s="401"/>
      <c r="D984" s="402" t="s">
        <v>1283</v>
      </c>
      <c r="E984" s="402">
        <v>1</v>
      </c>
      <c r="F984" s="418">
        <v>1</v>
      </c>
    </row>
    <row r="985" spans="1:6">
      <c r="A985" s="401"/>
      <c r="B985" s="401"/>
      <c r="C985" s="399" t="s">
        <v>1284</v>
      </c>
      <c r="D985" s="399" t="s">
        <v>1285</v>
      </c>
      <c r="E985" s="399">
        <v>3</v>
      </c>
      <c r="F985" s="417">
        <v>3</v>
      </c>
    </row>
    <row r="986" spans="1:6">
      <c r="A986" s="401"/>
      <c r="B986" s="401"/>
      <c r="C986" s="401"/>
      <c r="D986" s="402" t="s">
        <v>23</v>
      </c>
      <c r="E986" s="402">
        <v>3</v>
      </c>
      <c r="F986" s="418">
        <v>3</v>
      </c>
    </row>
    <row r="987" spans="1:6">
      <c r="A987" s="401"/>
      <c r="B987" s="401"/>
      <c r="C987" s="401"/>
      <c r="D987" s="402" t="s">
        <v>1286</v>
      </c>
      <c r="E987" s="402">
        <v>1</v>
      </c>
      <c r="F987" s="418">
        <v>1</v>
      </c>
    </row>
    <row r="988" spans="1:6">
      <c r="A988" s="401"/>
      <c r="B988" s="401"/>
      <c r="C988" s="401"/>
      <c r="D988" s="402" t="s">
        <v>1287</v>
      </c>
      <c r="E988" s="402">
        <v>2</v>
      </c>
      <c r="F988" s="418">
        <v>2</v>
      </c>
    </row>
    <row r="989" spans="1:6">
      <c r="A989" s="401"/>
      <c r="B989" s="401"/>
      <c r="C989" s="399" t="s">
        <v>530</v>
      </c>
      <c r="D989" s="399" t="s">
        <v>531</v>
      </c>
      <c r="E989" s="399">
        <v>3</v>
      </c>
      <c r="F989" s="417">
        <v>3</v>
      </c>
    </row>
    <row r="990" spans="1:6">
      <c r="A990" s="401"/>
      <c r="B990" s="401"/>
      <c r="C990" s="401"/>
      <c r="D990" s="402" t="s">
        <v>1288</v>
      </c>
      <c r="E990" s="402">
        <v>1</v>
      </c>
      <c r="F990" s="418">
        <v>1</v>
      </c>
    </row>
    <row r="991" spans="1:6">
      <c r="A991" s="401"/>
      <c r="B991" s="401"/>
      <c r="C991" s="399" t="s">
        <v>1289</v>
      </c>
      <c r="D991" s="399" t="s">
        <v>1290</v>
      </c>
      <c r="E991" s="399">
        <v>7</v>
      </c>
      <c r="F991" s="417">
        <v>8</v>
      </c>
    </row>
    <row r="992" spans="1:6">
      <c r="A992" s="401"/>
      <c r="B992" s="401"/>
      <c r="C992" s="401"/>
      <c r="D992" s="402" t="s">
        <v>1291</v>
      </c>
      <c r="E992" s="402">
        <v>3</v>
      </c>
      <c r="F992" s="418">
        <v>3</v>
      </c>
    </row>
    <row r="993" spans="1:6">
      <c r="A993" s="401"/>
      <c r="B993" s="401"/>
      <c r="C993" s="401"/>
      <c r="D993" s="402" t="s">
        <v>1292</v>
      </c>
      <c r="E993" s="402">
        <v>5</v>
      </c>
      <c r="F993" s="418">
        <v>5</v>
      </c>
    </row>
    <row r="994" spans="1:6">
      <c r="A994" s="401"/>
      <c r="B994" s="401"/>
      <c r="C994" s="401"/>
      <c r="D994" s="402" t="s">
        <v>1293</v>
      </c>
      <c r="E994" s="402">
        <v>5</v>
      </c>
      <c r="F994" s="418">
        <v>5</v>
      </c>
    </row>
    <row r="995" spans="1:6">
      <c r="A995" s="401"/>
      <c r="B995" s="401"/>
      <c r="C995" s="401"/>
      <c r="D995" s="402" t="s">
        <v>1294</v>
      </c>
      <c r="E995" s="402">
        <v>1</v>
      </c>
      <c r="F995" s="418">
        <v>1</v>
      </c>
    </row>
    <row r="996" spans="1:6">
      <c r="A996" s="401"/>
      <c r="B996" s="401"/>
      <c r="C996" s="401"/>
      <c r="D996" s="402" t="s">
        <v>1295</v>
      </c>
      <c r="E996" s="402">
        <v>1</v>
      </c>
      <c r="F996" s="418">
        <v>1</v>
      </c>
    </row>
    <row r="997" spans="1:6">
      <c r="A997" s="401"/>
      <c r="B997" s="401"/>
      <c r="C997" s="401"/>
      <c r="D997" s="402" t="s">
        <v>1296</v>
      </c>
      <c r="E997" s="402">
        <v>2</v>
      </c>
      <c r="F997" s="418">
        <v>2</v>
      </c>
    </row>
    <row r="998" spans="1:6">
      <c r="A998" s="401"/>
      <c r="B998" s="401"/>
      <c r="C998" s="399" t="s">
        <v>526</v>
      </c>
      <c r="D998" s="399" t="s">
        <v>1297</v>
      </c>
      <c r="E998" s="399">
        <v>7</v>
      </c>
      <c r="F998" s="417">
        <v>7</v>
      </c>
    </row>
    <row r="999" spans="1:6">
      <c r="A999" s="401"/>
      <c r="B999" s="401"/>
      <c r="C999" s="401"/>
      <c r="D999" s="402" t="s">
        <v>1298</v>
      </c>
      <c r="E999" s="402">
        <v>2</v>
      </c>
      <c r="F999" s="418">
        <v>2</v>
      </c>
    </row>
    <row r="1000" spans="1:6">
      <c r="A1000" s="401"/>
      <c r="B1000" s="401"/>
      <c r="C1000" s="401"/>
      <c r="D1000" s="402" t="s">
        <v>527</v>
      </c>
      <c r="E1000" s="402">
        <v>7</v>
      </c>
      <c r="F1000" s="418">
        <v>7</v>
      </c>
    </row>
    <row r="1001" spans="1:6">
      <c r="A1001" s="401"/>
      <c r="B1001" s="401"/>
      <c r="C1001" s="401"/>
      <c r="D1001" s="402" t="s">
        <v>1299</v>
      </c>
      <c r="E1001" s="402">
        <v>3</v>
      </c>
      <c r="F1001" s="418">
        <v>3</v>
      </c>
    </row>
    <row r="1002" spans="1:6">
      <c r="A1002" s="401"/>
      <c r="B1002" s="401"/>
      <c r="C1002" s="399" t="s">
        <v>520</v>
      </c>
      <c r="D1002" s="399" t="s">
        <v>1300</v>
      </c>
      <c r="E1002" s="399">
        <v>2</v>
      </c>
      <c r="F1002" s="417">
        <v>2</v>
      </c>
    </row>
    <row r="1003" spans="1:6">
      <c r="A1003" s="401"/>
      <c r="B1003" s="401"/>
      <c r="C1003" s="401"/>
      <c r="D1003" s="402" t="s">
        <v>232</v>
      </c>
      <c r="E1003" s="402">
        <v>25</v>
      </c>
      <c r="F1003" s="418">
        <v>26</v>
      </c>
    </row>
    <row r="1004" spans="1:6">
      <c r="A1004" s="401"/>
      <c r="B1004" s="401"/>
      <c r="C1004" s="401"/>
      <c r="D1004" s="402" t="s">
        <v>521</v>
      </c>
      <c r="E1004" s="402">
        <v>11</v>
      </c>
      <c r="F1004" s="418">
        <v>13</v>
      </c>
    </row>
    <row r="1005" spans="1:6">
      <c r="A1005" s="401"/>
      <c r="B1005" s="401"/>
      <c r="C1005" s="401"/>
      <c r="D1005" s="402" t="s">
        <v>1301</v>
      </c>
      <c r="E1005" s="402">
        <v>4</v>
      </c>
      <c r="F1005" s="418">
        <v>4</v>
      </c>
    </row>
    <row r="1006" spans="1:6">
      <c r="A1006" s="401"/>
      <c r="B1006" s="401"/>
      <c r="C1006" s="401"/>
      <c r="D1006" s="402" t="s">
        <v>1302</v>
      </c>
      <c r="E1006" s="402">
        <v>1</v>
      </c>
      <c r="F1006" s="418">
        <v>1</v>
      </c>
    </row>
    <row r="1007" spans="1:6">
      <c r="A1007" s="401"/>
      <c r="B1007" s="401"/>
      <c r="C1007" s="399" t="s">
        <v>532</v>
      </c>
      <c r="D1007" s="399" t="s">
        <v>533</v>
      </c>
      <c r="E1007" s="399">
        <v>6</v>
      </c>
      <c r="F1007" s="417">
        <v>6</v>
      </c>
    </row>
    <row r="1008" spans="1:6">
      <c r="A1008" s="401"/>
      <c r="B1008" s="401"/>
      <c r="C1008" s="401"/>
      <c r="D1008" s="402" t="s">
        <v>1303</v>
      </c>
      <c r="E1008" s="402">
        <v>6</v>
      </c>
      <c r="F1008" s="418">
        <v>7</v>
      </c>
    </row>
    <row r="1009" spans="1:6">
      <c r="A1009" s="401"/>
      <c r="B1009" s="401"/>
      <c r="C1009" s="401"/>
      <c r="D1009" s="402" t="s">
        <v>1304</v>
      </c>
      <c r="E1009" s="402">
        <v>4</v>
      </c>
      <c r="F1009" s="418">
        <v>4</v>
      </c>
    </row>
    <row r="1010" spans="1:6">
      <c r="A1010" s="401"/>
      <c r="B1010" s="401"/>
      <c r="C1010" s="401"/>
      <c r="D1010" s="402" t="s">
        <v>1305</v>
      </c>
      <c r="E1010" s="402">
        <v>3</v>
      </c>
      <c r="F1010" s="418">
        <v>3</v>
      </c>
    </row>
    <row r="1011" spans="1:6">
      <c r="A1011" s="401"/>
      <c r="B1011" s="401"/>
      <c r="C1011" s="401"/>
      <c r="D1011" s="402" t="s">
        <v>1306</v>
      </c>
      <c r="E1011" s="402">
        <v>1</v>
      </c>
      <c r="F1011" s="418">
        <v>1</v>
      </c>
    </row>
    <row r="1012" spans="1:6">
      <c r="A1012" s="401"/>
      <c r="B1012" s="401"/>
      <c r="C1012" s="401"/>
      <c r="D1012" s="402" t="s">
        <v>1307</v>
      </c>
      <c r="E1012" s="402">
        <v>1</v>
      </c>
      <c r="F1012" s="418">
        <v>1</v>
      </c>
    </row>
    <row r="1013" spans="1:6">
      <c r="A1013" s="401"/>
      <c r="B1013" s="401"/>
      <c r="C1013" s="401"/>
      <c r="D1013" s="402" t="s">
        <v>1308</v>
      </c>
      <c r="E1013" s="402">
        <v>2</v>
      </c>
      <c r="F1013" s="418">
        <v>2</v>
      </c>
    </row>
    <row r="1014" spans="1:6">
      <c r="A1014" s="401"/>
      <c r="B1014" s="401"/>
      <c r="C1014" s="399" t="s">
        <v>528</v>
      </c>
      <c r="D1014" s="399" t="s">
        <v>1309</v>
      </c>
      <c r="E1014" s="399">
        <v>11</v>
      </c>
      <c r="F1014" s="417">
        <v>15</v>
      </c>
    </row>
    <row r="1015" spans="1:6">
      <c r="A1015" s="401"/>
      <c r="B1015" s="401"/>
      <c r="C1015" s="401"/>
      <c r="D1015" s="402" t="s">
        <v>234</v>
      </c>
      <c r="E1015" s="402">
        <v>23</v>
      </c>
      <c r="F1015" s="418">
        <v>25</v>
      </c>
    </row>
    <row r="1016" spans="1:6">
      <c r="A1016" s="401"/>
      <c r="B1016" s="401"/>
      <c r="C1016" s="401"/>
      <c r="D1016" s="402" t="s">
        <v>1310</v>
      </c>
      <c r="E1016" s="402">
        <v>4</v>
      </c>
      <c r="F1016" s="418">
        <v>5</v>
      </c>
    </row>
    <row r="1017" spans="1:6">
      <c r="A1017" s="401"/>
      <c r="B1017" s="401"/>
      <c r="C1017" s="401"/>
      <c r="D1017" s="402" t="s">
        <v>233</v>
      </c>
      <c r="E1017" s="402">
        <v>11</v>
      </c>
      <c r="F1017" s="418">
        <v>12</v>
      </c>
    </row>
    <row r="1018" spans="1:6">
      <c r="A1018" s="401"/>
      <c r="B1018" s="401"/>
      <c r="C1018" s="401"/>
      <c r="D1018" s="402" t="s">
        <v>1311</v>
      </c>
      <c r="E1018" s="402">
        <v>2</v>
      </c>
      <c r="F1018" s="418">
        <v>2</v>
      </c>
    </row>
    <row r="1019" spans="1:6">
      <c r="A1019" s="401"/>
      <c r="B1019" s="401"/>
      <c r="C1019" s="401"/>
      <c r="D1019" s="402" t="s">
        <v>1312</v>
      </c>
      <c r="E1019" s="402">
        <v>1</v>
      </c>
      <c r="F1019" s="418">
        <v>1</v>
      </c>
    </row>
    <row r="1020" spans="1:6">
      <c r="A1020" s="401"/>
      <c r="B1020" s="401"/>
      <c r="C1020" s="401"/>
      <c r="D1020" s="402" t="s">
        <v>1313</v>
      </c>
      <c r="E1020" s="402">
        <v>4</v>
      </c>
      <c r="F1020" s="418">
        <v>4</v>
      </c>
    </row>
    <row r="1021" spans="1:6">
      <c r="A1021" s="401"/>
      <c r="B1021" s="401"/>
      <c r="C1021" s="401"/>
      <c r="D1021" s="402" t="s">
        <v>1314</v>
      </c>
      <c r="E1021" s="402">
        <v>1</v>
      </c>
      <c r="F1021" s="418">
        <v>1</v>
      </c>
    </row>
    <row r="1022" spans="1:6">
      <c r="A1022" s="401"/>
      <c r="B1022" s="401"/>
      <c r="C1022" s="399" t="s">
        <v>522</v>
      </c>
      <c r="D1022" s="399" t="s">
        <v>1315</v>
      </c>
      <c r="E1022" s="399">
        <v>1</v>
      </c>
      <c r="F1022" s="417">
        <v>1</v>
      </c>
    </row>
    <row r="1023" spans="1:6">
      <c r="A1023" s="401"/>
      <c r="B1023" s="401"/>
      <c r="C1023" s="401"/>
      <c r="D1023" s="402" t="s">
        <v>1316</v>
      </c>
      <c r="E1023" s="402">
        <v>4</v>
      </c>
      <c r="F1023" s="418">
        <v>5</v>
      </c>
    </row>
    <row r="1024" spans="1:6">
      <c r="A1024" s="401"/>
      <c r="B1024" s="401"/>
      <c r="C1024" s="401"/>
      <c r="D1024" s="402" t="s">
        <v>176</v>
      </c>
      <c r="E1024" s="402">
        <v>4</v>
      </c>
      <c r="F1024" s="418">
        <v>4</v>
      </c>
    </row>
    <row r="1025" spans="1:6">
      <c r="A1025" s="401"/>
      <c r="B1025" s="401"/>
      <c r="C1025" s="401"/>
      <c r="D1025" s="402" t="s">
        <v>1317</v>
      </c>
      <c r="E1025" s="402">
        <v>1</v>
      </c>
      <c r="F1025" s="418">
        <v>1</v>
      </c>
    </row>
    <row r="1026" spans="1:6">
      <c r="A1026" s="401"/>
      <c r="B1026" s="401"/>
      <c r="C1026" s="401"/>
      <c r="D1026" s="402" t="s">
        <v>1318</v>
      </c>
      <c r="E1026" s="402">
        <v>7</v>
      </c>
      <c r="F1026" s="418">
        <v>7</v>
      </c>
    </row>
    <row r="1027" spans="1:6">
      <c r="A1027" s="401"/>
      <c r="B1027" s="401"/>
      <c r="C1027" s="401"/>
      <c r="D1027" s="402" t="s">
        <v>312</v>
      </c>
      <c r="E1027" s="402">
        <v>8</v>
      </c>
      <c r="F1027" s="418">
        <v>8</v>
      </c>
    </row>
    <row r="1028" spans="1:6">
      <c r="A1028" s="401"/>
      <c r="B1028" s="401"/>
      <c r="C1028" s="401"/>
      <c r="D1028" s="402" t="s">
        <v>480</v>
      </c>
      <c r="E1028" s="402">
        <v>1</v>
      </c>
      <c r="F1028" s="418">
        <v>1</v>
      </c>
    </row>
    <row r="1029" spans="1:6">
      <c r="A1029" s="401"/>
      <c r="B1029" s="401"/>
      <c r="C1029" s="401"/>
      <c r="D1029" s="402" t="s">
        <v>1319</v>
      </c>
      <c r="E1029" s="402">
        <v>4</v>
      </c>
      <c r="F1029" s="418">
        <v>5</v>
      </c>
    </row>
    <row r="1030" spans="1:6">
      <c r="A1030" s="401"/>
      <c r="B1030" s="401"/>
      <c r="C1030" s="401"/>
      <c r="D1030" s="402" t="s">
        <v>1320</v>
      </c>
      <c r="E1030" s="402">
        <v>1</v>
      </c>
      <c r="F1030" s="418">
        <v>1</v>
      </c>
    </row>
    <row r="1031" spans="1:6">
      <c r="A1031" s="401"/>
      <c r="B1031" s="401"/>
      <c r="C1031" s="401"/>
      <c r="D1031" s="402" t="s">
        <v>235</v>
      </c>
      <c r="E1031" s="402">
        <v>35</v>
      </c>
      <c r="F1031" s="418">
        <v>39</v>
      </c>
    </row>
    <row r="1032" spans="1:6">
      <c r="A1032" s="401"/>
      <c r="B1032" s="401"/>
      <c r="C1032" s="401"/>
      <c r="D1032" s="402" t="s">
        <v>1321</v>
      </c>
      <c r="E1032" s="402">
        <v>2</v>
      </c>
      <c r="F1032" s="418">
        <v>2</v>
      </c>
    </row>
    <row r="1033" spans="1:6">
      <c r="A1033" s="401"/>
      <c r="B1033" s="401"/>
      <c r="C1033" s="401"/>
      <c r="D1033" s="402" t="s">
        <v>1322</v>
      </c>
      <c r="E1033" s="402">
        <v>1</v>
      </c>
      <c r="F1033" s="418">
        <v>1</v>
      </c>
    </row>
    <row r="1034" spans="1:6">
      <c r="A1034" s="401"/>
      <c r="B1034" s="401"/>
      <c r="C1034" s="399" t="s">
        <v>523</v>
      </c>
      <c r="D1034" s="399" t="s">
        <v>525</v>
      </c>
      <c r="E1034" s="399">
        <v>17</v>
      </c>
      <c r="F1034" s="417">
        <v>17</v>
      </c>
    </row>
    <row r="1035" spans="1:6">
      <c r="A1035" s="401"/>
      <c r="B1035" s="401"/>
      <c r="C1035" s="401"/>
      <c r="D1035" s="402" t="s">
        <v>1323</v>
      </c>
      <c r="E1035" s="402">
        <v>9</v>
      </c>
      <c r="F1035" s="418">
        <v>9</v>
      </c>
    </row>
    <row r="1036" spans="1:6">
      <c r="A1036" s="401"/>
      <c r="B1036" s="401"/>
      <c r="C1036" s="401"/>
      <c r="D1036" s="402" t="s">
        <v>1251</v>
      </c>
      <c r="E1036" s="402">
        <v>4</v>
      </c>
      <c r="F1036" s="418">
        <v>5</v>
      </c>
    </row>
    <row r="1037" spans="1:6">
      <c r="A1037" s="401"/>
      <c r="B1037" s="401"/>
      <c r="C1037" s="401"/>
      <c r="D1037" s="402" t="s">
        <v>277</v>
      </c>
      <c r="E1037" s="402">
        <v>32</v>
      </c>
      <c r="F1037" s="418">
        <v>33</v>
      </c>
    </row>
    <row r="1038" spans="1:6">
      <c r="A1038" s="401"/>
      <c r="B1038" s="401"/>
      <c r="C1038" s="401"/>
      <c r="D1038" s="402" t="s">
        <v>524</v>
      </c>
      <c r="E1038" s="402">
        <v>25</v>
      </c>
      <c r="F1038" s="418">
        <v>27</v>
      </c>
    </row>
    <row r="1039" spans="1:6">
      <c r="A1039" s="401"/>
      <c r="B1039" s="401"/>
      <c r="C1039" s="401"/>
      <c r="D1039" s="402" t="s">
        <v>1324</v>
      </c>
      <c r="E1039" s="402">
        <v>1</v>
      </c>
      <c r="F1039" s="418">
        <v>1</v>
      </c>
    </row>
    <row r="1040" spans="1:6">
      <c r="A1040" s="401"/>
      <c r="B1040" s="399" t="s">
        <v>24</v>
      </c>
      <c r="C1040" s="399" t="s">
        <v>1325</v>
      </c>
      <c r="D1040" s="399" t="s">
        <v>1326</v>
      </c>
      <c r="E1040" s="399">
        <v>1</v>
      </c>
      <c r="F1040" s="417">
        <v>1</v>
      </c>
    </row>
    <row r="1041" spans="1:6">
      <c r="A1041" s="401"/>
      <c r="B1041" s="401"/>
      <c r="C1041" s="401"/>
      <c r="D1041" s="402" t="s">
        <v>1327</v>
      </c>
      <c r="E1041" s="402">
        <v>1</v>
      </c>
      <c r="F1041" s="418">
        <v>2</v>
      </c>
    </row>
    <row r="1042" spans="1:6">
      <c r="A1042" s="401"/>
      <c r="B1042" s="401"/>
      <c r="C1042" s="401"/>
      <c r="D1042" s="402" t="s">
        <v>240</v>
      </c>
      <c r="E1042" s="402">
        <v>2</v>
      </c>
      <c r="F1042" s="418">
        <v>2</v>
      </c>
    </row>
    <row r="1043" spans="1:6">
      <c r="A1043" s="401"/>
      <c r="B1043" s="401"/>
      <c r="C1043" s="399" t="s">
        <v>534</v>
      </c>
      <c r="D1043" s="399" t="s">
        <v>537</v>
      </c>
      <c r="E1043" s="399">
        <v>16</v>
      </c>
      <c r="F1043" s="417">
        <v>18</v>
      </c>
    </row>
    <row r="1044" spans="1:6">
      <c r="A1044" s="401"/>
      <c r="B1044" s="401"/>
      <c r="C1044" s="401"/>
      <c r="D1044" s="402" t="s">
        <v>536</v>
      </c>
      <c r="E1044" s="402">
        <v>17</v>
      </c>
      <c r="F1044" s="418">
        <v>18</v>
      </c>
    </row>
    <row r="1045" spans="1:6">
      <c r="A1045" s="401"/>
      <c r="B1045" s="401"/>
      <c r="C1045" s="401"/>
      <c r="D1045" s="402" t="s">
        <v>535</v>
      </c>
      <c r="E1045" s="402">
        <v>54</v>
      </c>
      <c r="F1045" s="418">
        <v>55</v>
      </c>
    </row>
    <row r="1046" spans="1:6">
      <c r="A1046" s="401"/>
      <c r="B1046" s="401"/>
      <c r="C1046" s="401"/>
      <c r="D1046" s="402" t="s">
        <v>1328</v>
      </c>
      <c r="E1046" s="402">
        <v>5</v>
      </c>
      <c r="F1046" s="418">
        <v>5</v>
      </c>
    </row>
    <row r="1047" spans="1:6">
      <c r="A1047" s="401"/>
      <c r="B1047" s="401"/>
      <c r="C1047" s="401"/>
      <c r="D1047" s="402" t="s">
        <v>1329</v>
      </c>
      <c r="E1047" s="402">
        <v>4</v>
      </c>
      <c r="F1047" s="418">
        <v>4</v>
      </c>
    </row>
    <row r="1048" spans="1:6">
      <c r="A1048" s="401"/>
      <c r="B1048" s="401"/>
      <c r="C1048" s="401"/>
      <c r="D1048" s="402" t="s">
        <v>24</v>
      </c>
      <c r="E1048" s="402">
        <v>61</v>
      </c>
      <c r="F1048" s="418">
        <v>63</v>
      </c>
    </row>
    <row r="1049" spans="1:6">
      <c r="A1049" s="401"/>
      <c r="B1049" s="401"/>
      <c r="C1049" s="401"/>
      <c r="D1049" s="402" t="s">
        <v>1330</v>
      </c>
      <c r="E1049" s="402">
        <v>8</v>
      </c>
      <c r="F1049" s="418">
        <v>8</v>
      </c>
    </row>
    <row r="1050" spans="1:6">
      <c r="A1050" s="401"/>
      <c r="B1050" s="401"/>
      <c r="C1050" s="401"/>
      <c r="D1050" s="402" t="s">
        <v>1331</v>
      </c>
      <c r="E1050" s="402">
        <v>1</v>
      </c>
      <c r="F1050" s="418">
        <v>1</v>
      </c>
    </row>
    <row r="1051" spans="1:6">
      <c r="A1051" s="401"/>
      <c r="B1051" s="401"/>
      <c r="C1051" s="399" t="s">
        <v>1332</v>
      </c>
      <c r="D1051" s="399" t="s">
        <v>238</v>
      </c>
      <c r="E1051" s="399">
        <v>5</v>
      </c>
      <c r="F1051" s="417">
        <v>5</v>
      </c>
    </row>
    <row r="1052" spans="1:6">
      <c r="A1052" s="401"/>
      <c r="B1052" s="401"/>
      <c r="C1052" s="401"/>
      <c r="D1052" s="402" t="s">
        <v>1333</v>
      </c>
      <c r="E1052" s="402">
        <v>1</v>
      </c>
      <c r="F1052" s="418">
        <v>1</v>
      </c>
    </row>
    <row r="1053" spans="1:6">
      <c r="A1053" s="401"/>
      <c r="B1053" s="401"/>
      <c r="C1053" s="399" t="s">
        <v>1334</v>
      </c>
      <c r="D1053" s="399" t="s">
        <v>237</v>
      </c>
      <c r="E1053" s="399">
        <v>5</v>
      </c>
      <c r="F1053" s="417">
        <v>6</v>
      </c>
    </row>
    <row r="1054" spans="1:6">
      <c r="A1054" s="401"/>
      <c r="B1054" s="401"/>
      <c r="C1054" s="401"/>
      <c r="D1054" s="402" t="s">
        <v>1335</v>
      </c>
      <c r="E1054" s="402">
        <v>1</v>
      </c>
      <c r="F1054" s="418">
        <v>1</v>
      </c>
    </row>
    <row r="1055" spans="1:6">
      <c r="A1055" s="401"/>
      <c r="B1055" s="401"/>
      <c r="C1055" s="401"/>
      <c r="D1055" s="402" t="s">
        <v>1336</v>
      </c>
      <c r="E1055" s="402">
        <v>1</v>
      </c>
      <c r="F1055" s="418">
        <v>1</v>
      </c>
    </row>
    <row r="1056" spans="1:6">
      <c r="A1056" s="401"/>
      <c r="B1056" s="399" t="s">
        <v>25</v>
      </c>
      <c r="C1056" s="399" t="s">
        <v>541</v>
      </c>
      <c r="D1056" s="399" t="s">
        <v>1337</v>
      </c>
      <c r="E1056" s="399">
        <v>3</v>
      </c>
      <c r="F1056" s="417">
        <v>3</v>
      </c>
    </row>
    <row r="1057" spans="1:6">
      <c r="A1057" s="401"/>
      <c r="B1057" s="401"/>
      <c r="C1057" s="401"/>
      <c r="D1057" s="402" t="s">
        <v>542</v>
      </c>
      <c r="E1057" s="402">
        <v>7</v>
      </c>
      <c r="F1057" s="418">
        <v>7</v>
      </c>
    </row>
    <row r="1058" spans="1:6">
      <c r="A1058" s="401"/>
      <c r="B1058" s="401"/>
      <c r="C1058" s="401"/>
      <c r="D1058" s="402" t="s">
        <v>1338</v>
      </c>
      <c r="E1058" s="402">
        <v>1</v>
      </c>
      <c r="F1058" s="418">
        <v>1</v>
      </c>
    </row>
    <row r="1059" spans="1:6">
      <c r="A1059" s="401"/>
      <c r="B1059" s="401"/>
      <c r="C1059" s="399" t="s">
        <v>538</v>
      </c>
      <c r="D1059" s="399" t="s">
        <v>539</v>
      </c>
      <c r="E1059" s="399">
        <v>20</v>
      </c>
      <c r="F1059" s="417">
        <v>21</v>
      </c>
    </row>
    <row r="1060" spans="1:6">
      <c r="A1060" s="401"/>
      <c r="B1060" s="401"/>
      <c r="C1060" s="401"/>
      <c r="D1060" s="402" t="s">
        <v>1339</v>
      </c>
      <c r="E1060" s="402">
        <v>9</v>
      </c>
      <c r="F1060" s="418">
        <v>9</v>
      </c>
    </row>
    <row r="1061" spans="1:6">
      <c r="A1061" s="401"/>
      <c r="B1061" s="401"/>
      <c r="C1061" s="401"/>
      <c r="D1061" s="402" t="s">
        <v>1340</v>
      </c>
      <c r="E1061" s="402">
        <v>8</v>
      </c>
      <c r="F1061" s="418">
        <v>9</v>
      </c>
    </row>
    <row r="1062" spans="1:6">
      <c r="A1062" s="401"/>
      <c r="B1062" s="401"/>
      <c r="C1062" s="401"/>
      <c r="D1062" s="402" t="s">
        <v>25</v>
      </c>
      <c r="E1062" s="402">
        <v>62</v>
      </c>
      <c r="F1062" s="418">
        <v>64</v>
      </c>
    </row>
    <row r="1063" spans="1:6">
      <c r="A1063" s="401"/>
      <c r="B1063" s="401"/>
      <c r="C1063" s="401"/>
      <c r="D1063" s="402" t="s">
        <v>1341</v>
      </c>
      <c r="E1063" s="402">
        <v>5</v>
      </c>
      <c r="F1063" s="418">
        <v>5</v>
      </c>
    </row>
    <row r="1064" spans="1:6">
      <c r="A1064" s="401"/>
      <c r="B1064" s="401"/>
      <c r="C1064" s="401"/>
      <c r="D1064" s="402" t="s">
        <v>1342</v>
      </c>
      <c r="E1064" s="402">
        <v>9</v>
      </c>
      <c r="F1064" s="418">
        <v>9</v>
      </c>
    </row>
    <row r="1065" spans="1:6">
      <c r="A1065" s="401"/>
      <c r="B1065" s="401"/>
      <c r="C1065" s="399" t="s">
        <v>540</v>
      </c>
      <c r="D1065" s="399" t="s">
        <v>279</v>
      </c>
      <c r="E1065" s="399">
        <v>21</v>
      </c>
      <c r="F1065" s="417">
        <v>21</v>
      </c>
    </row>
    <row r="1066" spans="1:6">
      <c r="A1066" s="401"/>
      <c r="B1066" s="401"/>
      <c r="C1066" s="401"/>
      <c r="D1066" s="402" t="s">
        <v>278</v>
      </c>
      <c r="E1066" s="402">
        <v>37</v>
      </c>
      <c r="F1066" s="418">
        <v>40</v>
      </c>
    </row>
    <row r="1067" spans="1:6">
      <c r="A1067" s="401"/>
      <c r="B1067" s="401"/>
      <c r="C1067" s="401"/>
      <c r="D1067" s="402" t="s">
        <v>1343</v>
      </c>
      <c r="E1067" s="402">
        <v>8</v>
      </c>
      <c r="F1067" s="418">
        <v>8</v>
      </c>
    </row>
    <row r="1068" spans="1:6">
      <c r="A1068" s="401"/>
      <c r="B1068" s="401"/>
      <c r="C1068" s="401"/>
      <c r="D1068" s="402" t="s">
        <v>1344</v>
      </c>
      <c r="E1068" s="402">
        <v>5</v>
      </c>
      <c r="F1068" s="418">
        <v>6</v>
      </c>
    </row>
    <row r="1069" spans="1:6">
      <c r="A1069" s="401"/>
      <c r="B1069" s="399" t="s">
        <v>26</v>
      </c>
      <c r="C1069" s="399" t="s">
        <v>546</v>
      </c>
      <c r="D1069" s="399" t="s">
        <v>246</v>
      </c>
      <c r="E1069" s="399">
        <v>40</v>
      </c>
      <c r="F1069" s="417">
        <v>46</v>
      </c>
    </row>
    <row r="1070" spans="1:6">
      <c r="A1070" s="401"/>
      <c r="B1070" s="401"/>
      <c r="C1070" s="401"/>
      <c r="D1070" s="402" t="s">
        <v>1345</v>
      </c>
      <c r="E1070" s="402">
        <v>11</v>
      </c>
      <c r="F1070" s="418">
        <v>12</v>
      </c>
    </row>
    <row r="1071" spans="1:6">
      <c r="A1071" s="401"/>
      <c r="B1071" s="401"/>
      <c r="C1071" s="401"/>
      <c r="D1071" s="402" t="s">
        <v>1346</v>
      </c>
      <c r="E1071" s="402">
        <v>2</v>
      </c>
      <c r="F1071" s="418">
        <v>2</v>
      </c>
    </row>
    <row r="1072" spans="1:6">
      <c r="A1072" s="401"/>
      <c r="B1072" s="401"/>
      <c r="C1072" s="399" t="s">
        <v>543</v>
      </c>
      <c r="D1072" s="399" t="s">
        <v>544</v>
      </c>
      <c r="E1072" s="399">
        <v>86</v>
      </c>
      <c r="F1072" s="417">
        <v>95</v>
      </c>
    </row>
    <row r="1073" spans="1:6">
      <c r="A1073" s="401"/>
      <c r="B1073" s="401"/>
      <c r="C1073" s="401"/>
      <c r="D1073" s="402" t="s">
        <v>242</v>
      </c>
      <c r="E1073" s="402">
        <v>20</v>
      </c>
      <c r="F1073" s="418">
        <v>21</v>
      </c>
    </row>
    <row r="1074" spans="1:6">
      <c r="A1074" s="401"/>
      <c r="B1074" s="401"/>
      <c r="C1074" s="401"/>
      <c r="D1074" s="402" t="s">
        <v>1347</v>
      </c>
      <c r="E1074" s="402">
        <v>41</v>
      </c>
      <c r="F1074" s="418">
        <v>44</v>
      </c>
    </row>
    <row r="1075" spans="1:6">
      <c r="A1075" s="401"/>
      <c r="B1075" s="401"/>
      <c r="C1075" s="401"/>
      <c r="D1075" s="402" t="s">
        <v>1348</v>
      </c>
      <c r="E1075" s="402">
        <v>4</v>
      </c>
      <c r="F1075" s="418">
        <v>4</v>
      </c>
    </row>
    <row r="1076" spans="1:6">
      <c r="A1076" s="401"/>
      <c r="B1076" s="401"/>
      <c r="C1076" s="401"/>
      <c r="D1076" s="402" t="s">
        <v>313</v>
      </c>
      <c r="E1076" s="402">
        <v>44</v>
      </c>
      <c r="F1076" s="418">
        <v>46</v>
      </c>
    </row>
    <row r="1077" spans="1:6">
      <c r="A1077" s="401"/>
      <c r="B1077" s="401"/>
      <c r="C1077" s="401"/>
      <c r="D1077" s="402" t="s">
        <v>1349</v>
      </c>
      <c r="E1077" s="402">
        <v>1</v>
      </c>
      <c r="F1077" s="418">
        <v>1</v>
      </c>
    </row>
    <row r="1078" spans="1:6">
      <c r="A1078" s="401"/>
      <c r="B1078" s="401"/>
      <c r="C1078" s="401"/>
      <c r="D1078" s="402" t="s">
        <v>1350</v>
      </c>
      <c r="E1078" s="402">
        <v>1</v>
      </c>
      <c r="F1078" s="418">
        <v>1</v>
      </c>
    </row>
    <row r="1079" spans="1:6">
      <c r="A1079" s="401"/>
      <c r="B1079" s="401"/>
      <c r="C1079" s="399" t="s">
        <v>545</v>
      </c>
      <c r="D1079" s="399" t="s">
        <v>1351</v>
      </c>
      <c r="E1079" s="399">
        <v>8</v>
      </c>
      <c r="F1079" s="417">
        <v>10</v>
      </c>
    </row>
    <row r="1080" spans="1:6">
      <c r="A1080" s="401"/>
      <c r="B1080" s="401"/>
      <c r="C1080" s="401"/>
      <c r="D1080" s="402" t="s">
        <v>1352</v>
      </c>
      <c r="E1080" s="402">
        <v>16</v>
      </c>
      <c r="F1080" s="418">
        <v>17</v>
      </c>
    </row>
    <row r="1081" spans="1:6">
      <c r="A1081" s="401"/>
      <c r="B1081" s="401"/>
      <c r="C1081" s="401"/>
      <c r="D1081" s="402" t="s">
        <v>244</v>
      </c>
      <c r="E1081" s="402">
        <v>62</v>
      </c>
      <c r="F1081" s="418">
        <v>67</v>
      </c>
    </row>
    <row r="1082" spans="1:6">
      <c r="A1082" s="401"/>
      <c r="B1082" s="401"/>
      <c r="C1082" s="401"/>
      <c r="D1082" s="402" t="s">
        <v>1353</v>
      </c>
      <c r="E1082" s="402">
        <v>17</v>
      </c>
      <c r="F1082" s="418">
        <v>19</v>
      </c>
    </row>
    <row r="1083" spans="1:6">
      <c r="A1083" s="401"/>
      <c r="B1083" s="401"/>
      <c r="C1083" s="401"/>
      <c r="D1083" s="402" t="s">
        <v>1354</v>
      </c>
      <c r="E1083" s="402">
        <v>7</v>
      </c>
      <c r="F1083" s="418">
        <v>7</v>
      </c>
    </row>
    <row r="1084" spans="1:6">
      <c r="A1084" s="401"/>
      <c r="B1084" s="401"/>
      <c r="C1084" s="401"/>
      <c r="D1084" s="402" t="s">
        <v>1355</v>
      </c>
      <c r="E1084" s="402">
        <v>3</v>
      </c>
      <c r="F1084" s="418">
        <v>4</v>
      </c>
    </row>
    <row r="1085" spans="1:6">
      <c r="A1085" s="401"/>
      <c r="B1085" s="401"/>
      <c r="C1085" s="401"/>
      <c r="D1085" s="402" t="s">
        <v>1356</v>
      </c>
      <c r="E1085" s="402">
        <v>2</v>
      </c>
      <c r="F1085" s="418">
        <v>2</v>
      </c>
    </row>
    <row r="1086" spans="1:6">
      <c r="A1086" s="399" t="s">
        <v>1357</v>
      </c>
      <c r="B1086" s="399" t="s">
        <v>2</v>
      </c>
      <c r="C1086" s="399" t="s">
        <v>380</v>
      </c>
      <c r="D1086" s="399" t="s">
        <v>380</v>
      </c>
      <c r="E1086" s="399">
        <v>3</v>
      </c>
      <c r="F1086" s="417">
        <v>15</v>
      </c>
    </row>
    <row r="1087" spans="1:6">
      <c r="A1087" s="401"/>
      <c r="B1087" s="401"/>
      <c r="C1087" s="399" t="s">
        <v>384</v>
      </c>
      <c r="D1087" s="399" t="s">
        <v>385</v>
      </c>
      <c r="E1087" s="399">
        <v>1</v>
      </c>
      <c r="F1087" s="417">
        <v>5</v>
      </c>
    </row>
    <row r="1088" spans="1:6">
      <c r="A1088" s="401"/>
      <c r="B1088" s="401"/>
      <c r="C1088" s="399" t="s">
        <v>101</v>
      </c>
      <c r="D1088" s="399" t="s">
        <v>101</v>
      </c>
      <c r="E1088" s="399">
        <v>3</v>
      </c>
      <c r="F1088" s="417">
        <v>15</v>
      </c>
    </row>
    <row r="1089" spans="1:6">
      <c r="A1089" s="401"/>
      <c r="B1089" s="401"/>
      <c r="C1089" s="399" t="s">
        <v>565</v>
      </c>
      <c r="D1089" s="399" t="s">
        <v>566</v>
      </c>
      <c r="E1089" s="399">
        <v>1</v>
      </c>
      <c r="F1089" s="417">
        <v>5</v>
      </c>
    </row>
    <row r="1090" spans="1:6">
      <c r="A1090" s="401"/>
      <c r="B1090" s="401"/>
      <c r="C1090" s="399" t="s">
        <v>387</v>
      </c>
      <c r="D1090" s="399" t="s">
        <v>388</v>
      </c>
      <c r="E1090" s="399">
        <v>1</v>
      </c>
      <c r="F1090" s="417">
        <v>5</v>
      </c>
    </row>
    <row r="1091" spans="1:6">
      <c r="A1091" s="401"/>
      <c r="B1091" s="401"/>
      <c r="C1091" s="399" t="s">
        <v>381</v>
      </c>
      <c r="D1091" s="399" t="s">
        <v>382</v>
      </c>
      <c r="E1091" s="399">
        <v>2</v>
      </c>
      <c r="F1091" s="417">
        <v>10</v>
      </c>
    </row>
    <row r="1092" spans="1:6">
      <c r="A1092" s="401"/>
      <c r="B1092" s="399" t="s">
        <v>389</v>
      </c>
      <c r="C1092" s="399" t="s">
        <v>584</v>
      </c>
      <c r="D1092" s="399" t="s">
        <v>584</v>
      </c>
      <c r="E1092" s="399">
        <v>1</v>
      </c>
      <c r="F1092" s="417">
        <v>5</v>
      </c>
    </row>
    <row r="1093" spans="1:6">
      <c r="A1093" s="401"/>
      <c r="B1093" s="401"/>
      <c r="C1093" s="399" t="s">
        <v>102</v>
      </c>
      <c r="D1093" s="399" t="s">
        <v>102</v>
      </c>
      <c r="E1093" s="399">
        <v>4</v>
      </c>
      <c r="F1093" s="417">
        <v>20</v>
      </c>
    </row>
    <row r="1094" spans="1:6">
      <c r="A1094" s="401"/>
      <c r="B1094" s="401"/>
      <c r="C1094" s="399" t="s">
        <v>103</v>
      </c>
      <c r="D1094" s="399" t="s">
        <v>103</v>
      </c>
      <c r="E1094" s="399">
        <v>12</v>
      </c>
      <c r="F1094" s="417">
        <v>60</v>
      </c>
    </row>
    <row r="1095" spans="1:6">
      <c r="A1095" s="401"/>
      <c r="B1095" s="401"/>
      <c r="C1095" s="401"/>
      <c r="D1095" s="402" t="s">
        <v>248</v>
      </c>
      <c r="E1095" s="402">
        <v>1</v>
      </c>
      <c r="F1095" s="418">
        <v>5</v>
      </c>
    </row>
    <row r="1096" spans="1:6">
      <c r="A1096" s="401"/>
      <c r="B1096" s="401"/>
      <c r="C1096" s="399" t="s">
        <v>593</v>
      </c>
      <c r="D1096" s="399" t="s">
        <v>133</v>
      </c>
      <c r="E1096" s="399">
        <v>1</v>
      </c>
      <c r="F1096" s="417">
        <v>5</v>
      </c>
    </row>
    <row r="1097" spans="1:6">
      <c r="A1097" s="401"/>
      <c r="B1097" s="401"/>
      <c r="C1097" s="399" t="s">
        <v>596</v>
      </c>
      <c r="D1097" s="399" t="s">
        <v>596</v>
      </c>
      <c r="E1097" s="399">
        <v>1</v>
      </c>
      <c r="F1097" s="417">
        <v>5</v>
      </c>
    </row>
    <row r="1098" spans="1:6">
      <c r="A1098" s="401"/>
      <c r="B1098" s="401"/>
      <c r="C1098" s="399" t="s">
        <v>390</v>
      </c>
      <c r="D1098" s="399" t="s">
        <v>391</v>
      </c>
      <c r="E1098" s="399">
        <v>2</v>
      </c>
      <c r="F1098" s="417">
        <v>10</v>
      </c>
    </row>
    <row r="1099" spans="1:6">
      <c r="A1099" s="401"/>
      <c r="B1099" s="401"/>
      <c r="C1099" s="399" t="s">
        <v>104</v>
      </c>
      <c r="D1099" s="399" t="s">
        <v>105</v>
      </c>
      <c r="E1099" s="399">
        <v>28</v>
      </c>
      <c r="F1099" s="417">
        <v>175</v>
      </c>
    </row>
    <row r="1100" spans="1:6">
      <c r="A1100" s="401"/>
      <c r="B1100" s="401"/>
      <c r="C1100" s="401"/>
      <c r="D1100" s="402" t="s">
        <v>601</v>
      </c>
      <c r="E1100" s="402">
        <v>1</v>
      </c>
      <c r="F1100" s="418">
        <v>5</v>
      </c>
    </row>
    <row r="1101" spans="1:6">
      <c r="A1101" s="401"/>
      <c r="B1101" s="401"/>
      <c r="C1101" s="401"/>
      <c r="D1101" s="402" t="s">
        <v>249</v>
      </c>
      <c r="E1101" s="402">
        <v>16</v>
      </c>
      <c r="F1101" s="418">
        <v>90</v>
      </c>
    </row>
    <row r="1102" spans="1:6">
      <c r="A1102" s="401"/>
      <c r="B1102" s="401"/>
      <c r="C1102" s="401"/>
      <c r="D1102" s="402" t="s">
        <v>104</v>
      </c>
      <c r="E1102" s="402">
        <v>1</v>
      </c>
      <c r="F1102" s="418">
        <v>5</v>
      </c>
    </row>
    <row r="1103" spans="1:6">
      <c r="A1103" s="401"/>
      <c r="B1103" s="401"/>
      <c r="C1103" s="399" t="s">
        <v>607</v>
      </c>
      <c r="D1103" s="399" t="s">
        <v>607</v>
      </c>
      <c r="E1103" s="399">
        <v>1</v>
      </c>
      <c r="F1103" s="417">
        <v>5</v>
      </c>
    </row>
    <row r="1104" spans="1:6">
      <c r="A1104" s="401"/>
      <c r="B1104" s="399" t="s">
        <v>4</v>
      </c>
      <c r="C1104" s="399" t="s">
        <v>107</v>
      </c>
      <c r="D1104" s="399" t="s">
        <v>107</v>
      </c>
      <c r="E1104" s="399">
        <v>4</v>
      </c>
      <c r="F1104" s="417">
        <v>20</v>
      </c>
    </row>
    <row r="1105" spans="1:6">
      <c r="A1105" s="401"/>
      <c r="B1105" s="401"/>
      <c r="C1105" s="401"/>
      <c r="D1105" s="402" t="s">
        <v>622</v>
      </c>
      <c r="E1105" s="402">
        <v>1</v>
      </c>
      <c r="F1105" s="418">
        <v>5</v>
      </c>
    </row>
    <row r="1106" spans="1:6">
      <c r="A1106" s="401"/>
      <c r="B1106" s="401"/>
      <c r="C1106" s="399" t="s">
        <v>108</v>
      </c>
      <c r="D1106" s="399" t="s">
        <v>108</v>
      </c>
      <c r="E1106" s="399">
        <v>6</v>
      </c>
      <c r="F1106" s="417">
        <v>30</v>
      </c>
    </row>
    <row r="1107" spans="1:6">
      <c r="A1107" s="401"/>
      <c r="B1107" s="401"/>
      <c r="C1107" s="401"/>
      <c r="D1107" s="402" t="s">
        <v>627</v>
      </c>
      <c r="E1107" s="402">
        <v>1</v>
      </c>
      <c r="F1107" s="418">
        <v>5</v>
      </c>
    </row>
    <row r="1108" spans="1:6">
      <c r="A1108" s="401"/>
      <c r="B1108" s="399" t="s">
        <v>5</v>
      </c>
      <c r="C1108" s="399" t="s">
        <v>5</v>
      </c>
      <c r="D1108" s="399" t="s">
        <v>401</v>
      </c>
      <c r="E1108" s="399">
        <v>1</v>
      </c>
      <c r="F1108" s="417">
        <v>5</v>
      </c>
    </row>
    <row r="1109" spans="1:6">
      <c r="A1109" s="401"/>
      <c r="B1109" s="401"/>
      <c r="C1109" s="401"/>
      <c r="D1109" s="402" t="s">
        <v>5</v>
      </c>
      <c r="E1109" s="402">
        <v>44</v>
      </c>
      <c r="F1109" s="418">
        <v>219</v>
      </c>
    </row>
    <row r="1110" spans="1:6">
      <c r="A1110" s="401"/>
      <c r="B1110" s="401"/>
      <c r="C1110" s="401"/>
      <c r="D1110" s="402" t="s">
        <v>109</v>
      </c>
      <c r="E1110" s="402">
        <v>15</v>
      </c>
      <c r="F1110" s="418">
        <v>141</v>
      </c>
    </row>
    <row r="1111" spans="1:6">
      <c r="A1111" s="401"/>
      <c r="B1111" s="401"/>
      <c r="C1111" s="401"/>
      <c r="D1111" s="402" t="s">
        <v>110</v>
      </c>
      <c r="E1111" s="402">
        <v>9</v>
      </c>
      <c r="F1111" s="418">
        <v>45</v>
      </c>
    </row>
    <row r="1112" spans="1:6">
      <c r="A1112" s="401"/>
      <c r="B1112" s="401"/>
      <c r="C1112" s="401"/>
      <c r="D1112" s="402" t="s">
        <v>397</v>
      </c>
      <c r="E1112" s="402">
        <v>4</v>
      </c>
      <c r="F1112" s="418">
        <v>20</v>
      </c>
    </row>
    <row r="1113" spans="1:6">
      <c r="A1113" s="401"/>
      <c r="B1113" s="401"/>
      <c r="C1113" s="401"/>
      <c r="D1113" s="402" t="s">
        <v>398</v>
      </c>
      <c r="E1113" s="402">
        <v>13</v>
      </c>
      <c r="F1113" s="418">
        <v>78</v>
      </c>
    </row>
    <row r="1114" spans="1:6">
      <c r="A1114" s="401"/>
      <c r="B1114" s="401"/>
      <c r="C1114" s="401"/>
      <c r="D1114" s="402" t="s">
        <v>112</v>
      </c>
      <c r="E1114" s="402">
        <v>2</v>
      </c>
      <c r="F1114" s="418">
        <v>10</v>
      </c>
    </row>
    <row r="1115" spans="1:6">
      <c r="A1115" s="401"/>
      <c r="B1115" s="401"/>
      <c r="C1115" s="401"/>
      <c r="D1115" s="402" t="s">
        <v>399</v>
      </c>
      <c r="E1115" s="402">
        <v>3</v>
      </c>
      <c r="F1115" s="418">
        <v>15</v>
      </c>
    </row>
    <row r="1116" spans="1:6">
      <c r="A1116" s="401"/>
      <c r="B1116" s="401"/>
      <c r="C1116" s="401"/>
      <c r="D1116" s="402" t="s">
        <v>267</v>
      </c>
      <c r="E1116" s="402">
        <v>10</v>
      </c>
      <c r="F1116" s="418">
        <v>47</v>
      </c>
    </row>
    <row r="1117" spans="1:6">
      <c r="A1117" s="401"/>
      <c r="B1117" s="401"/>
      <c r="C1117" s="401"/>
      <c r="D1117" s="402" t="s">
        <v>290</v>
      </c>
      <c r="E1117" s="402">
        <v>8</v>
      </c>
      <c r="F1117" s="418">
        <v>40</v>
      </c>
    </row>
    <row r="1118" spans="1:6">
      <c r="A1118" s="401"/>
      <c r="B1118" s="401"/>
      <c r="C1118" s="401"/>
      <c r="D1118" s="402" t="s">
        <v>400</v>
      </c>
      <c r="E1118" s="402">
        <v>1</v>
      </c>
      <c r="F1118" s="418">
        <v>5</v>
      </c>
    </row>
    <row r="1119" spans="1:6">
      <c r="A1119" s="401"/>
      <c r="B1119" s="401"/>
      <c r="C1119" s="401"/>
      <c r="D1119" s="402" t="s">
        <v>646</v>
      </c>
      <c r="E1119" s="402">
        <v>2</v>
      </c>
      <c r="F1119" s="418">
        <v>10</v>
      </c>
    </row>
    <row r="1120" spans="1:6">
      <c r="A1120" s="401"/>
      <c r="B1120" s="401"/>
      <c r="C1120" s="401"/>
      <c r="D1120" s="402" t="s">
        <v>308</v>
      </c>
      <c r="E1120" s="402">
        <v>9</v>
      </c>
      <c r="F1120" s="418">
        <v>52</v>
      </c>
    </row>
    <row r="1121" spans="1:6">
      <c r="A1121" s="401"/>
      <c r="B1121" s="401"/>
      <c r="C1121" s="401"/>
      <c r="D1121" s="402" t="s">
        <v>291</v>
      </c>
      <c r="E1121" s="402">
        <v>2</v>
      </c>
      <c r="F1121" s="418">
        <v>10</v>
      </c>
    </row>
    <row r="1122" spans="1:6">
      <c r="A1122" s="401"/>
      <c r="B1122" s="401"/>
      <c r="C1122" s="399" t="s">
        <v>402</v>
      </c>
      <c r="D1122" s="399" t="s">
        <v>402</v>
      </c>
      <c r="E1122" s="399">
        <v>4</v>
      </c>
      <c r="F1122" s="417">
        <v>20</v>
      </c>
    </row>
    <row r="1123" spans="1:6">
      <c r="A1123" s="401"/>
      <c r="B1123" s="401"/>
      <c r="C1123" s="399" t="s">
        <v>403</v>
      </c>
      <c r="D1123" s="399" t="s">
        <v>404</v>
      </c>
      <c r="E1123" s="399">
        <v>1</v>
      </c>
      <c r="F1123" s="417">
        <v>5</v>
      </c>
    </row>
    <row r="1124" spans="1:6">
      <c r="A1124" s="401"/>
      <c r="B1124" s="401"/>
      <c r="C1124" s="399" t="s">
        <v>116</v>
      </c>
      <c r="D1124" s="399" t="s">
        <v>118</v>
      </c>
      <c r="E1124" s="399">
        <v>4</v>
      </c>
      <c r="F1124" s="417">
        <v>20</v>
      </c>
    </row>
    <row r="1125" spans="1:6">
      <c r="A1125" s="401"/>
      <c r="B1125" s="401"/>
      <c r="C1125" s="399" t="s">
        <v>119</v>
      </c>
      <c r="D1125" s="399" t="s">
        <v>120</v>
      </c>
      <c r="E1125" s="399">
        <v>1</v>
      </c>
      <c r="F1125" s="417">
        <v>5</v>
      </c>
    </row>
    <row r="1126" spans="1:6">
      <c r="A1126" s="401"/>
      <c r="B1126" s="401"/>
      <c r="C1126" s="401"/>
      <c r="D1126" s="402" t="s">
        <v>121</v>
      </c>
      <c r="E1126" s="402">
        <v>3</v>
      </c>
      <c r="F1126" s="418">
        <v>15</v>
      </c>
    </row>
    <row r="1127" spans="1:6">
      <c r="A1127" s="401"/>
      <c r="B1127" s="399" t="s">
        <v>6</v>
      </c>
      <c r="C1127" s="399" t="s">
        <v>680</v>
      </c>
      <c r="D1127" s="399" t="s">
        <v>681</v>
      </c>
      <c r="E1127" s="399">
        <v>1</v>
      </c>
      <c r="F1127" s="417">
        <v>5</v>
      </c>
    </row>
    <row r="1128" spans="1:6">
      <c r="A1128" s="401"/>
      <c r="B1128" s="401"/>
      <c r="C1128" s="399" t="s">
        <v>124</v>
      </c>
      <c r="D1128" s="399" t="s">
        <v>6</v>
      </c>
      <c r="E1128" s="399">
        <v>18</v>
      </c>
      <c r="F1128" s="417">
        <v>90</v>
      </c>
    </row>
    <row r="1129" spans="1:6">
      <c r="A1129" s="401"/>
      <c r="B1129" s="401"/>
      <c r="C1129" s="401"/>
      <c r="D1129" s="402" t="s">
        <v>125</v>
      </c>
      <c r="E1129" s="402">
        <v>2</v>
      </c>
      <c r="F1129" s="418">
        <v>10</v>
      </c>
    </row>
    <row r="1130" spans="1:6">
      <c r="A1130" s="401"/>
      <c r="B1130" s="401"/>
      <c r="C1130" s="399" t="s">
        <v>250</v>
      </c>
      <c r="D1130" s="399" t="s">
        <v>250</v>
      </c>
      <c r="E1130" s="399">
        <v>2</v>
      </c>
      <c r="F1130" s="417">
        <v>10</v>
      </c>
    </row>
    <row r="1131" spans="1:6">
      <c r="A1131" s="401"/>
      <c r="B1131" s="401"/>
      <c r="C1131" s="399" t="s">
        <v>295</v>
      </c>
      <c r="D1131" s="399" t="s">
        <v>296</v>
      </c>
      <c r="E1131" s="399">
        <v>1</v>
      </c>
      <c r="F1131" s="417">
        <v>5</v>
      </c>
    </row>
    <row r="1132" spans="1:6">
      <c r="A1132" s="401"/>
      <c r="B1132" s="399" t="s">
        <v>7</v>
      </c>
      <c r="C1132" s="399" t="s">
        <v>126</v>
      </c>
      <c r="D1132" s="399" t="s">
        <v>126</v>
      </c>
      <c r="E1132" s="399">
        <v>3</v>
      </c>
      <c r="F1132" s="417">
        <v>15</v>
      </c>
    </row>
    <row r="1133" spans="1:6">
      <c r="A1133" s="401"/>
      <c r="B1133" s="401"/>
      <c r="C1133" s="399" t="s">
        <v>7</v>
      </c>
      <c r="D1133" s="399" t="s">
        <v>7</v>
      </c>
      <c r="E1133" s="399">
        <v>34</v>
      </c>
      <c r="F1133" s="417">
        <v>207</v>
      </c>
    </row>
    <row r="1134" spans="1:6">
      <c r="A1134" s="401"/>
      <c r="B1134" s="401"/>
      <c r="C1134" s="401"/>
      <c r="D1134" s="402" t="s">
        <v>1358</v>
      </c>
      <c r="E1134" s="402">
        <v>1</v>
      </c>
      <c r="F1134" s="418">
        <v>5</v>
      </c>
    </row>
    <row r="1135" spans="1:6">
      <c r="A1135" s="401"/>
      <c r="B1135" s="401"/>
      <c r="C1135" s="399" t="s">
        <v>412</v>
      </c>
      <c r="D1135" s="399" t="s">
        <v>412</v>
      </c>
      <c r="E1135" s="399">
        <v>2</v>
      </c>
      <c r="F1135" s="417">
        <v>10</v>
      </c>
    </row>
    <row r="1136" spans="1:6">
      <c r="A1136" s="401"/>
      <c r="B1136" s="401"/>
      <c r="C1136" s="399" t="s">
        <v>128</v>
      </c>
      <c r="D1136" s="399" t="s">
        <v>128</v>
      </c>
      <c r="E1136" s="399">
        <v>4</v>
      </c>
      <c r="F1136" s="417">
        <v>20</v>
      </c>
    </row>
    <row r="1137" spans="1:6">
      <c r="A1137" s="401"/>
      <c r="B1137" s="401"/>
      <c r="C1137" s="399" t="s">
        <v>129</v>
      </c>
      <c r="D1137" s="399" t="s">
        <v>129</v>
      </c>
      <c r="E1137" s="399">
        <v>3</v>
      </c>
      <c r="F1137" s="417">
        <v>15</v>
      </c>
    </row>
    <row r="1138" spans="1:6">
      <c r="A1138" s="401"/>
      <c r="B1138" s="401"/>
      <c r="C1138" s="399" t="s">
        <v>130</v>
      </c>
      <c r="D1138" s="399" t="s">
        <v>131</v>
      </c>
      <c r="E1138" s="399">
        <v>2</v>
      </c>
      <c r="F1138" s="417">
        <v>10</v>
      </c>
    </row>
    <row r="1139" spans="1:6">
      <c r="A1139" s="401"/>
      <c r="B1139" s="401"/>
      <c r="C1139" s="399" t="s">
        <v>410</v>
      </c>
      <c r="D1139" s="399" t="s">
        <v>410</v>
      </c>
      <c r="E1139" s="399">
        <v>14</v>
      </c>
      <c r="F1139" s="417">
        <v>93</v>
      </c>
    </row>
    <row r="1140" spans="1:6">
      <c r="A1140" s="401"/>
      <c r="B1140" s="401"/>
      <c r="C1140" s="401"/>
      <c r="D1140" s="402" t="s">
        <v>750</v>
      </c>
      <c r="E1140" s="402">
        <v>1</v>
      </c>
      <c r="F1140" s="418">
        <v>5</v>
      </c>
    </row>
    <row r="1141" spans="1:6">
      <c r="A1141" s="401"/>
      <c r="B1141" s="401"/>
      <c r="C1141" s="399" t="s">
        <v>413</v>
      </c>
      <c r="D1141" s="399" t="s">
        <v>413</v>
      </c>
      <c r="E1141" s="399">
        <v>2</v>
      </c>
      <c r="F1141" s="417">
        <v>10</v>
      </c>
    </row>
    <row r="1142" spans="1:6">
      <c r="A1142" s="401"/>
      <c r="B1142" s="401"/>
      <c r="C1142" s="399" t="s">
        <v>133</v>
      </c>
      <c r="D1142" s="399" t="s">
        <v>414</v>
      </c>
      <c r="E1142" s="399">
        <v>1</v>
      </c>
      <c r="F1142" s="417">
        <v>5</v>
      </c>
    </row>
    <row r="1143" spans="1:6">
      <c r="A1143" s="401"/>
      <c r="B1143" s="399" t="s">
        <v>8</v>
      </c>
      <c r="C1143" s="399" t="s">
        <v>136</v>
      </c>
      <c r="D1143" s="399" t="s">
        <v>299</v>
      </c>
      <c r="E1143" s="399">
        <v>5</v>
      </c>
      <c r="F1143" s="417">
        <v>40</v>
      </c>
    </row>
    <row r="1144" spans="1:6">
      <c r="A1144" s="401"/>
      <c r="B1144" s="401"/>
      <c r="C1144" s="401"/>
      <c r="D1144" s="402" t="s">
        <v>8</v>
      </c>
      <c r="E1144" s="402">
        <v>36</v>
      </c>
      <c r="F1144" s="418">
        <v>203</v>
      </c>
    </row>
    <row r="1145" spans="1:6">
      <c r="A1145" s="401"/>
      <c r="B1145" s="401"/>
      <c r="C1145" s="401"/>
      <c r="D1145" s="402" t="s">
        <v>775</v>
      </c>
      <c r="E1145" s="402">
        <v>3</v>
      </c>
      <c r="F1145" s="418">
        <v>15</v>
      </c>
    </row>
    <row r="1146" spans="1:6">
      <c r="A1146" s="401"/>
      <c r="B1146" s="401"/>
      <c r="C1146" s="401"/>
      <c r="D1146" s="402" t="s">
        <v>416</v>
      </c>
      <c r="E1146" s="402">
        <v>4</v>
      </c>
      <c r="F1146" s="418">
        <v>23</v>
      </c>
    </row>
    <row r="1147" spans="1:6">
      <c r="A1147" s="401"/>
      <c r="B1147" s="401"/>
      <c r="C1147" s="401"/>
      <c r="D1147" s="402" t="s">
        <v>1359</v>
      </c>
      <c r="E1147" s="402">
        <v>2</v>
      </c>
      <c r="F1147" s="418">
        <v>10</v>
      </c>
    </row>
    <row r="1148" spans="1:6">
      <c r="A1148" s="401"/>
      <c r="B1148" s="401"/>
      <c r="C1148" s="401"/>
      <c r="D1148" s="402" t="s">
        <v>137</v>
      </c>
      <c r="E1148" s="402">
        <v>14</v>
      </c>
      <c r="F1148" s="418">
        <v>86</v>
      </c>
    </row>
    <row r="1149" spans="1:6">
      <c r="A1149" s="401"/>
      <c r="B1149" s="401"/>
      <c r="C1149" s="401"/>
      <c r="D1149" s="402" t="s">
        <v>776</v>
      </c>
      <c r="E1149" s="402">
        <v>1</v>
      </c>
      <c r="F1149" s="418">
        <v>5</v>
      </c>
    </row>
    <row r="1150" spans="1:6">
      <c r="A1150" s="401"/>
      <c r="B1150" s="399" t="s">
        <v>9</v>
      </c>
      <c r="C1150" s="399" t="s">
        <v>138</v>
      </c>
      <c r="D1150" s="399" t="s">
        <v>138</v>
      </c>
      <c r="E1150" s="399">
        <v>1</v>
      </c>
      <c r="F1150" s="417">
        <v>5</v>
      </c>
    </row>
    <row r="1151" spans="1:6">
      <c r="A1151" s="401"/>
      <c r="B1151" s="401"/>
      <c r="C1151" s="399" t="s">
        <v>417</v>
      </c>
      <c r="D1151" s="399" t="s">
        <v>418</v>
      </c>
      <c r="E1151" s="399">
        <v>2</v>
      </c>
      <c r="F1151" s="417">
        <v>10</v>
      </c>
    </row>
    <row r="1152" spans="1:6">
      <c r="A1152" s="401"/>
      <c r="B1152" s="401"/>
      <c r="C1152" s="399" t="s">
        <v>799</v>
      </c>
      <c r="D1152" s="399" t="s">
        <v>801</v>
      </c>
      <c r="E1152" s="399">
        <v>1</v>
      </c>
      <c r="F1152" s="417">
        <v>5</v>
      </c>
    </row>
    <row r="1153" spans="1:6">
      <c r="A1153" s="401"/>
      <c r="B1153" s="401"/>
      <c r="C1153" s="399" t="s">
        <v>9</v>
      </c>
      <c r="D1153" s="399" t="s">
        <v>9</v>
      </c>
      <c r="E1153" s="399">
        <v>28</v>
      </c>
      <c r="F1153" s="417">
        <v>223</v>
      </c>
    </row>
    <row r="1154" spans="1:6">
      <c r="A1154" s="401"/>
      <c r="B1154" s="401"/>
      <c r="C1154" s="401"/>
      <c r="D1154" s="402" t="s">
        <v>419</v>
      </c>
      <c r="E1154" s="402">
        <v>3</v>
      </c>
      <c r="F1154" s="418">
        <v>22</v>
      </c>
    </row>
    <row r="1155" spans="1:6">
      <c r="A1155" s="401"/>
      <c r="B1155" s="401"/>
      <c r="C1155" s="401"/>
      <c r="D1155" s="402" t="s">
        <v>141</v>
      </c>
      <c r="E1155" s="402">
        <v>2</v>
      </c>
      <c r="F1155" s="418">
        <v>10</v>
      </c>
    </row>
    <row r="1156" spans="1:6">
      <c r="A1156" s="401"/>
      <c r="B1156" s="401"/>
      <c r="C1156" s="401"/>
      <c r="D1156" s="402" t="s">
        <v>421</v>
      </c>
      <c r="E1156" s="402">
        <v>20</v>
      </c>
      <c r="F1156" s="418">
        <v>122</v>
      </c>
    </row>
    <row r="1157" spans="1:6">
      <c r="A1157" s="401"/>
      <c r="B1157" s="401"/>
      <c r="C1157" s="399" t="s">
        <v>423</v>
      </c>
      <c r="D1157" s="399" t="s">
        <v>812</v>
      </c>
      <c r="E1157" s="399">
        <v>1</v>
      </c>
      <c r="F1157" s="417">
        <v>5</v>
      </c>
    </row>
    <row r="1158" spans="1:6">
      <c r="A1158" s="401"/>
      <c r="B1158" s="401"/>
      <c r="C1158" s="401"/>
      <c r="D1158" s="402" t="s">
        <v>252</v>
      </c>
      <c r="E1158" s="402">
        <v>4</v>
      </c>
      <c r="F1158" s="418">
        <v>20</v>
      </c>
    </row>
    <row r="1159" spans="1:6">
      <c r="A1159" s="401"/>
      <c r="B1159" s="401"/>
      <c r="C1159" s="399" t="s">
        <v>142</v>
      </c>
      <c r="D1159" s="399" t="s">
        <v>143</v>
      </c>
      <c r="E1159" s="399">
        <v>1</v>
      </c>
      <c r="F1159" s="417">
        <v>5</v>
      </c>
    </row>
    <row r="1160" spans="1:6">
      <c r="A1160" s="401"/>
      <c r="B1160" s="401"/>
      <c r="C1160" s="399" t="s">
        <v>144</v>
      </c>
      <c r="D1160" s="399" t="s">
        <v>842</v>
      </c>
      <c r="E1160" s="399">
        <v>1</v>
      </c>
      <c r="F1160" s="417">
        <v>5</v>
      </c>
    </row>
    <row r="1161" spans="1:6">
      <c r="A1161" s="401"/>
      <c r="B1161" s="401"/>
      <c r="C1161" s="401"/>
      <c r="D1161" s="402" t="s">
        <v>144</v>
      </c>
      <c r="E1161" s="402">
        <v>1</v>
      </c>
      <c r="F1161" s="418">
        <v>5</v>
      </c>
    </row>
    <row r="1162" spans="1:6">
      <c r="A1162" s="401"/>
      <c r="B1162" s="399" t="s">
        <v>10</v>
      </c>
      <c r="C1162" s="399" t="s">
        <v>428</v>
      </c>
      <c r="D1162" s="399" t="s">
        <v>429</v>
      </c>
      <c r="E1162" s="399">
        <v>1</v>
      </c>
      <c r="F1162" s="417">
        <v>5</v>
      </c>
    </row>
    <row r="1163" spans="1:6">
      <c r="A1163" s="401"/>
      <c r="B1163" s="401"/>
      <c r="C1163" s="399" t="s">
        <v>10</v>
      </c>
      <c r="D1163" s="399" t="s">
        <v>10</v>
      </c>
      <c r="E1163" s="399">
        <v>4</v>
      </c>
      <c r="F1163" s="417">
        <v>20</v>
      </c>
    </row>
    <row r="1164" spans="1:6">
      <c r="A1164" s="401"/>
      <c r="B1164" s="401"/>
      <c r="C1164" s="399" t="s">
        <v>148</v>
      </c>
      <c r="D1164" s="399" t="s">
        <v>149</v>
      </c>
      <c r="E1164" s="399">
        <v>1</v>
      </c>
      <c r="F1164" s="417">
        <v>5</v>
      </c>
    </row>
    <row r="1165" spans="1:6">
      <c r="A1165" s="401"/>
      <c r="B1165" s="399" t="s">
        <v>11</v>
      </c>
      <c r="C1165" s="399" t="s">
        <v>11</v>
      </c>
      <c r="D1165" s="399" t="s">
        <v>904</v>
      </c>
      <c r="E1165" s="399">
        <v>2</v>
      </c>
      <c r="F1165" s="417">
        <v>10</v>
      </c>
    </row>
    <row r="1166" spans="1:6">
      <c r="A1166" s="401"/>
      <c r="B1166" s="401"/>
      <c r="C1166" s="401"/>
      <c r="D1166" s="402" t="s">
        <v>150</v>
      </c>
      <c r="E1166" s="402">
        <v>27</v>
      </c>
      <c r="F1166" s="418">
        <v>179</v>
      </c>
    </row>
    <row r="1167" spans="1:6">
      <c r="A1167" s="401"/>
      <c r="B1167" s="401"/>
      <c r="C1167" s="401"/>
      <c r="D1167" s="402" t="s">
        <v>906</v>
      </c>
      <c r="E1167" s="402">
        <v>1</v>
      </c>
      <c r="F1167" s="418">
        <v>5</v>
      </c>
    </row>
    <row r="1168" spans="1:6">
      <c r="A1168" s="401"/>
      <c r="B1168" s="401"/>
      <c r="C1168" s="399" t="s">
        <v>151</v>
      </c>
      <c r="D1168" s="399" t="s">
        <v>430</v>
      </c>
      <c r="E1168" s="399">
        <v>1</v>
      </c>
      <c r="F1168" s="417">
        <v>5</v>
      </c>
    </row>
    <row r="1169" spans="1:6">
      <c r="A1169" s="401"/>
      <c r="B1169" s="401"/>
      <c r="C1169" s="401"/>
      <c r="D1169" s="402" t="s">
        <v>152</v>
      </c>
      <c r="E1169" s="402">
        <v>5</v>
      </c>
      <c r="F1169" s="418">
        <v>25</v>
      </c>
    </row>
    <row r="1170" spans="1:6">
      <c r="A1170" s="401"/>
      <c r="B1170" s="401"/>
      <c r="C1170" s="399" t="s">
        <v>153</v>
      </c>
      <c r="D1170" s="399" t="s">
        <v>154</v>
      </c>
      <c r="E1170" s="399">
        <v>1</v>
      </c>
      <c r="F1170" s="417">
        <v>5</v>
      </c>
    </row>
    <row r="1171" spans="1:6">
      <c r="A1171" s="401"/>
      <c r="B1171" s="399" t="s">
        <v>12</v>
      </c>
      <c r="C1171" s="399" t="s">
        <v>431</v>
      </c>
      <c r="D1171" s="399" t="s">
        <v>254</v>
      </c>
      <c r="E1171" s="399">
        <v>21</v>
      </c>
      <c r="F1171" s="417">
        <v>119</v>
      </c>
    </row>
    <row r="1172" spans="1:6">
      <c r="A1172" s="401"/>
      <c r="B1172" s="401"/>
      <c r="C1172" s="401"/>
      <c r="D1172" s="402" t="s">
        <v>940</v>
      </c>
      <c r="E1172" s="402">
        <v>1</v>
      </c>
      <c r="F1172" s="418">
        <v>5</v>
      </c>
    </row>
    <row r="1173" spans="1:6">
      <c r="A1173" s="401"/>
      <c r="B1173" s="401"/>
      <c r="C1173" s="401"/>
      <c r="D1173" s="402" t="s">
        <v>941</v>
      </c>
      <c r="E1173" s="402">
        <v>3</v>
      </c>
      <c r="F1173" s="418">
        <v>16</v>
      </c>
    </row>
    <row r="1174" spans="1:6">
      <c r="A1174" s="401"/>
      <c r="B1174" s="401"/>
      <c r="C1174" s="401"/>
      <c r="D1174" s="402" t="s">
        <v>261</v>
      </c>
      <c r="E1174" s="402">
        <v>2</v>
      </c>
      <c r="F1174" s="418">
        <v>10</v>
      </c>
    </row>
    <row r="1175" spans="1:6">
      <c r="A1175" s="401"/>
      <c r="B1175" s="401"/>
      <c r="C1175" s="399" t="s">
        <v>432</v>
      </c>
      <c r="D1175" s="399" t="s">
        <v>12</v>
      </c>
      <c r="E1175" s="399">
        <v>38</v>
      </c>
      <c r="F1175" s="417">
        <v>217</v>
      </c>
    </row>
    <row r="1176" spans="1:6">
      <c r="A1176" s="401"/>
      <c r="B1176" s="401"/>
      <c r="C1176" s="401"/>
      <c r="D1176" s="402" t="s">
        <v>433</v>
      </c>
      <c r="E1176" s="402">
        <v>6</v>
      </c>
      <c r="F1176" s="418">
        <v>30</v>
      </c>
    </row>
    <row r="1177" spans="1:6">
      <c r="A1177" s="401"/>
      <c r="B1177" s="401"/>
      <c r="C1177" s="401"/>
      <c r="D1177" s="402" t="s">
        <v>420</v>
      </c>
      <c r="E1177" s="402">
        <v>1</v>
      </c>
      <c r="F1177" s="418">
        <v>5</v>
      </c>
    </row>
    <row r="1178" spans="1:6">
      <c r="A1178" s="401"/>
      <c r="B1178" s="401"/>
      <c r="C1178" s="401"/>
      <c r="D1178" s="402" t="s">
        <v>949</v>
      </c>
      <c r="E1178" s="402">
        <v>1</v>
      </c>
      <c r="F1178" s="418">
        <v>5</v>
      </c>
    </row>
    <row r="1179" spans="1:6">
      <c r="A1179" s="401"/>
      <c r="B1179" s="401"/>
      <c r="C1179" s="399" t="s">
        <v>435</v>
      </c>
      <c r="D1179" s="399" t="s">
        <v>953</v>
      </c>
      <c r="E1179" s="399">
        <v>7</v>
      </c>
      <c r="F1179" s="417">
        <v>35</v>
      </c>
    </row>
    <row r="1180" spans="1:6">
      <c r="A1180" s="401"/>
      <c r="B1180" s="401"/>
      <c r="C1180" s="401"/>
      <c r="D1180" s="402" t="s">
        <v>954</v>
      </c>
      <c r="E1180" s="402">
        <v>1</v>
      </c>
      <c r="F1180" s="418">
        <v>5</v>
      </c>
    </row>
    <row r="1181" spans="1:6">
      <c r="A1181" s="401"/>
      <c r="B1181" s="401"/>
      <c r="C1181" s="399" t="s">
        <v>437</v>
      </c>
      <c r="D1181" s="399" t="s">
        <v>438</v>
      </c>
      <c r="E1181" s="399">
        <v>1</v>
      </c>
      <c r="F1181" s="417">
        <v>5</v>
      </c>
    </row>
    <row r="1182" spans="1:6">
      <c r="A1182" s="401"/>
      <c r="B1182" s="401"/>
      <c r="C1182" s="399" t="s">
        <v>436</v>
      </c>
      <c r="D1182" s="399" t="s">
        <v>256</v>
      </c>
      <c r="E1182" s="399">
        <v>12</v>
      </c>
      <c r="F1182" s="417">
        <v>83</v>
      </c>
    </row>
    <row r="1183" spans="1:6">
      <c r="A1183" s="401"/>
      <c r="B1183" s="401"/>
      <c r="C1183" s="401"/>
      <c r="D1183" s="402" t="s">
        <v>959</v>
      </c>
      <c r="E1183" s="402">
        <v>1</v>
      </c>
      <c r="F1183" s="418">
        <v>5</v>
      </c>
    </row>
    <row r="1184" spans="1:6">
      <c r="A1184" s="401"/>
      <c r="B1184" s="401"/>
      <c r="C1184" s="401"/>
      <c r="D1184" s="402" t="s">
        <v>960</v>
      </c>
      <c r="E1184" s="402">
        <v>1</v>
      </c>
      <c r="F1184" s="418">
        <v>5</v>
      </c>
    </row>
    <row r="1185" spans="1:6">
      <c r="A1185" s="401"/>
      <c r="B1185" s="399" t="s">
        <v>13</v>
      </c>
      <c r="C1185" s="399" t="s">
        <v>439</v>
      </c>
      <c r="D1185" s="399" t="s">
        <v>156</v>
      </c>
      <c r="E1185" s="399">
        <v>3</v>
      </c>
      <c r="F1185" s="417">
        <v>15</v>
      </c>
    </row>
    <row r="1186" spans="1:6">
      <c r="A1186" s="401"/>
      <c r="B1186" s="401"/>
      <c r="C1186" s="401"/>
      <c r="D1186" s="402" t="s">
        <v>158</v>
      </c>
      <c r="E1186" s="402">
        <v>1</v>
      </c>
      <c r="F1186" s="418">
        <v>5</v>
      </c>
    </row>
    <row r="1187" spans="1:6">
      <c r="A1187" s="401"/>
      <c r="B1187" s="401"/>
      <c r="C1187" s="401"/>
      <c r="D1187" s="402" t="s">
        <v>157</v>
      </c>
      <c r="E1187" s="402">
        <v>3</v>
      </c>
      <c r="F1187" s="418">
        <v>15</v>
      </c>
    </row>
    <row r="1188" spans="1:6">
      <c r="A1188" s="401"/>
      <c r="B1188" s="401"/>
      <c r="C1188" s="401"/>
      <c r="D1188" s="402" t="s">
        <v>961</v>
      </c>
      <c r="E1188" s="402">
        <v>2</v>
      </c>
      <c r="F1188" s="418">
        <v>10</v>
      </c>
    </row>
    <row r="1189" spans="1:6">
      <c r="A1189" s="401"/>
      <c r="B1189" s="401"/>
      <c r="C1189" s="399" t="s">
        <v>440</v>
      </c>
      <c r="D1189" s="399" t="s">
        <v>159</v>
      </c>
      <c r="E1189" s="399">
        <v>2</v>
      </c>
      <c r="F1189" s="417">
        <v>10</v>
      </c>
    </row>
    <row r="1190" spans="1:6">
      <c r="A1190" s="401"/>
      <c r="B1190" s="401"/>
      <c r="C1190" s="399" t="s">
        <v>970</v>
      </c>
      <c r="D1190" s="399" t="s">
        <v>971</v>
      </c>
      <c r="E1190" s="399">
        <v>3</v>
      </c>
      <c r="F1190" s="417">
        <v>15</v>
      </c>
    </row>
    <row r="1191" spans="1:6">
      <c r="A1191" s="401"/>
      <c r="B1191" s="401"/>
      <c r="C1191" s="399" t="s">
        <v>441</v>
      </c>
      <c r="D1191" s="399" t="s">
        <v>162</v>
      </c>
      <c r="E1191" s="399">
        <v>2</v>
      </c>
      <c r="F1191" s="417">
        <v>10</v>
      </c>
    </row>
    <row r="1192" spans="1:6">
      <c r="A1192" s="401"/>
      <c r="B1192" s="401"/>
      <c r="C1192" s="401"/>
      <c r="D1192" s="402" t="s">
        <v>281</v>
      </c>
      <c r="E1192" s="402">
        <v>18</v>
      </c>
      <c r="F1192" s="418">
        <v>99</v>
      </c>
    </row>
    <row r="1193" spans="1:6">
      <c r="A1193" s="401"/>
      <c r="B1193" s="401"/>
      <c r="C1193" s="401"/>
      <c r="D1193" s="402" t="s">
        <v>161</v>
      </c>
      <c r="E1193" s="402">
        <v>34</v>
      </c>
      <c r="F1193" s="418">
        <v>220</v>
      </c>
    </row>
    <row r="1194" spans="1:6">
      <c r="A1194" s="401"/>
      <c r="B1194" s="401"/>
      <c r="C1194" s="401"/>
      <c r="D1194" s="402" t="s">
        <v>984</v>
      </c>
      <c r="E1194" s="402">
        <v>1</v>
      </c>
      <c r="F1194" s="418">
        <v>5</v>
      </c>
    </row>
    <row r="1195" spans="1:6">
      <c r="A1195" s="401"/>
      <c r="B1195" s="401"/>
      <c r="C1195" s="401"/>
      <c r="D1195" s="402" t="s">
        <v>989</v>
      </c>
      <c r="E1195" s="402">
        <v>1</v>
      </c>
      <c r="F1195" s="418">
        <v>5</v>
      </c>
    </row>
    <row r="1196" spans="1:6">
      <c r="A1196" s="401"/>
      <c r="B1196" s="401"/>
      <c r="C1196" s="399" t="s">
        <v>443</v>
      </c>
      <c r="D1196" s="399" t="s">
        <v>163</v>
      </c>
      <c r="E1196" s="399">
        <v>3</v>
      </c>
      <c r="F1196" s="417">
        <v>15</v>
      </c>
    </row>
    <row r="1197" spans="1:6">
      <c r="A1197" s="401"/>
      <c r="B1197" s="401"/>
      <c r="C1197" s="399" t="s">
        <v>1012</v>
      </c>
      <c r="D1197" s="399" t="s">
        <v>155</v>
      </c>
      <c r="E1197" s="399">
        <v>1</v>
      </c>
      <c r="F1197" s="417">
        <v>5</v>
      </c>
    </row>
    <row r="1198" spans="1:6">
      <c r="A1198" s="401"/>
      <c r="B1198" s="401"/>
      <c r="C1198" s="399" t="s">
        <v>446</v>
      </c>
      <c r="D1198" s="399" t="s">
        <v>165</v>
      </c>
      <c r="E1198" s="399">
        <v>1</v>
      </c>
      <c r="F1198" s="417">
        <v>5</v>
      </c>
    </row>
    <row r="1199" spans="1:6">
      <c r="A1199" s="401"/>
      <c r="B1199" s="401"/>
      <c r="C1199" s="401"/>
      <c r="D1199" s="402" t="s">
        <v>164</v>
      </c>
      <c r="E1199" s="402">
        <v>3</v>
      </c>
      <c r="F1199" s="418">
        <v>15</v>
      </c>
    </row>
    <row r="1200" spans="1:6">
      <c r="A1200" s="401"/>
      <c r="B1200" s="401"/>
      <c r="C1200" s="399" t="s">
        <v>444</v>
      </c>
      <c r="D1200" s="399" t="s">
        <v>166</v>
      </c>
      <c r="E1200" s="399">
        <v>5</v>
      </c>
      <c r="F1200" s="417">
        <v>25</v>
      </c>
    </row>
    <row r="1201" spans="1:6">
      <c r="A1201" s="401"/>
      <c r="B1201" s="401"/>
      <c r="C1201" s="399" t="s">
        <v>445</v>
      </c>
      <c r="D1201" s="399" t="s">
        <v>168</v>
      </c>
      <c r="E1201" s="399">
        <v>1</v>
      </c>
      <c r="F1201" s="417">
        <v>5</v>
      </c>
    </row>
    <row r="1202" spans="1:6">
      <c r="A1202" s="401"/>
      <c r="B1202" s="399" t="s">
        <v>14</v>
      </c>
      <c r="C1202" s="399" t="s">
        <v>452</v>
      </c>
      <c r="D1202" s="399" t="s">
        <v>1032</v>
      </c>
      <c r="E1202" s="399">
        <v>2</v>
      </c>
      <c r="F1202" s="417">
        <v>10</v>
      </c>
    </row>
    <row r="1203" spans="1:6">
      <c r="A1203" s="401"/>
      <c r="B1203" s="401"/>
      <c r="C1203" s="401"/>
      <c r="D1203" s="402" t="s">
        <v>170</v>
      </c>
      <c r="E1203" s="402">
        <v>2</v>
      </c>
      <c r="F1203" s="418">
        <v>10</v>
      </c>
    </row>
    <row r="1204" spans="1:6">
      <c r="A1204" s="401"/>
      <c r="B1204" s="401"/>
      <c r="C1204" s="401"/>
      <c r="D1204" s="402" t="s">
        <v>1034</v>
      </c>
      <c r="E1204" s="402">
        <v>2</v>
      </c>
      <c r="F1204" s="418">
        <v>10</v>
      </c>
    </row>
    <row r="1205" spans="1:6">
      <c r="A1205" s="401"/>
      <c r="B1205" s="401"/>
      <c r="C1205" s="399" t="s">
        <v>447</v>
      </c>
      <c r="D1205" s="399" t="s">
        <v>171</v>
      </c>
      <c r="E1205" s="399">
        <v>6</v>
      </c>
      <c r="F1205" s="417">
        <v>30</v>
      </c>
    </row>
    <row r="1206" spans="1:6">
      <c r="A1206" s="401"/>
      <c r="B1206" s="401"/>
      <c r="C1206" s="399" t="s">
        <v>453</v>
      </c>
      <c r="D1206" s="399" t="s">
        <v>172</v>
      </c>
      <c r="E1206" s="399">
        <v>1</v>
      </c>
      <c r="F1206" s="417">
        <v>5</v>
      </c>
    </row>
    <row r="1207" spans="1:6">
      <c r="A1207" s="401"/>
      <c r="B1207" s="401"/>
      <c r="C1207" s="399" t="s">
        <v>448</v>
      </c>
      <c r="D1207" s="399" t="s">
        <v>1049</v>
      </c>
      <c r="E1207" s="399">
        <v>1</v>
      </c>
      <c r="F1207" s="417">
        <v>5</v>
      </c>
    </row>
    <row r="1208" spans="1:6">
      <c r="A1208" s="401"/>
      <c r="B1208" s="401"/>
      <c r="C1208" s="401"/>
      <c r="D1208" s="402" t="s">
        <v>258</v>
      </c>
      <c r="E1208" s="402">
        <v>3</v>
      </c>
      <c r="F1208" s="418">
        <v>15</v>
      </c>
    </row>
    <row r="1209" spans="1:6">
      <c r="A1209" s="401"/>
      <c r="B1209" s="401"/>
      <c r="C1209" s="399" t="s">
        <v>451</v>
      </c>
      <c r="D1209" s="399" t="s">
        <v>174</v>
      </c>
      <c r="E1209" s="399">
        <v>4</v>
      </c>
      <c r="F1209" s="417">
        <v>20</v>
      </c>
    </row>
    <row r="1210" spans="1:6">
      <c r="A1210" s="401"/>
      <c r="B1210" s="401"/>
      <c r="C1210" s="399" t="s">
        <v>1062</v>
      </c>
      <c r="D1210" s="399" t="s">
        <v>179</v>
      </c>
      <c r="E1210" s="399">
        <v>1</v>
      </c>
      <c r="F1210" s="417">
        <v>5</v>
      </c>
    </row>
    <row r="1211" spans="1:6">
      <c r="A1211" s="401"/>
      <c r="B1211" s="401"/>
      <c r="C1211" s="399" t="s">
        <v>449</v>
      </c>
      <c r="D1211" s="399" t="s">
        <v>176</v>
      </c>
      <c r="E1211" s="399">
        <v>5</v>
      </c>
      <c r="F1211" s="417">
        <v>25</v>
      </c>
    </row>
    <row r="1212" spans="1:6">
      <c r="A1212" s="401"/>
      <c r="B1212" s="401"/>
      <c r="C1212" s="401"/>
      <c r="D1212" s="402" t="s">
        <v>1067</v>
      </c>
      <c r="E1212" s="402">
        <v>3</v>
      </c>
      <c r="F1212" s="418">
        <v>15</v>
      </c>
    </row>
    <row r="1213" spans="1:6">
      <c r="A1213" s="401"/>
      <c r="B1213" s="401"/>
      <c r="C1213" s="401"/>
      <c r="D1213" s="402" t="s">
        <v>1068</v>
      </c>
      <c r="E1213" s="402">
        <v>3</v>
      </c>
      <c r="F1213" s="418">
        <v>15</v>
      </c>
    </row>
    <row r="1214" spans="1:6">
      <c r="A1214" s="401"/>
      <c r="B1214" s="401"/>
      <c r="C1214" s="401"/>
      <c r="D1214" s="402" t="s">
        <v>177</v>
      </c>
      <c r="E1214" s="402">
        <v>7</v>
      </c>
      <c r="F1214" s="418">
        <v>35</v>
      </c>
    </row>
    <row r="1215" spans="1:6">
      <c r="A1215" s="401"/>
      <c r="B1215" s="401"/>
      <c r="C1215" s="401"/>
      <c r="D1215" s="402" t="s">
        <v>1069</v>
      </c>
      <c r="E1215" s="402">
        <v>3</v>
      </c>
      <c r="F1215" s="418">
        <v>24</v>
      </c>
    </row>
    <row r="1216" spans="1:6">
      <c r="A1216" s="401"/>
      <c r="B1216" s="401"/>
      <c r="C1216" s="401"/>
      <c r="D1216" s="402" t="s">
        <v>1070</v>
      </c>
      <c r="E1216" s="402">
        <v>1</v>
      </c>
      <c r="F1216" s="418">
        <v>5</v>
      </c>
    </row>
    <row r="1217" spans="1:6">
      <c r="A1217" s="401"/>
      <c r="B1217" s="401"/>
      <c r="C1217" s="401"/>
      <c r="D1217" s="402" t="s">
        <v>175</v>
      </c>
      <c r="E1217" s="402">
        <v>90</v>
      </c>
      <c r="F1217" s="418">
        <v>543</v>
      </c>
    </row>
    <row r="1218" spans="1:6">
      <c r="A1218" s="401"/>
      <c r="B1218" s="401"/>
      <c r="C1218" s="401"/>
      <c r="D1218" s="402" t="s">
        <v>257</v>
      </c>
      <c r="E1218" s="402">
        <v>5</v>
      </c>
      <c r="F1218" s="418">
        <v>25</v>
      </c>
    </row>
    <row r="1219" spans="1:6">
      <c r="A1219" s="401"/>
      <c r="B1219" s="401"/>
      <c r="C1219" s="399" t="s">
        <v>450</v>
      </c>
      <c r="D1219" s="399" t="s">
        <v>1075</v>
      </c>
      <c r="E1219" s="399">
        <v>1</v>
      </c>
      <c r="F1219" s="417">
        <v>5</v>
      </c>
    </row>
    <row r="1220" spans="1:6">
      <c r="A1220" s="401"/>
      <c r="B1220" s="401"/>
      <c r="C1220" s="401"/>
      <c r="D1220" s="402" t="s">
        <v>178</v>
      </c>
      <c r="E1220" s="402">
        <v>3</v>
      </c>
      <c r="F1220" s="418">
        <v>15</v>
      </c>
    </row>
    <row r="1221" spans="1:6">
      <c r="A1221" s="401"/>
      <c r="B1221" s="399" t="s">
        <v>15</v>
      </c>
      <c r="C1221" s="399" t="s">
        <v>454</v>
      </c>
      <c r="D1221" s="399" t="s">
        <v>185</v>
      </c>
      <c r="E1221" s="399">
        <v>66</v>
      </c>
      <c r="F1221" s="417">
        <v>417</v>
      </c>
    </row>
    <row r="1222" spans="1:6">
      <c r="A1222" s="401"/>
      <c r="B1222" s="401"/>
      <c r="C1222" s="401"/>
      <c r="D1222" s="402" t="s">
        <v>457</v>
      </c>
      <c r="E1222" s="402">
        <v>1</v>
      </c>
      <c r="F1222" s="418">
        <v>5</v>
      </c>
    </row>
    <row r="1223" spans="1:6">
      <c r="A1223" s="401"/>
      <c r="B1223" s="401"/>
      <c r="C1223" s="401"/>
      <c r="D1223" s="402" t="s">
        <v>455</v>
      </c>
      <c r="E1223" s="402">
        <v>7</v>
      </c>
      <c r="F1223" s="418">
        <v>42</v>
      </c>
    </row>
    <row r="1224" spans="1:6">
      <c r="A1224" s="401"/>
      <c r="B1224" s="401"/>
      <c r="C1224" s="401"/>
      <c r="D1224" s="402" t="s">
        <v>456</v>
      </c>
      <c r="E1224" s="402">
        <v>3</v>
      </c>
      <c r="F1224" s="418">
        <v>15</v>
      </c>
    </row>
    <row r="1225" spans="1:6">
      <c r="A1225" s="401"/>
      <c r="B1225" s="401"/>
      <c r="C1225" s="401"/>
      <c r="D1225" s="402" t="s">
        <v>1082</v>
      </c>
      <c r="E1225" s="402">
        <v>2</v>
      </c>
      <c r="F1225" s="418">
        <v>10</v>
      </c>
    </row>
    <row r="1226" spans="1:6">
      <c r="A1226" s="401"/>
      <c r="B1226" s="401"/>
      <c r="C1226" s="401"/>
      <c r="D1226" s="402" t="s">
        <v>1086</v>
      </c>
      <c r="E1226" s="402">
        <v>2</v>
      </c>
      <c r="F1226" s="418">
        <v>10</v>
      </c>
    </row>
    <row r="1227" spans="1:6">
      <c r="A1227" s="401"/>
      <c r="B1227" s="401"/>
      <c r="C1227" s="401"/>
      <c r="D1227" s="402" t="s">
        <v>1089</v>
      </c>
      <c r="E1227" s="402">
        <v>1</v>
      </c>
      <c r="F1227" s="418">
        <v>5</v>
      </c>
    </row>
    <row r="1228" spans="1:6">
      <c r="A1228" s="401"/>
      <c r="B1228" s="401"/>
      <c r="C1228" s="399" t="s">
        <v>459</v>
      </c>
      <c r="D1228" s="399" t="s">
        <v>260</v>
      </c>
      <c r="E1228" s="399">
        <v>2</v>
      </c>
      <c r="F1228" s="417">
        <v>10</v>
      </c>
    </row>
    <row r="1229" spans="1:6">
      <c r="A1229" s="401"/>
      <c r="B1229" s="401"/>
      <c r="C1229" s="399" t="s">
        <v>460</v>
      </c>
      <c r="D1229" s="399" t="s">
        <v>1097</v>
      </c>
      <c r="E1229" s="399">
        <v>1</v>
      </c>
      <c r="F1229" s="417">
        <v>5</v>
      </c>
    </row>
    <row r="1230" spans="1:6">
      <c r="A1230" s="401"/>
      <c r="B1230" s="401"/>
      <c r="C1230" s="401"/>
      <c r="D1230" s="402" t="s">
        <v>15</v>
      </c>
      <c r="E1230" s="402">
        <v>4</v>
      </c>
      <c r="F1230" s="418">
        <v>20</v>
      </c>
    </row>
    <row r="1231" spans="1:6">
      <c r="A1231" s="401"/>
      <c r="B1231" s="401"/>
      <c r="C1231" s="401"/>
      <c r="D1231" s="402" t="s">
        <v>1098</v>
      </c>
      <c r="E1231" s="402">
        <v>1</v>
      </c>
      <c r="F1231" s="418">
        <v>5</v>
      </c>
    </row>
    <row r="1232" spans="1:6">
      <c r="A1232" s="401"/>
      <c r="B1232" s="401"/>
      <c r="C1232" s="401"/>
      <c r="D1232" s="402" t="s">
        <v>1099</v>
      </c>
      <c r="E1232" s="402">
        <v>1</v>
      </c>
      <c r="F1232" s="418">
        <v>5</v>
      </c>
    </row>
    <row r="1233" spans="1:6">
      <c r="A1233" s="401"/>
      <c r="B1233" s="401"/>
      <c r="C1233" s="401"/>
      <c r="D1233" s="402" t="s">
        <v>259</v>
      </c>
      <c r="E1233" s="402">
        <v>1</v>
      </c>
      <c r="F1233" s="418">
        <v>5</v>
      </c>
    </row>
    <row r="1234" spans="1:6">
      <c r="A1234" s="401"/>
      <c r="B1234" s="401"/>
      <c r="C1234" s="401"/>
      <c r="D1234" s="402" t="s">
        <v>186</v>
      </c>
      <c r="E1234" s="402">
        <v>2</v>
      </c>
      <c r="F1234" s="418">
        <v>10</v>
      </c>
    </row>
    <row r="1235" spans="1:6">
      <c r="A1235" s="401"/>
      <c r="B1235" s="401"/>
      <c r="C1235" s="401"/>
      <c r="D1235" s="402" t="s">
        <v>187</v>
      </c>
      <c r="E1235" s="402">
        <v>2</v>
      </c>
      <c r="F1235" s="418">
        <v>10</v>
      </c>
    </row>
    <row r="1236" spans="1:6">
      <c r="A1236" s="401"/>
      <c r="B1236" s="399" t="s">
        <v>16</v>
      </c>
      <c r="C1236" s="399" t="s">
        <v>461</v>
      </c>
      <c r="D1236" s="399" t="s">
        <v>262</v>
      </c>
      <c r="E1236" s="399">
        <v>14</v>
      </c>
      <c r="F1236" s="417">
        <v>81</v>
      </c>
    </row>
    <row r="1237" spans="1:6">
      <c r="A1237" s="401"/>
      <c r="B1237" s="401"/>
      <c r="C1237" s="401"/>
      <c r="D1237" s="402" t="s">
        <v>1101</v>
      </c>
      <c r="E1237" s="402">
        <v>1</v>
      </c>
      <c r="F1237" s="418">
        <v>5</v>
      </c>
    </row>
    <row r="1238" spans="1:6">
      <c r="A1238" s="401"/>
      <c r="B1238" s="401"/>
      <c r="C1238" s="401"/>
      <c r="D1238" s="402" t="s">
        <v>1102</v>
      </c>
      <c r="E1238" s="402">
        <v>1</v>
      </c>
      <c r="F1238" s="418">
        <v>5</v>
      </c>
    </row>
    <row r="1239" spans="1:6">
      <c r="A1239" s="401"/>
      <c r="B1239" s="401"/>
      <c r="C1239" s="401"/>
      <c r="D1239" s="402" t="s">
        <v>1103</v>
      </c>
      <c r="E1239" s="402">
        <v>2</v>
      </c>
      <c r="F1239" s="418">
        <v>10</v>
      </c>
    </row>
    <row r="1240" spans="1:6">
      <c r="A1240" s="401"/>
      <c r="B1240" s="401"/>
      <c r="C1240" s="399" t="s">
        <v>462</v>
      </c>
      <c r="D1240" s="399" t="s">
        <v>1107</v>
      </c>
      <c r="E1240" s="399">
        <v>5</v>
      </c>
      <c r="F1240" s="417">
        <v>25</v>
      </c>
    </row>
    <row r="1241" spans="1:6">
      <c r="A1241" s="401"/>
      <c r="B1241" s="401"/>
      <c r="C1241" s="401"/>
      <c r="D1241" s="402" t="s">
        <v>162</v>
      </c>
      <c r="E1241" s="402">
        <v>1</v>
      </c>
      <c r="F1241" s="418">
        <v>5</v>
      </c>
    </row>
    <row r="1242" spans="1:6">
      <c r="A1242" s="401"/>
      <c r="B1242" s="401"/>
      <c r="C1242" s="401"/>
      <c r="D1242" s="402" t="s">
        <v>189</v>
      </c>
      <c r="E1242" s="402">
        <v>4</v>
      </c>
      <c r="F1242" s="418">
        <v>20</v>
      </c>
    </row>
    <row r="1243" spans="1:6">
      <c r="A1243" s="401"/>
      <c r="B1243" s="401"/>
      <c r="C1243" s="401"/>
      <c r="D1243" s="402" t="s">
        <v>282</v>
      </c>
      <c r="E1243" s="402">
        <v>3</v>
      </c>
      <c r="F1243" s="418">
        <v>15</v>
      </c>
    </row>
    <row r="1244" spans="1:6">
      <c r="A1244" s="401"/>
      <c r="B1244" s="401"/>
      <c r="C1244" s="401"/>
      <c r="D1244" s="402" t="s">
        <v>263</v>
      </c>
      <c r="E1244" s="402">
        <v>6</v>
      </c>
      <c r="F1244" s="418">
        <v>45</v>
      </c>
    </row>
    <row r="1245" spans="1:6">
      <c r="A1245" s="401"/>
      <c r="B1245" s="401"/>
      <c r="C1245" s="399" t="s">
        <v>463</v>
      </c>
      <c r="D1245" s="399" t="s">
        <v>265</v>
      </c>
      <c r="E1245" s="399">
        <v>2</v>
      </c>
      <c r="F1245" s="417">
        <v>10</v>
      </c>
    </row>
    <row r="1246" spans="1:6">
      <c r="A1246" s="401"/>
      <c r="B1246" s="401"/>
      <c r="C1246" s="401"/>
      <c r="D1246" s="402" t="s">
        <v>264</v>
      </c>
      <c r="E1246" s="402">
        <v>13</v>
      </c>
      <c r="F1246" s="418">
        <v>71</v>
      </c>
    </row>
    <row r="1247" spans="1:6">
      <c r="A1247" s="401"/>
      <c r="B1247" s="401"/>
      <c r="C1247" s="399" t="s">
        <v>1114</v>
      </c>
      <c r="D1247" s="399" t="s">
        <v>1120</v>
      </c>
      <c r="E1247" s="399">
        <v>1</v>
      </c>
      <c r="F1247" s="417">
        <v>5</v>
      </c>
    </row>
    <row r="1248" spans="1:6">
      <c r="A1248" s="401"/>
      <c r="B1248" s="401"/>
      <c r="C1248" s="399" t="s">
        <v>464</v>
      </c>
      <c r="D1248" s="399" t="s">
        <v>191</v>
      </c>
      <c r="E1248" s="399">
        <v>12</v>
      </c>
      <c r="F1248" s="417">
        <v>75</v>
      </c>
    </row>
    <row r="1249" spans="1:6">
      <c r="A1249" s="401"/>
      <c r="B1249" s="401"/>
      <c r="C1249" s="401"/>
      <c r="D1249" s="402" t="s">
        <v>190</v>
      </c>
      <c r="E1249" s="402">
        <v>1</v>
      </c>
      <c r="F1249" s="418">
        <v>5</v>
      </c>
    </row>
    <row r="1250" spans="1:6">
      <c r="A1250" s="401"/>
      <c r="B1250" s="401"/>
      <c r="C1250" s="401"/>
      <c r="D1250" s="402" t="s">
        <v>1128</v>
      </c>
      <c r="E1250" s="402">
        <v>1</v>
      </c>
      <c r="F1250" s="418">
        <v>6</v>
      </c>
    </row>
    <row r="1251" spans="1:6">
      <c r="A1251" s="401"/>
      <c r="B1251" s="401"/>
      <c r="C1251" s="399" t="s">
        <v>465</v>
      </c>
      <c r="D1251" s="399" t="s">
        <v>1131</v>
      </c>
      <c r="E1251" s="399">
        <v>2</v>
      </c>
      <c r="F1251" s="417">
        <v>10</v>
      </c>
    </row>
    <row r="1252" spans="1:6">
      <c r="A1252" s="401"/>
      <c r="B1252" s="401"/>
      <c r="C1252" s="401"/>
      <c r="D1252" s="402" t="s">
        <v>192</v>
      </c>
      <c r="E1252" s="402">
        <v>49</v>
      </c>
      <c r="F1252" s="418">
        <v>403</v>
      </c>
    </row>
    <row r="1253" spans="1:6">
      <c r="A1253" s="401"/>
      <c r="B1253" s="401"/>
      <c r="C1253" s="401"/>
      <c r="D1253" s="402" t="s">
        <v>309</v>
      </c>
      <c r="E1253" s="402">
        <v>10</v>
      </c>
      <c r="F1253" s="418">
        <v>68</v>
      </c>
    </row>
    <row r="1254" spans="1:6">
      <c r="A1254" s="401"/>
      <c r="B1254" s="401"/>
      <c r="C1254" s="401"/>
      <c r="D1254" s="402" t="s">
        <v>466</v>
      </c>
      <c r="E1254" s="402">
        <v>23</v>
      </c>
      <c r="F1254" s="418">
        <v>140</v>
      </c>
    </row>
    <row r="1255" spans="1:6">
      <c r="A1255" s="401"/>
      <c r="B1255" s="401"/>
      <c r="C1255" s="401"/>
      <c r="D1255" s="402" t="s">
        <v>193</v>
      </c>
      <c r="E1255" s="402">
        <v>15</v>
      </c>
      <c r="F1255" s="418">
        <v>72</v>
      </c>
    </row>
    <row r="1256" spans="1:6">
      <c r="A1256" s="401"/>
      <c r="B1256" s="401"/>
      <c r="C1256" s="401"/>
      <c r="D1256" s="402" t="s">
        <v>1132</v>
      </c>
      <c r="E1256" s="402">
        <v>9</v>
      </c>
      <c r="F1256" s="418">
        <v>48</v>
      </c>
    </row>
    <row r="1257" spans="1:6">
      <c r="A1257" s="401"/>
      <c r="B1257" s="401"/>
      <c r="C1257" s="401"/>
      <c r="D1257" s="402" t="s">
        <v>204</v>
      </c>
      <c r="E1257" s="402">
        <v>40</v>
      </c>
      <c r="F1257" s="418">
        <v>248</v>
      </c>
    </row>
    <row r="1258" spans="1:6">
      <c r="A1258" s="401"/>
      <c r="B1258" s="401"/>
      <c r="C1258" s="401"/>
      <c r="D1258" s="402" t="s">
        <v>1133</v>
      </c>
      <c r="E1258" s="402">
        <v>1</v>
      </c>
      <c r="F1258" s="418">
        <v>5</v>
      </c>
    </row>
    <row r="1259" spans="1:6">
      <c r="A1259" s="401"/>
      <c r="B1259" s="401"/>
      <c r="C1259" s="401"/>
      <c r="D1259" s="402" t="s">
        <v>266</v>
      </c>
      <c r="E1259" s="402">
        <v>39</v>
      </c>
      <c r="F1259" s="418">
        <v>254</v>
      </c>
    </row>
    <row r="1260" spans="1:6">
      <c r="A1260" s="401"/>
      <c r="B1260" s="401"/>
      <c r="C1260" s="401"/>
      <c r="D1260" s="402" t="s">
        <v>467</v>
      </c>
      <c r="E1260" s="402">
        <v>16</v>
      </c>
      <c r="F1260" s="418">
        <v>101</v>
      </c>
    </row>
    <row r="1261" spans="1:6">
      <c r="A1261" s="401"/>
      <c r="B1261" s="401"/>
      <c r="C1261" s="401"/>
      <c r="D1261" s="402" t="s">
        <v>248</v>
      </c>
      <c r="E1261" s="402">
        <v>29</v>
      </c>
      <c r="F1261" s="418">
        <v>249</v>
      </c>
    </row>
    <row r="1262" spans="1:6">
      <c r="A1262" s="401"/>
      <c r="B1262" s="401"/>
      <c r="C1262" s="401"/>
      <c r="D1262" s="402" t="s">
        <v>468</v>
      </c>
      <c r="E1262" s="402">
        <v>27</v>
      </c>
      <c r="F1262" s="418">
        <v>208</v>
      </c>
    </row>
    <row r="1263" spans="1:6">
      <c r="A1263" s="401"/>
      <c r="B1263" s="401"/>
      <c r="C1263" s="401"/>
      <c r="D1263" s="402" t="s">
        <v>284</v>
      </c>
      <c r="E1263" s="402">
        <v>48</v>
      </c>
      <c r="F1263" s="418">
        <v>277</v>
      </c>
    </row>
    <row r="1264" spans="1:6">
      <c r="A1264" s="401"/>
      <c r="B1264" s="401"/>
      <c r="C1264" s="401"/>
      <c r="D1264" s="402" t="s">
        <v>456</v>
      </c>
      <c r="E1264" s="402">
        <v>27</v>
      </c>
      <c r="F1264" s="418">
        <v>156</v>
      </c>
    </row>
    <row r="1265" spans="1:6">
      <c r="A1265" s="401"/>
      <c r="B1265" s="401"/>
      <c r="C1265" s="401"/>
      <c r="D1265" s="402" t="s">
        <v>16</v>
      </c>
      <c r="E1265" s="402">
        <v>68</v>
      </c>
      <c r="F1265" s="418">
        <v>452</v>
      </c>
    </row>
    <row r="1266" spans="1:6">
      <c r="A1266" s="401"/>
      <c r="B1266" s="401"/>
      <c r="C1266" s="401"/>
      <c r="D1266" s="402" t="s">
        <v>469</v>
      </c>
      <c r="E1266" s="402">
        <v>18</v>
      </c>
      <c r="F1266" s="418">
        <v>111</v>
      </c>
    </row>
    <row r="1267" spans="1:6">
      <c r="A1267" s="401"/>
      <c r="B1267" s="401"/>
      <c r="C1267" s="401"/>
      <c r="D1267" s="402" t="s">
        <v>194</v>
      </c>
      <c r="E1267" s="402">
        <v>45</v>
      </c>
      <c r="F1267" s="418">
        <v>236</v>
      </c>
    </row>
    <row r="1268" spans="1:6">
      <c r="A1268" s="401"/>
      <c r="B1268" s="401"/>
      <c r="C1268" s="401"/>
      <c r="D1268" s="402" t="s">
        <v>195</v>
      </c>
      <c r="E1268" s="402">
        <v>15</v>
      </c>
      <c r="F1268" s="418">
        <v>84</v>
      </c>
    </row>
    <row r="1269" spans="1:6">
      <c r="A1269" s="401"/>
      <c r="B1269" s="401"/>
      <c r="C1269" s="401"/>
      <c r="D1269" s="402" t="s">
        <v>196</v>
      </c>
      <c r="E1269" s="402">
        <v>9</v>
      </c>
      <c r="F1269" s="418">
        <v>55</v>
      </c>
    </row>
    <row r="1270" spans="1:6">
      <c r="A1270" s="401"/>
      <c r="B1270" s="401"/>
      <c r="C1270" s="401"/>
      <c r="D1270" s="402" t="s">
        <v>286</v>
      </c>
      <c r="E1270" s="402">
        <v>18</v>
      </c>
      <c r="F1270" s="418">
        <v>98</v>
      </c>
    </row>
    <row r="1271" spans="1:6">
      <c r="A1271" s="401"/>
      <c r="B1271" s="401"/>
      <c r="C1271" s="401"/>
      <c r="D1271" s="402" t="s">
        <v>267</v>
      </c>
      <c r="E1271" s="402">
        <v>53</v>
      </c>
      <c r="F1271" s="418">
        <v>323</v>
      </c>
    </row>
    <row r="1272" spans="1:6">
      <c r="A1272" s="401"/>
      <c r="B1272" s="401"/>
      <c r="C1272" s="401"/>
      <c r="D1272" s="402" t="s">
        <v>203</v>
      </c>
      <c r="E1272" s="402">
        <v>4</v>
      </c>
      <c r="F1272" s="418">
        <v>20</v>
      </c>
    </row>
    <row r="1273" spans="1:6">
      <c r="A1273" s="401"/>
      <c r="B1273" s="401"/>
      <c r="C1273" s="401"/>
      <c r="D1273" s="402" t="s">
        <v>470</v>
      </c>
      <c r="E1273" s="402">
        <v>21</v>
      </c>
      <c r="F1273" s="418">
        <v>105</v>
      </c>
    </row>
    <row r="1274" spans="1:6">
      <c r="A1274" s="401"/>
      <c r="B1274" s="401"/>
      <c r="C1274" s="401"/>
      <c r="D1274" s="402" t="s">
        <v>268</v>
      </c>
      <c r="E1274" s="402">
        <v>20</v>
      </c>
      <c r="F1274" s="418">
        <v>111</v>
      </c>
    </row>
    <row r="1275" spans="1:6">
      <c r="A1275" s="401"/>
      <c r="B1275" s="401"/>
      <c r="C1275" s="401"/>
      <c r="D1275" s="402" t="s">
        <v>1135</v>
      </c>
      <c r="E1275" s="402">
        <v>1</v>
      </c>
      <c r="F1275" s="418">
        <v>5</v>
      </c>
    </row>
    <row r="1276" spans="1:6">
      <c r="A1276" s="401"/>
      <c r="B1276" s="401"/>
      <c r="C1276" s="401"/>
      <c r="D1276" s="402" t="s">
        <v>471</v>
      </c>
      <c r="E1276" s="402">
        <v>19</v>
      </c>
      <c r="F1276" s="418">
        <v>117</v>
      </c>
    </row>
    <row r="1277" spans="1:6">
      <c r="A1277" s="401"/>
      <c r="B1277" s="401"/>
      <c r="C1277" s="401"/>
      <c r="D1277" s="402" t="s">
        <v>1137</v>
      </c>
      <c r="E1277" s="402">
        <v>1</v>
      </c>
      <c r="F1277" s="418">
        <v>5</v>
      </c>
    </row>
    <row r="1278" spans="1:6">
      <c r="A1278" s="401"/>
      <c r="B1278" s="401"/>
      <c r="C1278" s="401"/>
      <c r="D1278" s="402" t="s">
        <v>285</v>
      </c>
      <c r="E1278" s="402">
        <v>41</v>
      </c>
      <c r="F1278" s="418">
        <v>288</v>
      </c>
    </row>
    <row r="1279" spans="1:6">
      <c r="A1279" s="401"/>
      <c r="B1279" s="401"/>
      <c r="C1279" s="401"/>
      <c r="D1279" s="402" t="s">
        <v>197</v>
      </c>
      <c r="E1279" s="402">
        <v>35</v>
      </c>
      <c r="F1279" s="418">
        <v>239</v>
      </c>
    </row>
    <row r="1280" spans="1:6">
      <c r="A1280" s="401"/>
      <c r="B1280" s="401"/>
      <c r="C1280" s="401"/>
      <c r="D1280" s="402" t="s">
        <v>198</v>
      </c>
      <c r="E1280" s="402">
        <v>71</v>
      </c>
      <c r="F1280" s="418">
        <v>393</v>
      </c>
    </row>
    <row r="1281" spans="1:6">
      <c r="A1281" s="401"/>
      <c r="B1281" s="401"/>
      <c r="C1281" s="401"/>
      <c r="D1281" s="402" t="s">
        <v>269</v>
      </c>
      <c r="E1281" s="402">
        <v>29</v>
      </c>
      <c r="F1281" s="418">
        <v>168</v>
      </c>
    </row>
    <row r="1282" spans="1:6">
      <c r="A1282" s="401"/>
      <c r="B1282" s="401"/>
      <c r="C1282" s="401"/>
      <c r="D1282" s="402" t="s">
        <v>590</v>
      </c>
      <c r="E1282" s="402">
        <v>7</v>
      </c>
      <c r="F1282" s="418">
        <v>35</v>
      </c>
    </row>
    <row r="1283" spans="1:6">
      <c r="A1283" s="401"/>
      <c r="B1283" s="401"/>
      <c r="C1283" s="401"/>
      <c r="D1283" s="402" t="s">
        <v>472</v>
      </c>
      <c r="E1283" s="402">
        <v>43</v>
      </c>
      <c r="F1283" s="418">
        <v>230</v>
      </c>
    </row>
    <row r="1284" spans="1:6">
      <c r="A1284" s="401"/>
      <c r="B1284" s="401"/>
      <c r="C1284" s="401"/>
      <c r="D1284" s="402" t="s">
        <v>135</v>
      </c>
      <c r="E1284" s="402">
        <v>32</v>
      </c>
      <c r="F1284" s="418">
        <v>192</v>
      </c>
    </row>
    <row r="1285" spans="1:6">
      <c r="A1285" s="401"/>
      <c r="B1285" s="401"/>
      <c r="C1285" s="401"/>
      <c r="D1285" s="402" t="s">
        <v>200</v>
      </c>
      <c r="E1285" s="402">
        <v>20</v>
      </c>
      <c r="F1285" s="418">
        <v>122</v>
      </c>
    </row>
    <row r="1286" spans="1:6">
      <c r="A1286" s="401"/>
      <c r="B1286" s="401"/>
      <c r="C1286" s="401"/>
      <c r="D1286" s="402" t="s">
        <v>270</v>
      </c>
      <c r="E1286" s="402">
        <v>86</v>
      </c>
      <c r="F1286" s="418">
        <v>603</v>
      </c>
    </row>
    <row r="1287" spans="1:6">
      <c r="A1287" s="401"/>
      <c r="B1287" s="401"/>
      <c r="C1287" s="401"/>
      <c r="D1287" s="402" t="s">
        <v>271</v>
      </c>
      <c r="E1287" s="402">
        <v>26</v>
      </c>
      <c r="F1287" s="418">
        <v>159</v>
      </c>
    </row>
    <row r="1288" spans="1:6">
      <c r="A1288" s="401"/>
      <c r="B1288" s="401"/>
      <c r="C1288" s="401"/>
      <c r="D1288" s="402" t="s">
        <v>201</v>
      </c>
      <c r="E1288" s="402">
        <v>27</v>
      </c>
      <c r="F1288" s="418">
        <v>148</v>
      </c>
    </row>
    <row r="1289" spans="1:6">
      <c r="A1289" s="401"/>
      <c r="B1289" s="401"/>
      <c r="C1289" s="401"/>
      <c r="D1289" s="402" t="s">
        <v>473</v>
      </c>
      <c r="E1289" s="402">
        <v>24</v>
      </c>
      <c r="F1289" s="418">
        <v>150</v>
      </c>
    </row>
    <row r="1290" spans="1:6">
      <c r="A1290" s="401"/>
      <c r="B1290" s="399" t="s">
        <v>17</v>
      </c>
      <c r="C1290" s="399" t="s">
        <v>475</v>
      </c>
      <c r="D1290" s="399" t="s">
        <v>206</v>
      </c>
      <c r="E1290" s="399">
        <v>6</v>
      </c>
      <c r="F1290" s="417">
        <v>30</v>
      </c>
    </row>
    <row r="1291" spans="1:6">
      <c r="A1291" s="401"/>
      <c r="B1291" s="401"/>
      <c r="C1291" s="399" t="s">
        <v>1152</v>
      </c>
      <c r="D1291" s="399" t="s">
        <v>1153</v>
      </c>
      <c r="E1291" s="399">
        <v>1</v>
      </c>
      <c r="F1291" s="417">
        <v>5</v>
      </c>
    </row>
    <row r="1292" spans="1:6">
      <c r="A1292" s="401"/>
      <c r="B1292" s="401"/>
      <c r="C1292" s="399" t="s">
        <v>474</v>
      </c>
      <c r="D1292" s="399" t="s">
        <v>208</v>
      </c>
      <c r="E1292" s="399">
        <v>40</v>
      </c>
      <c r="F1292" s="417">
        <v>200</v>
      </c>
    </row>
    <row r="1293" spans="1:6">
      <c r="A1293" s="401"/>
      <c r="B1293" s="401"/>
      <c r="C1293" s="401"/>
      <c r="D1293" s="402" t="s">
        <v>1158</v>
      </c>
      <c r="E1293" s="402">
        <v>4</v>
      </c>
      <c r="F1293" s="418">
        <v>20</v>
      </c>
    </row>
    <row r="1294" spans="1:6">
      <c r="A1294" s="401"/>
      <c r="B1294" s="401"/>
      <c r="C1294" s="401"/>
      <c r="D1294" s="402" t="s">
        <v>125</v>
      </c>
      <c r="E1294" s="402">
        <v>5</v>
      </c>
      <c r="F1294" s="418">
        <v>25</v>
      </c>
    </row>
    <row r="1295" spans="1:6">
      <c r="A1295" s="401"/>
      <c r="B1295" s="401"/>
      <c r="C1295" s="399" t="s">
        <v>1161</v>
      </c>
      <c r="D1295" s="399" t="s">
        <v>1162</v>
      </c>
      <c r="E1295" s="399">
        <v>1</v>
      </c>
      <c r="F1295" s="417">
        <v>5</v>
      </c>
    </row>
    <row r="1296" spans="1:6">
      <c r="A1296" s="401"/>
      <c r="B1296" s="401"/>
      <c r="C1296" s="399" t="s">
        <v>1164</v>
      </c>
      <c r="D1296" s="399" t="s">
        <v>1165</v>
      </c>
      <c r="E1296" s="399">
        <v>1</v>
      </c>
      <c r="F1296" s="417">
        <v>5</v>
      </c>
    </row>
    <row r="1297" spans="1:6">
      <c r="A1297" s="401"/>
      <c r="B1297" s="399" t="s">
        <v>18</v>
      </c>
      <c r="C1297" s="399" t="s">
        <v>476</v>
      </c>
      <c r="D1297" s="399" t="s">
        <v>477</v>
      </c>
      <c r="E1297" s="399">
        <v>1</v>
      </c>
      <c r="F1297" s="417">
        <v>5</v>
      </c>
    </row>
    <row r="1298" spans="1:6">
      <c r="A1298" s="401"/>
      <c r="B1298" s="401"/>
      <c r="C1298" s="401"/>
      <c r="D1298" s="402" t="s">
        <v>211</v>
      </c>
      <c r="E1298" s="402">
        <v>7</v>
      </c>
      <c r="F1298" s="418">
        <v>35</v>
      </c>
    </row>
    <row r="1299" spans="1:6">
      <c r="A1299" s="401"/>
      <c r="B1299" s="399" t="s">
        <v>19</v>
      </c>
      <c r="C1299" s="399" t="s">
        <v>478</v>
      </c>
      <c r="D1299" s="399" t="s">
        <v>212</v>
      </c>
      <c r="E1299" s="399">
        <v>8</v>
      </c>
      <c r="F1299" s="417">
        <v>63</v>
      </c>
    </row>
    <row r="1300" spans="1:6">
      <c r="A1300" s="401"/>
      <c r="B1300" s="401"/>
      <c r="C1300" s="399" t="s">
        <v>479</v>
      </c>
      <c r="D1300" s="399" t="s">
        <v>19</v>
      </c>
      <c r="E1300" s="399">
        <v>8</v>
      </c>
      <c r="F1300" s="417">
        <v>66</v>
      </c>
    </row>
    <row r="1301" spans="1:6">
      <c r="A1301" s="401"/>
      <c r="B1301" s="399" t="s">
        <v>20</v>
      </c>
      <c r="C1301" s="399" t="s">
        <v>483</v>
      </c>
      <c r="D1301" s="399" t="s">
        <v>214</v>
      </c>
      <c r="E1301" s="399">
        <v>3</v>
      </c>
      <c r="F1301" s="417">
        <v>15</v>
      </c>
    </row>
    <row r="1302" spans="1:6">
      <c r="A1302" s="401"/>
      <c r="B1302" s="401"/>
      <c r="C1302" s="401"/>
      <c r="D1302" s="402" t="s">
        <v>216</v>
      </c>
      <c r="E1302" s="402">
        <v>1</v>
      </c>
      <c r="F1302" s="418">
        <v>5</v>
      </c>
    </row>
    <row r="1303" spans="1:6">
      <c r="A1303" s="401"/>
      <c r="B1303" s="401"/>
      <c r="C1303" s="401"/>
      <c r="D1303" s="402" t="s">
        <v>1187</v>
      </c>
      <c r="E1303" s="402">
        <v>1</v>
      </c>
      <c r="F1303" s="418">
        <v>5</v>
      </c>
    </row>
    <row r="1304" spans="1:6">
      <c r="A1304" s="401"/>
      <c r="B1304" s="401"/>
      <c r="C1304" s="399" t="s">
        <v>485</v>
      </c>
      <c r="D1304" s="399" t="s">
        <v>217</v>
      </c>
      <c r="E1304" s="399">
        <v>7</v>
      </c>
      <c r="F1304" s="417">
        <v>35</v>
      </c>
    </row>
    <row r="1305" spans="1:6">
      <c r="A1305" s="401"/>
      <c r="B1305" s="401"/>
      <c r="C1305" s="401"/>
      <c r="D1305" s="402" t="s">
        <v>1189</v>
      </c>
      <c r="E1305" s="402">
        <v>1</v>
      </c>
      <c r="F1305" s="418">
        <v>5</v>
      </c>
    </row>
    <row r="1306" spans="1:6">
      <c r="A1306" s="401"/>
      <c r="B1306" s="401"/>
      <c r="C1306" s="401"/>
      <c r="D1306" s="402" t="s">
        <v>486</v>
      </c>
      <c r="E1306" s="402">
        <v>1</v>
      </c>
      <c r="F1306" s="418">
        <v>5</v>
      </c>
    </row>
    <row r="1307" spans="1:6">
      <c r="A1307" s="401"/>
      <c r="B1307" s="399" t="s">
        <v>21</v>
      </c>
      <c r="C1307" s="399" t="s">
        <v>496</v>
      </c>
      <c r="D1307" s="399" t="s">
        <v>218</v>
      </c>
      <c r="E1307" s="399">
        <v>2</v>
      </c>
      <c r="F1307" s="417">
        <v>10</v>
      </c>
    </row>
    <row r="1308" spans="1:6">
      <c r="A1308" s="401"/>
      <c r="B1308" s="401"/>
      <c r="C1308" s="399" t="s">
        <v>499</v>
      </c>
      <c r="D1308" s="399" t="s">
        <v>223</v>
      </c>
      <c r="E1308" s="399">
        <v>5</v>
      </c>
      <c r="F1308" s="417">
        <v>25</v>
      </c>
    </row>
    <row r="1309" spans="1:6">
      <c r="A1309" s="401"/>
      <c r="B1309" s="401"/>
      <c r="C1309" s="401"/>
      <c r="D1309" s="402" t="s">
        <v>222</v>
      </c>
      <c r="E1309" s="402">
        <v>2</v>
      </c>
      <c r="F1309" s="418">
        <v>10</v>
      </c>
    </row>
    <row r="1310" spans="1:6">
      <c r="A1310" s="401"/>
      <c r="B1310" s="401"/>
      <c r="C1310" s="399" t="s">
        <v>487</v>
      </c>
      <c r="D1310" s="399" t="s">
        <v>224</v>
      </c>
      <c r="E1310" s="399">
        <v>5</v>
      </c>
      <c r="F1310" s="417">
        <v>44</v>
      </c>
    </row>
    <row r="1311" spans="1:6">
      <c r="A1311" s="401"/>
      <c r="B1311" s="401"/>
      <c r="C1311" s="399" t="s">
        <v>488</v>
      </c>
      <c r="D1311" s="399" t="s">
        <v>114</v>
      </c>
      <c r="E1311" s="399">
        <v>13</v>
      </c>
      <c r="F1311" s="417">
        <v>65</v>
      </c>
    </row>
    <row r="1312" spans="1:6">
      <c r="A1312" s="401"/>
      <c r="B1312" s="401"/>
      <c r="C1312" s="401"/>
      <c r="D1312" s="402" t="s">
        <v>490</v>
      </c>
      <c r="E1312" s="402">
        <v>3</v>
      </c>
      <c r="F1312" s="418">
        <v>15</v>
      </c>
    </row>
    <row r="1313" spans="1:6">
      <c r="A1313" s="401"/>
      <c r="B1313" s="401"/>
      <c r="C1313" s="401"/>
      <c r="D1313" s="402" t="s">
        <v>1218</v>
      </c>
      <c r="E1313" s="402">
        <v>1</v>
      </c>
      <c r="F1313" s="418">
        <v>5</v>
      </c>
    </row>
    <row r="1314" spans="1:6">
      <c r="A1314" s="401"/>
      <c r="B1314" s="401"/>
      <c r="C1314" s="401"/>
      <c r="D1314" s="402" t="s">
        <v>491</v>
      </c>
      <c r="E1314" s="402">
        <v>2</v>
      </c>
      <c r="F1314" s="418">
        <v>10</v>
      </c>
    </row>
    <row r="1315" spans="1:6">
      <c r="A1315" s="401"/>
      <c r="B1315" s="401"/>
      <c r="C1315" s="401"/>
      <c r="D1315" s="402" t="s">
        <v>492</v>
      </c>
      <c r="E1315" s="402">
        <v>2</v>
      </c>
      <c r="F1315" s="418">
        <v>10</v>
      </c>
    </row>
    <row r="1316" spans="1:6">
      <c r="A1316" s="401"/>
      <c r="B1316" s="401"/>
      <c r="C1316" s="401"/>
      <c r="D1316" s="402" t="s">
        <v>21</v>
      </c>
      <c r="E1316" s="402">
        <v>41</v>
      </c>
      <c r="F1316" s="418">
        <v>267</v>
      </c>
    </row>
    <row r="1317" spans="1:6">
      <c r="A1317" s="401"/>
      <c r="B1317" s="401"/>
      <c r="C1317" s="401"/>
      <c r="D1317" s="402" t="s">
        <v>226</v>
      </c>
      <c r="E1317" s="402">
        <v>3</v>
      </c>
      <c r="F1317" s="418">
        <v>20</v>
      </c>
    </row>
    <row r="1318" spans="1:6">
      <c r="A1318" s="401"/>
      <c r="B1318" s="401"/>
      <c r="C1318" s="401"/>
      <c r="D1318" s="402" t="s">
        <v>489</v>
      </c>
      <c r="E1318" s="402">
        <v>3</v>
      </c>
      <c r="F1318" s="418">
        <v>15</v>
      </c>
    </row>
    <row r="1319" spans="1:6">
      <c r="A1319" s="401"/>
      <c r="B1319" s="401"/>
      <c r="C1319" s="399" t="s">
        <v>501</v>
      </c>
      <c r="D1319" s="399" t="s">
        <v>227</v>
      </c>
      <c r="E1319" s="399">
        <v>2</v>
      </c>
      <c r="F1319" s="417">
        <v>10</v>
      </c>
    </row>
    <row r="1320" spans="1:6">
      <c r="A1320" s="401"/>
      <c r="B1320" s="401"/>
      <c r="C1320" s="399" t="s">
        <v>493</v>
      </c>
      <c r="D1320" s="399" t="s">
        <v>299</v>
      </c>
      <c r="E1320" s="399">
        <v>1</v>
      </c>
      <c r="F1320" s="417">
        <v>5</v>
      </c>
    </row>
    <row r="1321" spans="1:6">
      <c r="A1321" s="401"/>
      <c r="B1321" s="401"/>
      <c r="C1321" s="401"/>
      <c r="D1321" s="402" t="s">
        <v>500</v>
      </c>
      <c r="E1321" s="402">
        <v>1</v>
      </c>
      <c r="F1321" s="418">
        <v>5</v>
      </c>
    </row>
    <row r="1322" spans="1:6">
      <c r="A1322" s="401"/>
      <c r="B1322" s="401"/>
      <c r="C1322" s="401"/>
      <c r="D1322" s="402" t="s">
        <v>228</v>
      </c>
      <c r="E1322" s="402">
        <v>18</v>
      </c>
      <c r="F1322" s="418">
        <v>115</v>
      </c>
    </row>
    <row r="1323" spans="1:6">
      <c r="A1323" s="401"/>
      <c r="B1323" s="401"/>
      <c r="C1323" s="399" t="s">
        <v>495</v>
      </c>
      <c r="D1323" s="399" t="s">
        <v>273</v>
      </c>
      <c r="E1323" s="399">
        <v>2</v>
      </c>
      <c r="F1323" s="417">
        <v>10</v>
      </c>
    </row>
    <row r="1324" spans="1:6">
      <c r="A1324" s="401"/>
      <c r="B1324" s="401"/>
      <c r="C1324" s="401"/>
      <c r="D1324" s="402" t="s">
        <v>274</v>
      </c>
      <c r="E1324" s="402">
        <v>9</v>
      </c>
      <c r="F1324" s="418">
        <v>81</v>
      </c>
    </row>
    <row r="1325" spans="1:6">
      <c r="A1325" s="401"/>
      <c r="B1325" s="399" t="s">
        <v>22</v>
      </c>
      <c r="C1325" s="399" t="s">
        <v>510</v>
      </c>
      <c r="D1325" s="399" t="s">
        <v>511</v>
      </c>
      <c r="E1325" s="399">
        <v>1</v>
      </c>
      <c r="F1325" s="417">
        <v>5</v>
      </c>
    </row>
    <row r="1326" spans="1:6">
      <c r="A1326" s="401"/>
      <c r="B1326" s="401"/>
      <c r="C1326" s="399" t="s">
        <v>516</v>
      </c>
      <c r="D1326" s="399" t="s">
        <v>517</v>
      </c>
      <c r="E1326" s="399">
        <v>1</v>
      </c>
      <c r="F1326" s="417">
        <v>5</v>
      </c>
    </row>
    <row r="1327" spans="1:6">
      <c r="A1327" s="401"/>
      <c r="B1327" s="401"/>
      <c r="C1327" s="399" t="s">
        <v>508</v>
      </c>
      <c r="D1327" s="399" t="s">
        <v>509</v>
      </c>
      <c r="E1327" s="399">
        <v>1</v>
      </c>
      <c r="F1327" s="417">
        <v>5</v>
      </c>
    </row>
    <row r="1328" spans="1:6">
      <c r="A1328" s="401"/>
      <c r="B1328" s="401"/>
      <c r="C1328" s="401"/>
      <c r="D1328" s="402" t="s">
        <v>1243</v>
      </c>
      <c r="E1328" s="402">
        <v>1</v>
      </c>
      <c r="F1328" s="418">
        <v>5</v>
      </c>
    </row>
    <row r="1329" spans="1:6">
      <c r="A1329" s="401"/>
      <c r="B1329" s="401"/>
      <c r="C1329" s="399" t="s">
        <v>514</v>
      </c>
      <c r="D1329" s="399" t="s">
        <v>515</v>
      </c>
      <c r="E1329" s="399">
        <v>2</v>
      </c>
      <c r="F1329" s="417">
        <v>10</v>
      </c>
    </row>
    <row r="1330" spans="1:6">
      <c r="A1330" s="401"/>
      <c r="B1330" s="401"/>
      <c r="C1330" s="399" t="s">
        <v>506</v>
      </c>
      <c r="D1330" s="399" t="s">
        <v>22</v>
      </c>
      <c r="E1330" s="399">
        <v>10</v>
      </c>
      <c r="F1330" s="417">
        <v>68</v>
      </c>
    </row>
    <row r="1331" spans="1:6">
      <c r="A1331" s="401"/>
      <c r="B1331" s="401"/>
      <c r="C1331" s="399" t="s">
        <v>1266</v>
      </c>
      <c r="D1331" s="399" t="s">
        <v>1268</v>
      </c>
      <c r="E1331" s="399">
        <v>1</v>
      </c>
      <c r="F1331" s="417">
        <v>5</v>
      </c>
    </row>
    <row r="1332" spans="1:6">
      <c r="A1332" s="401"/>
      <c r="B1332" s="401"/>
      <c r="C1332" s="399" t="s">
        <v>507</v>
      </c>
      <c r="D1332" s="399" t="s">
        <v>230</v>
      </c>
      <c r="E1332" s="399">
        <v>16</v>
      </c>
      <c r="F1332" s="417">
        <v>120</v>
      </c>
    </row>
    <row r="1333" spans="1:6">
      <c r="A1333" s="401"/>
      <c r="B1333" s="401"/>
      <c r="C1333" s="399" t="s">
        <v>547</v>
      </c>
      <c r="D1333" s="399" t="s">
        <v>548</v>
      </c>
      <c r="E1333" s="399">
        <v>1</v>
      </c>
      <c r="F1333" s="417">
        <v>5</v>
      </c>
    </row>
    <row r="1334" spans="1:6">
      <c r="A1334" s="401"/>
      <c r="B1334" s="401"/>
      <c r="C1334" s="399" t="s">
        <v>512</v>
      </c>
      <c r="D1334" s="399" t="s">
        <v>513</v>
      </c>
      <c r="E1334" s="399">
        <v>1</v>
      </c>
      <c r="F1334" s="417">
        <v>5</v>
      </c>
    </row>
    <row r="1335" spans="1:6">
      <c r="A1335" s="401"/>
      <c r="B1335" s="399" t="s">
        <v>23</v>
      </c>
      <c r="C1335" s="399" t="s">
        <v>529</v>
      </c>
      <c r="D1335" s="399" t="s">
        <v>299</v>
      </c>
      <c r="E1335" s="399">
        <v>1</v>
      </c>
      <c r="F1335" s="417">
        <v>5</v>
      </c>
    </row>
    <row r="1336" spans="1:6">
      <c r="A1336" s="401"/>
      <c r="B1336" s="401"/>
      <c r="C1336" s="399" t="s">
        <v>1284</v>
      </c>
      <c r="D1336" s="399" t="s">
        <v>1285</v>
      </c>
      <c r="E1336" s="399">
        <v>1</v>
      </c>
      <c r="F1336" s="417">
        <v>5</v>
      </c>
    </row>
    <row r="1337" spans="1:6">
      <c r="A1337" s="401"/>
      <c r="B1337" s="401"/>
      <c r="C1337" s="399" t="s">
        <v>526</v>
      </c>
      <c r="D1337" s="399" t="s">
        <v>527</v>
      </c>
      <c r="E1337" s="399">
        <v>4</v>
      </c>
      <c r="F1337" s="417">
        <v>20</v>
      </c>
    </row>
    <row r="1338" spans="1:6">
      <c r="A1338" s="401"/>
      <c r="B1338" s="401"/>
      <c r="C1338" s="399" t="s">
        <v>520</v>
      </c>
      <c r="D1338" s="399" t="s">
        <v>232</v>
      </c>
      <c r="E1338" s="399">
        <v>8</v>
      </c>
      <c r="F1338" s="417">
        <v>40</v>
      </c>
    </row>
    <row r="1339" spans="1:6">
      <c r="A1339" s="401"/>
      <c r="B1339" s="401"/>
      <c r="C1339" s="401"/>
      <c r="D1339" s="402" t="s">
        <v>521</v>
      </c>
      <c r="E1339" s="402">
        <v>1</v>
      </c>
      <c r="F1339" s="418">
        <v>5</v>
      </c>
    </row>
    <row r="1340" spans="1:6">
      <c r="A1340" s="401"/>
      <c r="B1340" s="401"/>
      <c r="C1340" s="399" t="s">
        <v>528</v>
      </c>
      <c r="D1340" s="399" t="s">
        <v>234</v>
      </c>
      <c r="E1340" s="399">
        <v>3</v>
      </c>
      <c r="F1340" s="417">
        <v>15</v>
      </c>
    </row>
    <row r="1341" spans="1:6">
      <c r="A1341" s="401"/>
      <c r="B1341" s="401"/>
      <c r="C1341" s="401"/>
      <c r="D1341" s="402" t="s">
        <v>233</v>
      </c>
      <c r="E1341" s="402">
        <v>4</v>
      </c>
      <c r="F1341" s="418">
        <v>20</v>
      </c>
    </row>
    <row r="1342" spans="1:6">
      <c r="A1342" s="401"/>
      <c r="B1342" s="401"/>
      <c r="C1342" s="399" t="s">
        <v>522</v>
      </c>
      <c r="D1342" s="399" t="s">
        <v>312</v>
      </c>
      <c r="E1342" s="399">
        <v>5</v>
      </c>
      <c r="F1342" s="417">
        <v>55</v>
      </c>
    </row>
    <row r="1343" spans="1:6">
      <c r="A1343" s="401"/>
      <c r="B1343" s="401"/>
      <c r="C1343" s="401"/>
      <c r="D1343" s="402" t="s">
        <v>480</v>
      </c>
      <c r="E1343" s="402">
        <v>1</v>
      </c>
      <c r="F1343" s="418">
        <v>5</v>
      </c>
    </row>
    <row r="1344" spans="1:6">
      <c r="A1344" s="401"/>
      <c r="B1344" s="401"/>
      <c r="C1344" s="401"/>
      <c r="D1344" s="402" t="s">
        <v>235</v>
      </c>
      <c r="E1344" s="402">
        <v>16</v>
      </c>
      <c r="F1344" s="418">
        <v>80</v>
      </c>
    </row>
    <row r="1345" spans="1:6">
      <c r="A1345" s="401"/>
      <c r="B1345" s="401"/>
      <c r="C1345" s="399" t="s">
        <v>523</v>
      </c>
      <c r="D1345" s="399" t="s">
        <v>524</v>
      </c>
      <c r="E1345" s="399">
        <v>1</v>
      </c>
      <c r="F1345" s="417">
        <v>5</v>
      </c>
    </row>
    <row r="1346" spans="1:6">
      <c r="A1346" s="401"/>
      <c r="B1346" s="399" t="s">
        <v>24</v>
      </c>
      <c r="C1346" s="399" t="s">
        <v>534</v>
      </c>
      <c r="D1346" s="399" t="s">
        <v>537</v>
      </c>
      <c r="E1346" s="399">
        <v>2</v>
      </c>
      <c r="F1346" s="417">
        <v>10</v>
      </c>
    </row>
    <row r="1347" spans="1:6">
      <c r="A1347" s="401"/>
      <c r="B1347" s="401"/>
      <c r="C1347" s="401"/>
      <c r="D1347" s="402" t="s">
        <v>536</v>
      </c>
      <c r="E1347" s="402">
        <v>1</v>
      </c>
      <c r="F1347" s="418">
        <v>5</v>
      </c>
    </row>
    <row r="1348" spans="1:6">
      <c r="A1348" s="401"/>
      <c r="B1348" s="401"/>
      <c r="C1348" s="401"/>
      <c r="D1348" s="402" t="s">
        <v>535</v>
      </c>
      <c r="E1348" s="402">
        <v>3</v>
      </c>
      <c r="F1348" s="418">
        <v>15</v>
      </c>
    </row>
    <row r="1349" spans="1:6">
      <c r="A1349" s="401"/>
      <c r="B1349" s="401"/>
      <c r="C1349" s="401"/>
      <c r="D1349" s="402" t="s">
        <v>24</v>
      </c>
      <c r="E1349" s="402">
        <v>22</v>
      </c>
      <c r="F1349" s="418">
        <v>131</v>
      </c>
    </row>
    <row r="1350" spans="1:6">
      <c r="A1350" s="401"/>
      <c r="B1350" s="399" t="s">
        <v>25</v>
      </c>
      <c r="C1350" s="399" t="s">
        <v>541</v>
      </c>
      <c r="D1350" s="399" t="s">
        <v>542</v>
      </c>
      <c r="E1350" s="399">
        <v>1</v>
      </c>
      <c r="F1350" s="417">
        <v>5</v>
      </c>
    </row>
    <row r="1351" spans="1:6">
      <c r="A1351" s="401"/>
      <c r="B1351" s="401"/>
      <c r="C1351" s="399" t="s">
        <v>538</v>
      </c>
      <c r="D1351" s="399" t="s">
        <v>25</v>
      </c>
      <c r="E1351" s="399">
        <v>16</v>
      </c>
      <c r="F1351" s="417">
        <v>106</v>
      </c>
    </row>
    <row r="1352" spans="1:6">
      <c r="A1352" s="401"/>
      <c r="B1352" s="401"/>
      <c r="C1352" s="399" t="s">
        <v>540</v>
      </c>
      <c r="D1352" s="399" t="s">
        <v>279</v>
      </c>
      <c r="E1352" s="399">
        <v>1</v>
      </c>
      <c r="F1352" s="417">
        <v>5</v>
      </c>
    </row>
    <row r="1353" spans="1:6">
      <c r="A1353" s="401"/>
      <c r="B1353" s="401"/>
      <c r="C1353" s="401"/>
      <c r="D1353" s="402" t="s">
        <v>278</v>
      </c>
      <c r="E1353" s="402">
        <v>3</v>
      </c>
      <c r="F1353" s="418">
        <v>15</v>
      </c>
    </row>
    <row r="1354" spans="1:6">
      <c r="A1354" s="401"/>
      <c r="B1354" s="399" t="s">
        <v>26</v>
      </c>
      <c r="C1354" s="399" t="s">
        <v>543</v>
      </c>
      <c r="D1354" s="399" t="s">
        <v>544</v>
      </c>
      <c r="E1354" s="399">
        <v>24</v>
      </c>
      <c r="F1354" s="417">
        <v>134</v>
      </c>
    </row>
    <row r="1355" spans="1:6">
      <c r="A1355" s="401"/>
      <c r="B1355" s="401"/>
      <c r="C1355" s="401"/>
      <c r="D1355" s="402" t="s">
        <v>1347</v>
      </c>
      <c r="E1355" s="402">
        <v>1</v>
      </c>
      <c r="F1355" s="418">
        <v>5</v>
      </c>
    </row>
    <row r="1356" spans="1:6">
      <c r="A1356" s="401"/>
      <c r="B1356" s="401"/>
      <c r="C1356" s="401"/>
      <c r="D1356" s="402" t="s">
        <v>313</v>
      </c>
      <c r="E1356" s="402">
        <v>7</v>
      </c>
      <c r="F1356" s="418">
        <v>63</v>
      </c>
    </row>
    <row r="1357" spans="1:6">
      <c r="A1357" s="401"/>
      <c r="B1357" s="401"/>
      <c r="C1357" s="399" t="s">
        <v>545</v>
      </c>
      <c r="D1357" s="399" t="s">
        <v>244</v>
      </c>
      <c r="E1357" s="399">
        <v>1</v>
      </c>
      <c r="F1357" s="417">
        <v>5</v>
      </c>
    </row>
    <row r="1358" spans="1:6">
      <c r="A1358" s="399" t="s">
        <v>247</v>
      </c>
      <c r="B1358" s="399" t="s">
        <v>2</v>
      </c>
      <c r="C1358" s="399" t="s">
        <v>380</v>
      </c>
      <c r="D1358" s="399" t="s">
        <v>554</v>
      </c>
      <c r="E1358" s="399">
        <v>7</v>
      </c>
      <c r="F1358" s="417">
        <v>7</v>
      </c>
    </row>
    <row r="1359" spans="1:6">
      <c r="A1359" s="401"/>
      <c r="B1359" s="401"/>
      <c r="C1359" s="401"/>
      <c r="D1359" s="402" t="s">
        <v>380</v>
      </c>
      <c r="E1359" s="402">
        <v>18</v>
      </c>
      <c r="F1359" s="418">
        <v>18</v>
      </c>
    </row>
    <row r="1360" spans="1:6">
      <c r="A1360" s="401"/>
      <c r="B1360" s="401"/>
      <c r="C1360" s="401"/>
      <c r="D1360" s="402" t="s">
        <v>555</v>
      </c>
      <c r="E1360" s="402">
        <v>2</v>
      </c>
      <c r="F1360" s="418">
        <v>2</v>
      </c>
    </row>
    <row r="1361" spans="1:6">
      <c r="A1361" s="401"/>
      <c r="B1361" s="401"/>
      <c r="C1361" s="401"/>
      <c r="D1361" s="402" t="s">
        <v>556</v>
      </c>
      <c r="E1361" s="402">
        <v>5</v>
      </c>
      <c r="F1361" s="418">
        <v>5</v>
      </c>
    </row>
    <row r="1362" spans="1:6">
      <c r="A1362" s="401"/>
      <c r="B1362" s="401"/>
      <c r="C1362" s="399" t="s">
        <v>384</v>
      </c>
      <c r="D1362" s="399" t="s">
        <v>386</v>
      </c>
      <c r="E1362" s="399">
        <v>2</v>
      </c>
      <c r="F1362" s="417">
        <v>2</v>
      </c>
    </row>
    <row r="1363" spans="1:6">
      <c r="A1363" s="401"/>
      <c r="B1363" s="401"/>
      <c r="C1363" s="401"/>
      <c r="D1363" s="402" t="s">
        <v>385</v>
      </c>
      <c r="E1363" s="402">
        <v>8</v>
      </c>
      <c r="F1363" s="418">
        <v>8</v>
      </c>
    </row>
    <row r="1364" spans="1:6">
      <c r="A1364" s="401"/>
      <c r="B1364" s="401"/>
      <c r="C1364" s="401"/>
      <c r="D1364" s="402" t="s">
        <v>557</v>
      </c>
      <c r="E1364" s="402">
        <v>2</v>
      </c>
      <c r="F1364" s="418">
        <v>2</v>
      </c>
    </row>
    <row r="1365" spans="1:6">
      <c r="A1365" s="401"/>
      <c r="B1365" s="401"/>
      <c r="C1365" s="401"/>
      <c r="D1365" s="402" t="s">
        <v>558</v>
      </c>
      <c r="E1365" s="402">
        <v>2</v>
      </c>
      <c r="F1365" s="418">
        <v>2</v>
      </c>
    </row>
    <row r="1366" spans="1:6">
      <c r="A1366" s="401"/>
      <c r="B1366" s="401"/>
      <c r="C1366" s="401"/>
      <c r="D1366" s="402" t="s">
        <v>560</v>
      </c>
      <c r="E1366" s="402">
        <v>1</v>
      </c>
      <c r="F1366" s="418">
        <v>1</v>
      </c>
    </row>
    <row r="1367" spans="1:6">
      <c r="A1367" s="401"/>
      <c r="B1367" s="401"/>
      <c r="C1367" s="399" t="s">
        <v>101</v>
      </c>
      <c r="D1367" s="399" t="s">
        <v>101</v>
      </c>
      <c r="E1367" s="399">
        <v>22</v>
      </c>
      <c r="F1367" s="417">
        <v>22</v>
      </c>
    </row>
    <row r="1368" spans="1:6">
      <c r="A1368" s="401"/>
      <c r="B1368" s="401"/>
      <c r="C1368" s="401"/>
      <c r="D1368" s="402" t="s">
        <v>561</v>
      </c>
      <c r="E1368" s="402">
        <v>2</v>
      </c>
      <c r="F1368" s="418">
        <v>2</v>
      </c>
    </row>
    <row r="1369" spans="1:6">
      <c r="A1369" s="401"/>
      <c r="B1369" s="401"/>
      <c r="C1369" s="401"/>
      <c r="D1369" s="402" t="s">
        <v>562</v>
      </c>
      <c r="E1369" s="402">
        <v>3</v>
      </c>
      <c r="F1369" s="418">
        <v>3</v>
      </c>
    </row>
    <row r="1370" spans="1:6">
      <c r="A1370" s="401"/>
      <c r="B1370" s="401"/>
      <c r="C1370" s="399" t="s">
        <v>565</v>
      </c>
      <c r="D1370" s="399" t="s">
        <v>566</v>
      </c>
      <c r="E1370" s="399">
        <v>7</v>
      </c>
      <c r="F1370" s="417">
        <v>7</v>
      </c>
    </row>
    <row r="1371" spans="1:6">
      <c r="A1371" s="401"/>
      <c r="B1371" s="401"/>
      <c r="C1371" s="401"/>
      <c r="D1371" s="402" t="s">
        <v>567</v>
      </c>
      <c r="E1371" s="402">
        <v>2</v>
      </c>
      <c r="F1371" s="418">
        <v>2</v>
      </c>
    </row>
    <row r="1372" spans="1:6">
      <c r="A1372" s="401"/>
      <c r="B1372" s="401"/>
      <c r="C1372" s="401"/>
      <c r="D1372" s="402" t="s">
        <v>568</v>
      </c>
      <c r="E1372" s="402">
        <v>1</v>
      </c>
      <c r="F1372" s="418">
        <v>1</v>
      </c>
    </row>
    <row r="1373" spans="1:6">
      <c r="A1373" s="401"/>
      <c r="B1373" s="401"/>
      <c r="C1373" s="399" t="s">
        <v>569</v>
      </c>
      <c r="D1373" s="399" t="s">
        <v>570</v>
      </c>
      <c r="E1373" s="399">
        <v>1</v>
      </c>
      <c r="F1373" s="417">
        <v>1</v>
      </c>
    </row>
    <row r="1374" spans="1:6">
      <c r="A1374" s="401"/>
      <c r="B1374" s="401"/>
      <c r="C1374" s="401"/>
      <c r="D1374" s="402" t="s">
        <v>569</v>
      </c>
      <c r="E1374" s="402">
        <v>4</v>
      </c>
      <c r="F1374" s="418">
        <v>4</v>
      </c>
    </row>
    <row r="1375" spans="1:6">
      <c r="A1375" s="401"/>
      <c r="B1375" s="401"/>
      <c r="C1375" s="401"/>
      <c r="D1375" s="402" t="s">
        <v>571</v>
      </c>
      <c r="E1375" s="402">
        <v>1</v>
      </c>
      <c r="F1375" s="418">
        <v>1</v>
      </c>
    </row>
    <row r="1376" spans="1:6">
      <c r="A1376" s="401"/>
      <c r="B1376" s="401"/>
      <c r="C1376" s="399" t="s">
        <v>387</v>
      </c>
      <c r="D1376" s="399" t="s">
        <v>388</v>
      </c>
      <c r="E1376" s="399">
        <v>8</v>
      </c>
      <c r="F1376" s="417">
        <v>8</v>
      </c>
    </row>
    <row r="1377" spans="1:6">
      <c r="A1377" s="401"/>
      <c r="B1377" s="401"/>
      <c r="C1377" s="401"/>
      <c r="D1377" s="402" t="s">
        <v>572</v>
      </c>
      <c r="E1377" s="402">
        <v>1</v>
      </c>
      <c r="F1377" s="418">
        <v>1</v>
      </c>
    </row>
    <row r="1378" spans="1:6">
      <c r="A1378" s="401"/>
      <c r="B1378" s="401"/>
      <c r="C1378" s="401"/>
      <c r="D1378" s="402" t="s">
        <v>573</v>
      </c>
      <c r="E1378" s="402">
        <v>3</v>
      </c>
      <c r="F1378" s="418">
        <v>3</v>
      </c>
    </row>
    <row r="1379" spans="1:6">
      <c r="A1379" s="401"/>
      <c r="B1379" s="401"/>
      <c r="C1379" s="401"/>
      <c r="D1379" s="402" t="s">
        <v>574</v>
      </c>
      <c r="E1379" s="402">
        <v>1</v>
      </c>
      <c r="F1379" s="418">
        <v>1</v>
      </c>
    </row>
    <row r="1380" spans="1:6">
      <c r="A1380" s="401"/>
      <c r="B1380" s="401"/>
      <c r="C1380" s="401"/>
      <c r="D1380" s="402" t="s">
        <v>575</v>
      </c>
      <c r="E1380" s="402">
        <v>1</v>
      </c>
      <c r="F1380" s="418">
        <v>1</v>
      </c>
    </row>
    <row r="1381" spans="1:6">
      <c r="A1381" s="401"/>
      <c r="B1381" s="401"/>
      <c r="C1381" s="399" t="s">
        <v>381</v>
      </c>
      <c r="D1381" s="399" t="s">
        <v>382</v>
      </c>
      <c r="E1381" s="399">
        <v>14</v>
      </c>
      <c r="F1381" s="417">
        <v>14</v>
      </c>
    </row>
    <row r="1382" spans="1:6">
      <c r="A1382" s="401"/>
      <c r="B1382" s="401"/>
      <c r="C1382" s="401"/>
      <c r="D1382" s="402" t="s">
        <v>577</v>
      </c>
      <c r="E1382" s="402">
        <v>5</v>
      </c>
      <c r="F1382" s="418">
        <v>5</v>
      </c>
    </row>
    <row r="1383" spans="1:6">
      <c r="A1383" s="401"/>
      <c r="B1383" s="401"/>
      <c r="C1383" s="401"/>
      <c r="D1383" s="402" t="s">
        <v>383</v>
      </c>
      <c r="E1383" s="402">
        <v>1</v>
      </c>
      <c r="F1383" s="418">
        <v>1</v>
      </c>
    </row>
    <row r="1384" spans="1:6">
      <c r="A1384" s="401"/>
      <c r="B1384" s="401"/>
      <c r="C1384" s="401"/>
      <c r="D1384" s="402" t="s">
        <v>578</v>
      </c>
      <c r="E1384" s="402">
        <v>4</v>
      </c>
      <c r="F1384" s="418">
        <v>4</v>
      </c>
    </row>
    <row r="1385" spans="1:6">
      <c r="A1385" s="401"/>
      <c r="B1385" s="399" t="s">
        <v>389</v>
      </c>
      <c r="C1385" s="399" t="s">
        <v>579</v>
      </c>
      <c r="D1385" s="399" t="s">
        <v>580</v>
      </c>
      <c r="E1385" s="399">
        <v>2</v>
      </c>
      <c r="F1385" s="417">
        <v>2</v>
      </c>
    </row>
    <row r="1386" spans="1:6">
      <c r="A1386" s="401"/>
      <c r="B1386" s="401"/>
      <c r="C1386" s="401"/>
      <c r="D1386" s="402" t="s">
        <v>581</v>
      </c>
      <c r="E1386" s="402">
        <v>4</v>
      </c>
      <c r="F1386" s="418">
        <v>4</v>
      </c>
    </row>
    <row r="1387" spans="1:6">
      <c r="A1387" s="401"/>
      <c r="B1387" s="401"/>
      <c r="C1387" s="401"/>
      <c r="D1387" s="402" t="s">
        <v>582</v>
      </c>
      <c r="E1387" s="402">
        <v>1</v>
      </c>
      <c r="F1387" s="418">
        <v>1</v>
      </c>
    </row>
    <row r="1388" spans="1:6">
      <c r="A1388" s="401"/>
      <c r="B1388" s="401"/>
      <c r="C1388" s="401"/>
      <c r="D1388" s="402" t="s">
        <v>583</v>
      </c>
      <c r="E1388" s="402">
        <v>1</v>
      </c>
      <c r="F1388" s="418">
        <v>1</v>
      </c>
    </row>
    <row r="1389" spans="1:6">
      <c r="A1389" s="401"/>
      <c r="B1389" s="401"/>
      <c r="C1389" s="399" t="s">
        <v>584</v>
      </c>
      <c r="D1389" s="399" t="s">
        <v>138</v>
      </c>
      <c r="E1389" s="399">
        <v>1</v>
      </c>
      <c r="F1389" s="417">
        <v>1</v>
      </c>
    </row>
    <row r="1390" spans="1:6">
      <c r="A1390" s="401"/>
      <c r="B1390" s="401"/>
      <c r="C1390" s="401"/>
      <c r="D1390" s="402" t="s">
        <v>584</v>
      </c>
      <c r="E1390" s="402">
        <v>6</v>
      </c>
      <c r="F1390" s="418">
        <v>6</v>
      </c>
    </row>
    <row r="1391" spans="1:6">
      <c r="A1391" s="401"/>
      <c r="B1391" s="401"/>
      <c r="C1391" s="401"/>
      <c r="D1391" s="402" t="s">
        <v>585</v>
      </c>
      <c r="E1391" s="402">
        <v>2</v>
      </c>
      <c r="F1391" s="418">
        <v>2</v>
      </c>
    </row>
    <row r="1392" spans="1:6">
      <c r="A1392" s="401"/>
      <c r="B1392" s="401"/>
      <c r="C1392" s="401"/>
      <c r="D1392" s="402" t="s">
        <v>586</v>
      </c>
      <c r="E1392" s="402">
        <v>2</v>
      </c>
      <c r="F1392" s="418">
        <v>2</v>
      </c>
    </row>
    <row r="1393" spans="1:6">
      <c r="A1393" s="401"/>
      <c r="B1393" s="401"/>
      <c r="C1393" s="401"/>
      <c r="D1393" s="402" t="s">
        <v>587</v>
      </c>
      <c r="E1393" s="402">
        <v>1</v>
      </c>
      <c r="F1393" s="418">
        <v>1</v>
      </c>
    </row>
    <row r="1394" spans="1:6">
      <c r="A1394" s="401"/>
      <c r="B1394" s="401"/>
      <c r="C1394" s="401"/>
      <c r="D1394" s="402" t="s">
        <v>588</v>
      </c>
      <c r="E1394" s="402">
        <v>4</v>
      </c>
      <c r="F1394" s="418">
        <v>4</v>
      </c>
    </row>
    <row r="1395" spans="1:6">
      <c r="A1395" s="401"/>
      <c r="B1395" s="401"/>
      <c r="C1395" s="399" t="s">
        <v>589</v>
      </c>
      <c r="D1395" s="399" t="s">
        <v>590</v>
      </c>
      <c r="E1395" s="399">
        <v>1</v>
      </c>
      <c r="F1395" s="417">
        <v>1</v>
      </c>
    </row>
    <row r="1396" spans="1:6">
      <c r="A1396" s="401"/>
      <c r="B1396" s="401"/>
      <c r="C1396" s="399" t="s">
        <v>102</v>
      </c>
      <c r="D1396" s="399" t="s">
        <v>102</v>
      </c>
      <c r="E1396" s="399">
        <v>9</v>
      </c>
      <c r="F1396" s="417">
        <v>9</v>
      </c>
    </row>
    <row r="1397" spans="1:6">
      <c r="A1397" s="401"/>
      <c r="B1397" s="401"/>
      <c r="C1397" s="399" t="s">
        <v>103</v>
      </c>
      <c r="D1397" s="399" t="s">
        <v>103</v>
      </c>
      <c r="E1397" s="399">
        <v>35</v>
      </c>
      <c r="F1397" s="417">
        <v>35</v>
      </c>
    </row>
    <row r="1398" spans="1:6">
      <c r="A1398" s="401"/>
      <c r="B1398" s="401"/>
      <c r="C1398" s="401"/>
      <c r="D1398" s="402" t="s">
        <v>248</v>
      </c>
      <c r="E1398" s="402">
        <v>22</v>
      </c>
      <c r="F1398" s="418">
        <v>22</v>
      </c>
    </row>
    <row r="1399" spans="1:6">
      <c r="A1399" s="401"/>
      <c r="B1399" s="401"/>
      <c r="C1399" s="401"/>
      <c r="D1399" s="402" t="s">
        <v>592</v>
      </c>
      <c r="E1399" s="402">
        <v>2</v>
      </c>
      <c r="F1399" s="418">
        <v>2</v>
      </c>
    </row>
    <row r="1400" spans="1:6">
      <c r="A1400" s="401"/>
      <c r="B1400" s="401"/>
      <c r="C1400" s="399" t="s">
        <v>593</v>
      </c>
      <c r="D1400" s="399" t="s">
        <v>594</v>
      </c>
      <c r="E1400" s="399">
        <v>1</v>
      </c>
      <c r="F1400" s="417">
        <v>1</v>
      </c>
    </row>
    <row r="1401" spans="1:6">
      <c r="A1401" s="401"/>
      <c r="B1401" s="401"/>
      <c r="C1401" s="401"/>
      <c r="D1401" s="402" t="s">
        <v>593</v>
      </c>
      <c r="E1401" s="402">
        <v>7</v>
      </c>
      <c r="F1401" s="418">
        <v>7</v>
      </c>
    </row>
    <row r="1402" spans="1:6">
      <c r="A1402" s="401"/>
      <c r="B1402" s="401"/>
      <c r="C1402" s="401"/>
      <c r="D1402" s="402" t="s">
        <v>133</v>
      </c>
      <c r="E1402" s="402">
        <v>10</v>
      </c>
      <c r="F1402" s="418">
        <v>10</v>
      </c>
    </row>
    <row r="1403" spans="1:6">
      <c r="A1403" s="401"/>
      <c r="B1403" s="401"/>
      <c r="C1403" s="401"/>
      <c r="D1403" s="402" t="s">
        <v>595</v>
      </c>
      <c r="E1403" s="402">
        <v>1</v>
      </c>
      <c r="F1403" s="418">
        <v>1</v>
      </c>
    </row>
    <row r="1404" spans="1:6">
      <c r="A1404" s="401"/>
      <c r="B1404" s="401"/>
      <c r="C1404" s="399" t="s">
        <v>596</v>
      </c>
      <c r="D1404" s="399" t="s">
        <v>596</v>
      </c>
      <c r="E1404" s="399">
        <v>11</v>
      </c>
      <c r="F1404" s="417">
        <v>11</v>
      </c>
    </row>
    <row r="1405" spans="1:6">
      <c r="A1405" s="401"/>
      <c r="B1405" s="401"/>
      <c r="C1405" s="401"/>
      <c r="D1405" s="402" t="s">
        <v>597</v>
      </c>
      <c r="E1405" s="402">
        <v>2</v>
      </c>
      <c r="F1405" s="418">
        <v>2</v>
      </c>
    </row>
    <row r="1406" spans="1:6">
      <c r="A1406" s="401"/>
      <c r="B1406" s="401"/>
      <c r="C1406" s="399" t="s">
        <v>390</v>
      </c>
      <c r="D1406" s="399" t="s">
        <v>391</v>
      </c>
      <c r="E1406" s="399">
        <v>6</v>
      </c>
      <c r="F1406" s="417">
        <v>6</v>
      </c>
    </row>
    <row r="1407" spans="1:6">
      <c r="A1407" s="401"/>
      <c r="B1407" s="401"/>
      <c r="C1407" s="399" t="s">
        <v>598</v>
      </c>
      <c r="D1407" s="399" t="s">
        <v>599</v>
      </c>
      <c r="E1407" s="399">
        <v>3</v>
      </c>
      <c r="F1407" s="417">
        <v>3</v>
      </c>
    </row>
    <row r="1408" spans="1:6">
      <c r="A1408" s="401"/>
      <c r="B1408" s="401"/>
      <c r="C1408" s="401"/>
      <c r="D1408" s="402" t="s">
        <v>598</v>
      </c>
      <c r="E1408" s="402">
        <v>1</v>
      </c>
      <c r="F1408" s="418">
        <v>1</v>
      </c>
    </row>
    <row r="1409" spans="1:6">
      <c r="A1409" s="401"/>
      <c r="B1409" s="401"/>
      <c r="C1409" s="401"/>
      <c r="D1409" s="402" t="s">
        <v>600</v>
      </c>
      <c r="E1409" s="402">
        <v>2</v>
      </c>
      <c r="F1409" s="418">
        <v>2</v>
      </c>
    </row>
    <row r="1410" spans="1:6">
      <c r="A1410" s="401"/>
      <c r="B1410" s="401"/>
      <c r="C1410" s="399" t="s">
        <v>104</v>
      </c>
      <c r="D1410" s="399" t="s">
        <v>105</v>
      </c>
      <c r="E1410" s="399">
        <v>75</v>
      </c>
      <c r="F1410" s="417">
        <v>75</v>
      </c>
    </row>
    <row r="1411" spans="1:6">
      <c r="A1411" s="401"/>
      <c r="B1411" s="401"/>
      <c r="C1411" s="401"/>
      <c r="D1411" s="402" t="s">
        <v>601</v>
      </c>
      <c r="E1411" s="402">
        <v>3</v>
      </c>
      <c r="F1411" s="418">
        <v>3</v>
      </c>
    </row>
    <row r="1412" spans="1:6">
      <c r="A1412" s="401"/>
      <c r="B1412" s="401"/>
      <c r="C1412" s="401"/>
      <c r="D1412" s="402" t="s">
        <v>106</v>
      </c>
      <c r="E1412" s="402">
        <v>4</v>
      </c>
      <c r="F1412" s="418">
        <v>4</v>
      </c>
    </row>
    <row r="1413" spans="1:6">
      <c r="A1413" s="401"/>
      <c r="B1413" s="401"/>
      <c r="C1413" s="401"/>
      <c r="D1413" s="402" t="s">
        <v>602</v>
      </c>
      <c r="E1413" s="402">
        <v>9</v>
      </c>
      <c r="F1413" s="418">
        <v>9</v>
      </c>
    </row>
    <row r="1414" spans="1:6">
      <c r="A1414" s="401"/>
      <c r="B1414" s="401"/>
      <c r="C1414" s="401"/>
      <c r="D1414" s="402" t="s">
        <v>249</v>
      </c>
      <c r="E1414" s="402">
        <v>67</v>
      </c>
      <c r="F1414" s="418">
        <v>67</v>
      </c>
    </row>
    <row r="1415" spans="1:6">
      <c r="A1415" s="401"/>
      <c r="B1415" s="401"/>
      <c r="C1415" s="401"/>
      <c r="D1415" s="402" t="s">
        <v>603</v>
      </c>
      <c r="E1415" s="402">
        <v>5</v>
      </c>
      <c r="F1415" s="418">
        <v>5</v>
      </c>
    </row>
    <row r="1416" spans="1:6">
      <c r="A1416" s="401"/>
      <c r="B1416" s="401"/>
      <c r="C1416" s="401"/>
      <c r="D1416" s="402" t="s">
        <v>104</v>
      </c>
      <c r="E1416" s="402">
        <v>9</v>
      </c>
      <c r="F1416" s="418">
        <v>9</v>
      </c>
    </row>
    <row r="1417" spans="1:6">
      <c r="A1417" s="401"/>
      <c r="B1417" s="401"/>
      <c r="C1417" s="401"/>
      <c r="D1417" s="402" t="s">
        <v>604</v>
      </c>
      <c r="E1417" s="402">
        <v>2</v>
      </c>
      <c r="F1417" s="418">
        <v>2</v>
      </c>
    </row>
    <row r="1418" spans="1:6">
      <c r="A1418" s="401"/>
      <c r="B1418" s="401"/>
      <c r="C1418" s="399" t="s">
        <v>605</v>
      </c>
      <c r="D1418" s="399" t="s">
        <v>605</v>
      </c>
      <c r="E1418" s="399">
        <v>3</v>
      </c>
      <c r="F1418" s="417">
        <v>3</v>
      </c>
    </row>
    <row r="1419" spans="1:6">
      <c r="A1419" s="401"/>
      <c r="B1419" s="401"/>
      <c r="C1419" s="399" t="s">
        <v>607</v>
      </c>
      <c r="D1419" s="399" t="s">
        <v>607</v>
      </c>
      <c r="E1419" s="399">
        <v>4</v>
      </c>
      <c r="F1419" s="417">
        <v>4</v>
      </c>
    </row>
    <row r="1420" spans="1:6">
      <c r="A1420" s="401"/>
      <c r="B1420" s="401"/>
      <c r="C1420" s="401"/>
      <c r="D1420" s="402" t="s">
        <v>608</v>
      </c>
      <c r="E1420" s="402">
        <v>2</v>
      </c>
      <c r="F1420" s="418">
        <v>2</v>
      </c>
    </row>
    <row r="1421" spans="1:6">
      <c r="A1421" s="401"/>
      <c r="B1421" s="401"/>
      <c r="C1421" s="401"/>
      <c r="D1421" s="402" t="s">
        <v>609</v>
      </c>
      <c r="E1421" s="402">
        <v>1</v>
      </c>
      <c r="F1421" s="418">
        <v>1</v>
      </c>
    </row>
    <row r="1422" spans="1:6">
      <c r="A1422" s="401"/>
      <c r="B1422" s="401"/>
      <c r="C1422" s="401"/>
      <c r="D1422" s="402" t="s">
        <v>610</v>
      </c>
      <c r="E1422" s="402">
        <v>1</v>
      </c>
      <c r="F1422" s="418">
        <v>1</v>
      </c>
    </row>
    <row r="1423" spans="1:6">
      <c r="A1423" s="401"/>
      <c r="B1423" s="401"/>
      <c r="C1423" s="399" t="s">
        <v>611</v>
      </c>
      <c r="D1423" s="399" t="s">
        <v>612</v>
      </c>
      <c r="E1423" s="399">
        <v>1</v>
      </c>
      <c r="F1423" s="417">
        <v>1</v>
      </c>
    </row>
    <row r="1424" spans="1:6">
      <c r="A1424" s="401"/>
      <c r="B1424" s="401"/>
      <c r="C1424" s="399" t="s">
        <v>613</v>
      </c>
      <c r="D1424" s="399" t="s">
        <v>614</v>
      </c>
      <c r="E1424" s="399">
        <v>1</v>
      </c>
      <c r="F1424" s="417">
        <v>1</v>
      </c>
    </row>
    <row r="1425" spans="1:6">
      <c r="A1425" s="401"/>
      <c r="B1425" s="401"/>
      <c r="C1425" s="401"/>
      <c r="D1425" s="402" t="s">
        <v>615</v>
      </c>
      <c r="E1425" s="402">
        <v>1</v>
      </c>
      <c r="F1425" s="418">
        <v>1</v>
      </c>
    </row>
    <row r="1426" spans="1:6">
      <c r="A1426" s="401"/>
      <c r="B1426" s="401"/>
      <c r="C1426" s="399" t="s">
        <v>618</v>
      </c>
      <c r="D1426" s="399" t="s">
        <v>619</v>
      </c>
      <c r="E1426" s="399">
        <v>1</v>
      </c>
      <c r="F1426" s="417">
        <v>1</v>
      </c>
    </row>
    <row r="1427" spans="1:6">
      <c r="A1427" s="401"/>
      <c r="B1427" s="401"/>
      <c r="C1427" s="399" t="s">
        <v>620</v>
      </c>
      <c r="D1427" s="399" t="s">
        <v>620</v>
      </c>
      <c r="E1427" s="399">
        <v>4</v>
      </c>
      <c r="F1427" s="417">
        <v>4</v>
      </c>
    </row>
    <row r="1428" spans="1:6">
      <c r="A1428" s="401"/>
      <c r="B1428" s="399" t="s">
        <v>4</v>
      </c>
      <c r="C1428" s="399" t="s">
        <v>107</v>
      </c>
      <c r="D1428" s="399" t="s">
        <v>107</v>
      </c>
      <c r="E1428" s="399">
        <v>38</v>
      </c>
      <c r="F1428" s="417">
        <v>38</v>
      </c>
    </row>
    <row r="1429" spans="1:6">
      <c r="A1429" s="401"/>
      <c r="B1429" s="401"/>
      <c r="C1429" s="401"/>
      <c r="D1429" s="402" t="s">
        <v>392</v>
      </c>
      <c r="E1429" s="402">
        <v>2</v>
      </c>
      <c r="F1429" s="418">
        <v>2</v>
      </c>
    </row>
    <row r="1430" spans="1:6">
      <c r="A1430" s="401"/>
      <c r="B1430" s="401"/>
      <c r="C1430" s="401"/>
      <c r="D1430" s="402" t="s">
        <v>621</v>
      </c>
      <c r="E1430" s="402">
        <v>1</v>
      </c>
      <c r="F1430" s="418">
        <v>1</v>
      </c>
    </row>
    <row r="1431" spans="1:6">
      <c r="A1431" s="401"/>
      <c r="B1431" s="401"/>
      <c r="C1431" s="401"/>
      <c r="D1431" s="402" t="s">
        <v>623</v>
      </c>
      <c r="E1431" s="402">
        <v>1</v>
      </c>
      <c r="F1431" s="418">
        <v>1</v>
      </c>
    </row>
    <row r="1432" spans="1:6">
      <c r="A1432" s="401"/>
      <c r="B1432" s="401"/>
      <c r="C1432" s="401"/>
      <c r="D1432" s="402" t="s">
        <v>624</v>
      </c>
      <c r="E1432" s="402">
        <v>4</v>
      </c>
      <c r="F1432" s="418">
        <v>4</v>
      </c>
    </row>
    <row r="1433" spans="1:6">
      <c r="A1433" s="401"/>
      <c r="B1433" s="401"/>
      <c r="C1433" s="399" t="s">
        <v>108</v>
      </c>
      <c r="D1433" s="399" t="s">
        <v>108</v>
      </c>
      <c r="E1433" s="399">
        <v>16</v>
      </c>
      <c r="F1433" s="417">
        <v>16</v>
      </c>
    </row>
    <row r="1434" spans="1:6">
      <c r="A1434" s="401"/>
      <c r="B1434" s="401"/>
      <c r="C1434" s="401"/>
      <c r="D1434" s="402" t="s">
        <v>625</v>
      </c>
      <c r="E1434" s="402">
        <v>1</v>
      </c>
      <c r="F1434" s="418">
        <v>1</v>
      </c>
    </row>
    <row r="1435" spans="1:6">
      <c r="A1435" s="401"/>
      <c r="B1435" s="401"/>
      <c r="C1435" s="401"/>
      <c r="D1435" s="402" t="s">
        <v>626</v>
      </c>
      <c r="E1435" s="402">
        <v>1</v>
      </c>
      <c r="F1435" s="418">
        <v>1</v>
      </c>
    </row>
    <row r="1436" spans="1:6">
      <c r="A1436" s="401"/>
      <c r="B1436" s="401"/>
      <c r="C1436" s="401"/>
      <c r="D1436" s="402" t="s">
        <v>419</v>
      </c>
      <c r="E1436" s="402">
        <v>5</v>
      </c>
      <c r="F1436" s="418">
        <v>5</v>
      </c>
    </row>
    <row r="1437" spans="1:6">
      <c r="A1437" s="401"/>
      <c r="B1437" s="401"/>
      <c r="C1437" s="401"/>
      <c r="D1437" s="402" t="s">
        <v>627</v>
      </c>
      <c r="E1437" s="402">
        <v>2</v>
      </c>
      <c r="F1437" s="418">
        <v>2</v>
      </c>
    </row>
    <row r="1438" spans="1:6">
      <c r="A1438" s="401"/>
      <c r="B1438" s="401"/>
      <c r="C1438" s="401"/>
      <c r="D1438" s="402" t="s">
        <v>628</v>
      </c>
      <c r="E1438" s="402">
        <v>1</v>
      </c>
      <c r="F1438" s="418">
        <v>1</v>
      </c>
    </row>
    <row r="1439" spans="1:6">
      <c r="A1439" s="401"/>
      <c r="B1439" s="401"/>
      <c r="C1439" s="401"/>
      <c r="D1439" s="402" t="s">
        <v>629</v>
      </c>
      <c r="E1439" s="402">
        <v>1</v>
      </c>
      <c r="F1439" s="418">
        <v>1</v>
      </c>
    </row>
    <row r="1440" spans="1:6">
      <c r="A1440" s="401"/>
      <c r="B1440" s="401"/>
      <c r="C1440" s="401"/>
      <c r="D1440" s="402" t="s">
        <v>630</v>
      </c>
      <c r="E1440" s="402">
        <v>3</v>
      </c>
      <c r="F1440" s="418">
        <v>3</v>
      </c>
    </row>
    <row r="1441" spans="1:6">
      <c r="A1441" s="401"/>
      <c r="B1441" s="401"/>
      <c r="C1441" s="399" t="s">
        <v>395</v>
      </c>
      <c r="D1441" s="399" t="s">
        <v>396</v>
      </c>
      <c r="E1441" s="399">
        <v>2</v>
      </c>
      <c r="F1441" s="417">
        <v>2</v>
      </c>
    </row>
    <row r="1442" spans="1:6">
      <c r="A1442" s="401"/>
      <c r="B1442" s="401"/>
      <c r="C1442" s="401"/>
      <c r="D1442" s="402" t="s">
        <v>631</v>
      </c>
      <c r="E1442" s="402">
        <v>2</v>
      </c>
      <c r="F1442" s="418">
        <v>2</v>
      </c>
    </row>
    <row r="1443" spans="1:6">
      <c r="A1443" s="401"/>
      <c r="B1443" s="401"/>
      <c r="C1443" s="399" t="s">
        <v>288</v>
      </c>
      <c r="D1443" s="399" t="s">
        <v>632</v>
      </c>
      <c r="E1443" s="399">
        <v>4</v>
      </c>
      <c r="F1443" s="417">
        <v>4</v>
      </c>
    </row>
    <row r="1444" spans="1:6">
      <c r="A1444" s="401"/>
      <c r="B1444" s="401"/>
      <c r="C1444" s="401"/>
      <c r="D1444" s="402" t="s">
        <v>633</v>
      </c>
      <c r="E1444" s="402">
        <v>1</v>
      </c>
      <c r="F1444" s="418">
        <v>1</v>
      </c>
    </row>
    <row r="1445" spans="1:6">
      <c r="A1445" s="401"/>
      <c r="B1445" s="401"/>
      <c r="C1445" s="401"/>
      <c r="D1445" s="402" t="s">
        <v>634</v>
      </c>
      <c r="E1445" s="402">
        <v>1</v>
      </c>
      <c r="F1445" s="418">
        <v>1</v>
      </c>
    </row>
    <row r="1446" spans="1:6">
      <c r="A1446" s="401"/>
      <c r="B1446" s="401"/>
      <c r="C1446" s="399" t="s">
        <v>393</v>
      </c>
      <c r="D1446" s="399" t="s">
        <v>394</v>
      </c>
      <c r="E1446" s="399">
        <v>6</v>
      </c>
      <c r="F1446" s="417">
        <v>6</v>
      </c>
    </row>
    <row r="1447" spans="1:6">
      <c r="A1447" s="401"/>
      <c r="B1447" s="401"/>
      <c r="C1447" s="401"/>
      <c r="D1447" s="402" t="s">
        <v>635</v>
      </c>
      <c r="E1447" s="402">
        <v>1</v>
      </c>
      <c r="F1447" s="418">
        <v>1</v>
      </c>
    </row>
    <row r="1448" spans="1:6">
      <c r="A1448" s="401"/>
      <c r="B1448" s="401"/>
      <c r="C1448" s="401"/>
      <c r="D1448" s="402" t="s">
        <v>636</v>
      </c>
      <c r="E1448" s="402">
        <v>1</v>
      </c>
      <c r="F1448" s="418">
        <v>1</v>
      </c>
    </row>
    <row r="1449" spans="1:6">
      <c r="A1449" s="401"/>
      <c r="B1449" s="401"/>
      <c r="C1449" s="401"/>
      <c r="D1449" s="402" t="s">
        <v>637</v>
      </c>
      <c r="E1449" s="402">
        <v>1</v>
      </c>
      <c r="F1449" s="418">
        <v>1</v>
      </c>
    </row>
    <row r="1450" spans="1:6">
      <c r="A1450" s="401"/>
      <c r="B1450" s="401"/>
      <c r="C1450" s="401"/>
      <c r="D1450" s="402" t="s">
        <v>638</v>
      </c>
      <c r="E1450" s="402">
        <v>1</v>
      </c>
      <c r="F1450" s="418">
        <v>1</v>
      </c>
    </row>
    <row r="1451" spans="1:6">
      <c r="A1451" s="401"/>
      <c r="B1451" s="401"/>
      <c r="C1451" s="399" t="s">
        <v>639</v>
      </c>
      <c r="D1451" s="399" t="s">
        <v>640</v>
      </c>
      <c r="E1451" s="399">
        <v>1</v>
      </c>
      <c r="F1451" s="417">
        <v>1</v>
      </c>
    </row>
    <row r="1452" spans="1:6">
      <c r="A1452" s="401"/>
      <c r="B1452" s="401"/>
      <c r="C1452" s="401"/>
      <c r="D1452" s="402" t="s">
        <v>641</v>
      </c>
      <c r="E1452" s="402">
        <v>2</v>
      </c>
      <c r="F1452" s="418">
        <v>2</v>
      </c>
    </row>
    <row r="1453" spans="1:6">
      <c r="A1453" s="401"/>
      <c r="B1453" s="401"/>
      <c r="C1453" s="401"/>
      <c r="D1453" s="402" t="s">
        <v>642</v>
      </c>
      <c r="E1453" s="402">
        <v>1</v>
      </c>
      <c r="F1453" s="418">
        <v>1</v>
      </c>
    </row>
    <row r="1454" spans="1:6">
      <c r="A1454" s="401"/>
      <c r="B1454" s="399" t="s">
        <v>5</v>
      </c>
      <c r="C1454" s="399" t="s">
        <v>5</v>
      </c>
      <c r="D1454" s="399" t="s">
        <v>401</v>
      </c>
      <c r="E1454" s="399">
        <v>30</v>
      </c>
      <c r="F1454" s="417">
        <v>30</v>
      </c>
    </row>
    <row r="1455" spans="1:6">
      <c r="A1455" s="401"/>
      <c r="B1455" s="401"/>
      <c r="C1455" s="401"/>
      <c r="D1455" s="402" t="s">
        <v>5</v>
      </c>
      <c r="E1455" s="402">
        <v>35</v>
      </c>
      <c r="F1455" s="418">
        <v>35</v>
      </c>
    </row>
    <row r="1456" spans="1:6">
      <c r="A1456" s="401"/>
      <c r="B1456" s="401"/>
      <c r="C1456" s="401"/>
      <c r="D1456" s="402" t="s">
        <v>109</v>
      </c>
      <c r="E1456" s="402">
        <v>33</v>
      </c>
      <c r="F1456" s="418">
        <v>33</v>
      </c>
    </row>
    <row r="1457" spans="1:6">
      <c r="A1457" s="401"/>
      <c r="B1457" s="401"/>
      <c r="C1457" s="401"/>
      <c r="D1457" s="402" t="s">
        <v>110</v>
      </c>
      <c r="E1457" s="402">
        <v>103</v>
      </c>
      <c r="F1457" s="418">
        <v>103</v>
      </c>
    </row>
    <row r="1458" spans="1:6">
      <c r="A1458" s="401"/>
      <c r="B1458" s="401"/>
      <c r="C1458" s="401"/>
      <c r="D1458" s="402" t="s">
        <v>643</v>
      </c>
      <c r="E1458" s="402">
        <v>6</v>
      </c>
      <c r="F1458" s="418">
        <v>6</v>
      </c>
    </row>
    <row r="1459" spans="1:6">
      <c r="A1459" s="401"/>
      <c r="B1459" s="401"/>
      <c r="C1459" s="401"/>
      <c r="D1459" s="402" t="s">
        <v>397</v>
      </c>
      <c r="E1459" s="402">
        <v>22</v>
      </c>
      <c r="F1459" s="418">
        <v>22</v>
      </c>
    </row>
    <row r="1460" spans="1:6">
      <c r="A1460" s="401"/>
      <c r="B1460" s="401"/>
      <c r="C1460" s="401"/>
      <c r="D1460" s="402" t="s">
        <v>398</v>
      </c>
      <c r="E1460" s="402">
        <v>37</v>
      </c>
      <c r="F1460" s="418">
        <v>37</v>
      </c>
    </row>
    <row r="1461" spans="1:6">
      <c r="A1461" s="401"/>
      <c r="B1461" s="401"/>
      <c r="C1461" s="401"/>
      <c r="D1461" s="402" t="s">
        <v>112</v>
      </c>
      <c r="E1461" s="402">
        <v>31</v>
      </c>
      <c r="F1461" s="418">
        <v>31</v>
      </c>
    </row>
    <row r="1462" spans="1:6">
      <c r="A1462" s="401"/>
      <c r="B1462" s="401"/>
      <c r="C1462" s="401"/>
      <c r="D1462" s="402" t="s">
        <v>399</v>
      </c>
      <c r="E1462" s="402">
        <v>25</v>
      </c>
      <c r="F1462" s="418">
        <v>25</v>
      </c>
    </row>
    <row r="1463" spans="1:6">
      <c r="A1463" s="401"/>
      <c r="B1463" s="401"/>
      <c r="C1463" s="401"/>
      <c r="D1463" s="402" t="s">
        <v>267</v>
      </c>
      <c r="E1463" s="402">
        <v>25</v>
      </c>
      <c r="F1463" s="418">
        <v>25</v>
      </c>
    </row>
    <row r="1464" spans="1:6">
      <c r="A1464" s="401"/>
      <c r="B1464" s="401"/>
      <c r="C1464" s="401"/>
      <c r="D1464" s="402" t="s">
        <v>290</v>
      </c>
      <c r="E1464" s="402">
        <v>39</v>
      </c>
      <c r="F1464" s="418">
        <v>39</v>
      </c>
    </row>
    <row r="1465" spans="1:6">
      <c r="A1465" s="401"/>
      <c r="B1465" s="401"/>
      <c r="C1465" s="401"/>
      <c r="D1465" s="402" t="s">
        <v>644</v>
      </c>
      <c r="E1465" s="402">
        <v>4</v>
      </c>
      <c r="F1465" s="418">
        <v>4</v>
      </c>
    </row>
    <row r="1466" spans="1:6">
      <c r="A1466" s="401"/>
      <c r="B1466" s="401"/>
      <c r="C1466" s="401"/>
      <c r="D1466" s="402" t="s">
        <v>645</v>
      </c>
      <c r="E1466" s="402">
        <v>5</v>
      </c>
      <c r="F1466" s="418">
        <v>5</v>
      </c>
    </row>
    <row r="1467" spans="1:6">
      <c r="A1467" s="401"/>
      <c r="B1467" s="401"/>
      <c r="C1467" s="401"/>
      <c r="D1467" s="402" t="s">
        <v>400</v>
      </c>
      <c r="E1467" s="402">
        <v>22</v>
      </c>
      <c r="F1467" s="418">
        <v>22</v>
      </c>
    </row>
    <row r="1468" spans="1:6">
      <c r="A1468" s="401"/>
      <c r="B1468" s="401"/>
      <c r="C1468" s="401"/>
      <c r="D1468" s="402" t="s">
        <v>646</v>
      </c>
      <c r="E1468" s="402">
        <v>6</v>
      </c>
      <c r="F1468" s="418">
        <v>6</v>
      </c>
    </row>
    <row r="1469" spans="1:6">
      <c r="A1469" s="401"/>
      <c r="B1469" s="401"/>
      <c r="C1469" s="401"/>
      <c r="D1469" s="402" t="s">
        <v>647</v>
      </c>
      <c r="E1469" s="402">
        <v>4</v>
      </c>
      <c r="F1469" s="418">
        <v>4</v>
      </c>
    </row>
    <row r="1470" spans="1:6">
      <c r="A1470" s="401"/>
      <c r="B1470" s="401"/>
      <c r="C1470" s="401"/>
      <c r="D1470" s="402" t="s">
        <v>308</v>
      </c>
      <c r="E1470" s="402">
        <v>6</v>
      </c>
      <c r="F1470" s="418">
        <v>6</v>
      </c>
    </row>
    <row r="1471" spans="1:6">
      <c r="A1471" s="401"/>
      <c r="B1471" s="401"/>
      <c r="C1471" s="401"/>
      <c r="D1471" s="402" t="s">
        <v>291</v>
      </c>
      <c r="E1471" s="402">
        <v>20</v>
      </c>
      <c r="F1471" s="418">
        <v>20</v>
      </c>
    </row>
    <row r="1472" spans="1:6">
      <c r="A1472" s="401"/>
      <c r="B1472" s="401"/>
      <c r="C1472" s="401"/>
      <c r="D1472" s="402" t="s">
        <v>648</v>
      </c>
      <c r="E1472" s="402">
        <v>1</v>
      </c>
      <c r="F1472" s="418">
        <v>1</v>
      </c>
    </row>
    <row r="1473" spans="1:6">
      <c r="A1473" s="401"/>
      <c r="B1473" s="401"/>
      <c r="C1473" s="401"/>
      <c r="D1473" s="402" t="s">
        <v>649</v>
      </c>
      <c r="E1473" s="402">
        <v>3</v>
      </c>
      <c r="F1473" s="418">
        <v>3</v>
      </c>
    </row>
    <row r="1474" spans="1:6">
      <c r="A1474" s="401"/>
      <c r="B1474" s="401"/>
      <c r="C1474" s="401"/>
      <c r="D1474" s="402" t="s">
        <v>650</v>
      </c>
      <c r="E1474" s="402">
        <v>1</v>
      </c>
      <c r="F1474" s="418">
        <v>1</v>
      </c>
    </row>
    <row r="1475" spans="1:6">
      <c r="A1475" s="401"/>
      <c r="B1475" s="401"/>
      <c r="C1475" s="401"/>
      <c r="D1475" s="402" t="s">
        <v>652</v>
      </c>
      <c r="E1475" s="402">
        <v>1</v>
      </c>
      <c r="F1475" s="418">
        <v>1</v>
      </c>
    </row>
    <row r="1476" spans="1:6">
      <c r="A1476" s="401"/>
      <c r="B1476" s="401"/>
      <c r="C1476" s="401"/>
      <c r="D1476" s="402" t="s">
        <v>653</v>
      </c>
      <c r="E1476" s="402">
        <v>1</v>
      </c>
      <c r="F1476" s="418">
        <v>1</v>
      </c>
    </row>
    <row r="1477" spans="1:6">
      <c r="A1477" s="401"/>
      <c r="B1477" s="401"/>
      <c r="C1477" s="399" t="s">
        <v>402</v>
      </c>
      <c r="D1477" s="399" t="s">
        <v>402</v>
      </c>
      <c r="E1477" s="399">
        <v>14</v>
      </c>
      <c r="F1477" s="417">
        <v>14</v>
      </c>
    </row>
    <row r="1478" spans="1:6">
      <c r="A1478" s="401"/>
      <c r="B1478" s="401"/>
      <c r="C1478" s="401"/>
      <c r="D1478" s="402" t="s">
        <v>654</v>
      </c>
      <c r="E1478" s="402">
        <v>1</v>
      </c>
      <c r="F1478" s="418">
        <v>1</v>
      </c>
    </row>
    <row r="1479" spans="1:6">
      <c r="A1479" s="401"/>
      <c r="B1479" s="401"/>
      <c r="C1479" s="401"/>
      <c r="D1479" s="402" t="s">
        <v>655</v>
      </c>
      <c r="E1479" s="402">
        <v>21</v>
      </c>
      <c r="F1479" s="418">
        <v>21</v>
      </c>
    </row>
    <row r="1480" spans="1:6">
      <c r="A1480" s="401"/>
      <c r="B1480" s="401"/>
      <c r="C1480" s="401"/>
      <c r="D1480" s="402" t="s">
        <v>656</v>
      </c>
      <c r="E1480" s="402">
        <v>2</v>
      </c>
      <c r="F1480" s="418">
        <v>2</v>
      </c>
    </row>
    <row r="1481" spans="1:6">
      <c r="A1481" s="401"/>
      <c r="B1481" s="401"/>
      <c r="C1481" s="401"/>
      <c r="D1481" s="402" t="s">
        <v>658</v>
      </c>
      <c r="E1481" s="402">
        <v>5</v>
      </c>
      <c r="F1481" s="418">
        <v>5</v>
      </c>
    </row>
    <row r="1482" spans="1:6">
      <c r="A1482" s="401"/>
      <c r="B1482" s="401"/>
      <c r="C1482" s="399" t="s">
        <v>403</v>
      </c>
      <c r="D1482" s="399" t="s">
        <v>659</v>
      </c>
      <c r="E1482" s="399">
        <v>2</v>
      </c>
      <c r="F1482" s="417">
        <v>2</v>
      </c>
    </row>
    <row r="1483" spans="1:6">
      <c r="A1483" s="401"/>
      <c r="B1483" s="401"/>
      <c r="C1483" s="401"/>
      <c r="D1483" s="402" t="s">
        <v>403</v>
      </c>
      <c r="E1483" s="402">
        <v>1</v>
      </c>
      <c r="F1483" s="418">
        <v>1</v>
      </c>
    </row>
    <row r="1484" spans="1:6">
      <c r="A1484" s="401"/>
      <c r="B1484" s="401"/>
      <c r="C1484" s="401"/>
      <c r="D1484" s="402" t="s">
        <v>404</v>
      </c>
      <c r="E1484" s="402">
        <v>6</v>
      </c>
      <c r="F1484" s="418">
        <v>6</v>
      </c>
    </row>
    <row r="1485" spans="1:6">
      <c r="A1485" s="401"/>
      <c r="B1485" s="401"/>
      <c r="C1485" s="401"/>
      <c r="D1485" s="402" t="s">
        <v>660</v>
      </c>
      <c r="E1485" s="402">
        <v>2</v>
      </c>
      <c r="F1485" s="418">
        <v>2</v>
      </c>
    </row>
    <row r="1486" spans="1:6">
      <c r="A1486" s="401"/>
      <c r="B1486" s="401"/>
      <c r="C1486" s="401"/>
      <c r="D1486" s="402" t="s">
        <v>661</v>
      </c>
      <c r="E1486" s="402">
        <v>4</v>
      </c>
      <c r="F1486" s="418">
        <v>4</v>
      </c>
    </row>
    <row r="1487" spans="1:6">
      <c r="A1487" s="401"/>
      <c r="B1487" s="401"/>
      <c r="C1487" s="401"/>
      <c r="D1487" s="402" t="s">
        <v>662</v>
      </c>
      <c r="E1487" s="402">
        <v>2</v>
      </c>
      <c r="F1487" s="418">
        <v>2</v>
      </c>
    </row>
    <row r="1488" spans="1:6">
      <c r="A1488" s="401"/>
      <c r="B1488" s="401"/>
      <c r="C1488" s="401"/>
      <c r="D1488" s="402" t="s">
        <v>663</v>
      </c>
      <c r="E1488" s="402">
        <v>3</v>
      </c>
      <c r="F1488" s="418">
        <v>3</v>
      </c>
    </row>
    <row r="1489" spans="1:6">
      <c r="A1489" s="401"/>
      <c r="B1489" s="401"/>
      <c r="C1489" s="401"/>
      <c r="D1489" s="402" t="s">
        <v>405</v>
      </c>
      <c r="E1489" s="402">
        <v>4</v>
      </c>
      <c r="F1489" s="418">
        <v>4</v>
      </c>
    </row>
    <row r="1490" spans="1:6">
      <c r="A1490" s="401"/>
      <c r="B1490" s="401"/>
      <c r="C1490" s="401"/>
      <c r="D1490" s="402" t="s">
        <v>664</v>
      </c>
      <c r="E1490" s="402">
        <v>1</v>
      </c>
      <c r="F1490" s="418">
        <v>1</v>
      </c>
    </row>
    <row r="1491" spans="1:6">
      <c r="A1491" s="401"/>
      <c r="B1491" s="401"/>
      <c r="C1491" s="401"/>
      <c r="D1491" s="402" t="s">
        <v>665</v>
      </c>
      <c r="E1491" s="402">
        <v>1</v>
      </c>
      <c r="F1491" s="418">
        <v>1</v>
      </c>
    </row>
    <row r="1492" spans="1:6">
      <c r="A1492" s="401"/>
      <c r="B1492" s="401"/>
      <c r="C1492" s="401"/>
      <c r="D1492" s="402" t="s">
        <v>666</v>
      </c>
      <c r="E1492" s="402">
        <v>2</v>
      </c>
      <c r="F1492" s="418">
        <v>2</v>
      </c>
    </row>
    <row r="1493" spans="1:6">
      <c r="A1493" s="401"/>
      <c r="B1493" s="401"/>
      <c r="C1493" s="399" t="s">
        <v>114</v>
      </c>
      <c r="D1493" s="399" t="s">
        <v>667</v>
      </c>
      <c r="E1493" s="399">
        <v>1</v>
      </c>
      <c r="F1493" s="417">
        <v>1</v>
      </c>
    </row>
    <row r="1494" spans="1:6">
      <c r="A1494" s="401"/>
      <c r="B1494" s="401"/>
      <c r="C1494" s="401"/>
      <c r="D1494" s="402" t="s">
        <v>292</v>
      </c>
      <c r="E1494" s="402">
        <v>1</v>
      </c>
      <c r="F1494" s="418">
        <v>1</v>
      </c>
    </row>
    <row r="1495" spans="1:6">
      <c r="A1495" s="401"/>
      <c r="B1495" s="401"/>
      <c r="C1495" s="401"/>
      <c r="D1495" s="402" t="s">
        <v>115</v>
      </c>
      <c r="E1495" s="402">
        <v>1</v>
      </c>
      <c r="F1495" s="418">
        <v>1</v>
      </c>
    </row>
    <row r="1496" spans="1:6">
      <c r="A1496" s="401"/>
      <c r="B1496" s="401"/>
      <c r="C1496" s="401"/>
      <c r="D1496" s="402" t="s">
        <v>669</v>
      </c>
      <c r="E1496" s="402">
        <v>1</v>
      </c>
      <c r="F1496" s="418">
        <v>1</v>
      </c>
    </row>
    <row r="1497" spans="1:6">
      <c r="A1497" s="401"/>
      <c r="B1497" s="401"/>
      <c r="C1497" s="399" t="s">
        <v>116</v>
      </c>
      <c r="D1497" s="399" t="s">
        <v>117</v>
      </c>
      <c r="E1497" s="399">
        <v>6</v>
      </c>
      <c r="F1497" s="417">
        <v>6</v>
      </c>
    </row>
    <row r="1498" spans="1:6">
      <c r="A1498" s="401"/>
      <c r="B1498" s="401"/>
      <c r="C1498" s="401"/>
      <c r="D1498" s="402" t="s">
        <v>118</v>
      </c>
      <c r="E1498" s="402">
        <v>34</v>
      </c>
      <c r="F1498" s="418">
        <v>34</v>
      </c>
    </row>
    <row r="1499" spans="1:6">
      <c r="A1499" s="401"/>
      <c r="B1499" s="401"/>
      <c r="C1499" s="399" t="s">
        <v>122</v>
      </c>
      <c r="D1499" s="399" t="s">
        <v>123</v>
      </c>
      <c r="E1499" s="399">
        <v>4</v>
      </c>
      <c r="F1499" s="417">
        <v>4</v>
      </c>
    </row>
    <row r="1500" spans="1:6">
      <c r="A1500" s="401"/>
      <c r="B1500" s="401"/>
      <c r="C1500" s="401"/>
      <c r="D1500" s="402" t="s">
        <v>673</v>
      </c>
      <c r="E1500" s="402">
        <v>9</v>
      </c>
      <c r="F1500" s="418">
        <v>9</v>
      </c>
    </row>
    <row r="1501" spans="1:6">
      <c r="A1501" s="401"/>
      <c r="B1501" s="401"/>
      <c r="C1501" s="401"/>
      <c r="D1501" s="402" t="s">
        <v>676</v>
      </c>
      <c r="E1501" s="402">
        <v>3</v>
      </c>
      <c r="F1501" s="418">
        <v>3</v>
      </c>
    </row>
    <row r="1502" spans="1:6">
      <c r="A1502" s="401"/>
      <c r="B1502" s="401"/>
      <c r="C1502" s="399" t="s">
        <v>119</v>
      </c>
      <c r="D1502" s="399" t="s">
        <v>120</v>
      </c>
      <c r="E1502" s="399">
        <v>1</v>
      </c>
      <c r="F1502" s="417">
        <v>1</v>
      </c>
    </row>
    <row r="1503" spans="1:6">
      <c r="A1503" s="401"/>
      <c r="B1503" s="401"/>
      <c r="C1503" s="401"/>
      <c r="D1503" s="402" t="s">
        <v>121</v>
      </c>
      <c r="E1503" s="402">
        <v>5</v>
      </c>
      <c r="F1503" s="418">
        <v>5</v>
      </c>
    </row>
    <row r="1504" spans="1:6">
      <c r="A1504" s="401"/>
      <c r="B1504" s="401"/>
      <c r="C1504" s="401"/>
      <c r="D1504" s="402" t="s">
        <v>679</v>
      </c>
      <c r="E1504" s="402">
        <v>2</v>
      </c>
      <c r="F1504" s="418">
        <v>2</v>
      </c>
    </row>
    <row r="1505" spans="1:6">
      <c r="A1505" s="401"/>
      <c r="B1505" s="401"/>
      <c r="C1505" s="399" t="s">
        <v>406</v>
      </c>
      <c r="D1505" s="399" t="s">
        <v>407</v>
      </c>
      <c r="E1505" s="399">
        <v>2</v>
      </c>
      <c r="F1505" s="417">
        <v>2</v>
      </c>
    </row>
    <row r="1506" spans="1:6">
      <c r="A1506" s="401"/>
      <c r="B1506" s="399" t="s">
        <v>6</v>
      </c>
      <c r="C1506" s="399" t="s">
        <v>680</v>
      </c>
      <c r="D1506" s="399" t="s">
        <v>681</v>
      </c>
      <c r="E1506" s="399">
        <v>3</v>
      </c>
      <c r="F1506" s="417">
        <v>3</v>
      </c>
    </row>
    <row r="1507" spans="1:6">
      <c r="A1507" s="401"/>
      <c r="B1507" s="401"/>
      <c r="C1507" s="401"/>
      <c r="D1507" s="402" t="s">
        <v>682</v>
      </c>
      <c r="E1507" s="402">
        <v>2</v>
      </c>
      <c r="F1507" s="418">
        <v>2</v>
      </c>
    </row>
    <row r="1508" spans="1:6">
      <c r="A1508" s="401"/>
      <c r="B1508" s="401"/>
      <c r="C1508" s="401"/>
      <c r="D1508" s="402" t="s">
        <v>683</v>
      </c>
      <c r="E1508" s="402">
        <v>1</v>
      </c>
      <c r="F1508" s="418">
        <v>1</v>
      </c>
    </row>
    <row r="1509" spans="1:6">
      <c r="A1509" s="401"/>
      <c r="B1509" s="401"/>
      <c r="C1509" s="399" t="s">
        <v>124</v>
      </c>
      <c r="D1509" s="399" t="s">
        <v>684</v>
      </c>
      <c r="E1509" s="399">
        <v>6</v>
      </c>
      <c r="F1509" s="417">
        <v>6</v>
      </c>
    </row>
    <row r="1510" spans="1:6">
      <c r="A1510" s="401"/>
      <c r="B1510" s="401"/>
      <c r="C1510" s="401"/>
      <c r="D1510" s="402" t="s">
        <v>6</v>
      </c>
      <c r="E1510" s="402">
        <v>58</v>
      </c>
      <c r="F1510" s="418">
        <v>58</v>
      </c>
    </row>
    <row r="1511" spans="1:6">
      <c r="A1511" s="401"/>
      <c r="B1511" s="401"/>
      <c r="C1511" s="401"/>
      <c r="D1511" s="402" t="s">
        <v>685</v>
      </c>
      <c r="E1511" s="402">
        <v>13</v>
      </c>
      <c r="F1511" s="418">
        <v>13</v>
      </c>
    </row>
    <row r="1512" spans="1:6">
      <c r="A1512" s="401"/>
      <c r="B1512" s="401"/>
      <c r="C1512" s="401"/>
      <c r="D1512" s="402" t="s">
        <v>686</v>
      </c>
      <c r="E1512" s="402">
        <v>5</v>
      </c>
      <c r="F1512" s="418">
        <v>5</v>
      </c>
    </row>
    <row r="1513" spans="1:6">
      <c r="A1513" s="401"/>
      <c r="B1513" s="401"/>
      <c r="C1513" s="401"/>
      <c r="D1513" s="402" t="s">
        <v>125</v>
      </c>
      <c r="E1513" s="402">
        <v>21</v>
      </c>
      <c r="F1513" s="418">
        <v>21</v>
      </c>
    </row>
    <row r="1514" spans="1:6">
      <c r="A1514" s="401"/>
      <c r="B1514" s="401"/>
      <c r="C1514" s="401"/>
      <c r="D1514" s="402" t="s">
        <v>687</v>
      </c>
      <c r="E1514" s="402">
        <v>2</v>
      </c>
      <c r="F1514" s="418">
        <v>2</v>
      </c>
    </row>
    <row r="1515" spans="1:6">
      <c r="A1515" s="401"/>
      <c r="B1515" s="401"/>
      <c r="C1515" s="401"/>
      <c r="D1515" s="402" t="s">
        <v>688</v>
      </c>
      <c r="E1515" s="402">
        <v>2</v>
      </c>
      <c r="F1515" s="418">
        <v>2</v>
      </c>
    </row>
    <row r="1516" spans="1:6">
      <c r="A1516" s="401"/>
      <c r="B1516" s="401"/>
      <c r="C1516" s="399" t="s">
        <v>250</v>
      </c>
      <c r="D1516" s="399" t="s">
        <v>690</v>
      </c>
      <c r="E1516" s="399">
        <v>1</v>
      </c>
      <c r="F1516" s="417">
        <v>1</v>
      </c>
    </row>
    <row r="1517" spans="1:6">
      <c r="A1517" s="401"/>
      <c r="B1517" s="401"/>
      <c r="C1517" s="401"/>
      <c r="D1517" s="402" t="s">
        <v>250</v>
      </c>
      <c r="E1517" s="402">
        <v>26</v>
      </c>
      <c r="F1517" s="418">
        <v>26</v>
      </c>
    </row>
    <row r="1518" spans="1:6">
      <c r="A1518" s="401"/>
      <c r="B1518" s="401"/>
      <c r="C1518" s="401"/>
      <c r="D1518" s="402" t="s">
        <v>691</v>
      </c>
      <c r="E1518" s="402">
        <v>20</v>
      </c>
      <c r="F1518" s="418">
        <v>20</v>
      </c>
    </row>
    <row r="1519" spans="1:6">
      <c r="A1519" s="401"/>
      <c r="B1519" s="401"/>
      <c r="C1519" s="401"/>
      <c r="D1519" s="402" t="s">
        <v>692</v>
      </c>
      <c r="E1519" s="402">
        <v>5</v>
      </c>
      <c r="F1519" s="418">
        <v>5</v>
      </c>
    </row>
    <row r="1520" spans="1:6">
      <c r="A1520" s="401"/>
      <c r="B1520" s="401"/>
      <c r="C1520" s="401"/>
      <c r="D1520" s="402" t="s">
        <v>693</v>
      </c>
      <c r="E1520" s="402">
        <v>14</v>
      </c>
      <c r="F1520" s="418">
        <v>14</v>
      </c>
    </row>
    <row r="1521" spans="1:6">
      <c r="A1521" s="401"/>
      <c r="B1521" s="401"/>
      <c r="C1521" s="401"/>
      <c r="D1521" s="402" t="s">
        <v>694</v>
      </c>
      <c r="E1521" s="402">
        <v>11</v>
      </c>
      <c r="F1521" s="418">
        <v>11</v>
      </c>
    </row>
    <row r="1522" spans="1:6">
      <c r="A1522" s="401"/>
      <c r="B1522" s="401"/>
      <c r="C1522" s="401"/>
      <c r="D1522" s="402" t="s">
        <v>695</v>
      </c>
      <c r="E1522" s="402">
        <v>1</v>
      </c>
      <c r="F1522" s="418">
        <v>1</v>
      </c>
    </row>
    <row r="1523" spans="1:6">
      <c r="A1523" s="401"/>
      <c r="B1523" s="401"/>
      <c r="C1523" s="401"/>
      <c r="D1523" s="402" t="s">
        <v>696</v>
      </c>
      <c r="E1523" s="402">
        <v>1</v>
      </c>
      <c r="F1523" s="418">
        <v>1</v>
      </c>
    </row>
    <row r="1524" spans="1:6">
      <c r="A1524" s="401"/>
      <c r="B1524" s="401"/>
      <c r="C1524" s="399" t="s">
        <v>293</v>
      </c>
      <c r="D1524" s="399" t="s">
        <v>697</v>
      </c>
      <c r="E1524" s="399">
        <v>2</v>
      </c>
      <c r="F1524" s="417">
        <v>2</v>
      </c>
    </row>
    <row r="1525" spans="1:6">
      <c r="A1525" s="401"/>
      <c r="B1525" s="401"/>
      <c r="C1525" s="401"/>
      <c r="D1525" s="402" t="s">
        <v>698</v>
      </c>
      <c r="E1525" s="402">
        <v>10</v>
      </c>
      <c r="F1525" s="418">
        <v>10</v>
      </c>
    </row>
    <row r="1526" spans="1:6">
      <c r="A1526" s="401"/>
      <c r="B1526" s="401"/>
      <c r="C1526" s="401"/>
      <c r="D1526" s="402" t="s">
        <v>294</v>
      </c>
      <c r="E1526" s="402">
        <v>12</v>
      </c>
      <c r="F1526" s="418">
        <v>12</v>
      </c>
    </row>
    <row r="1527" spans="1:6">
      <c r="A1527" s="401"/>
      <c r="B1527" s="401"/>
      <c r="C1527" s="401"/>
      <c r="D1527" s="402" t="s">
        <v>135</v>
      </c>
      <c r="E1527" s="402">
        <v>5</v>
      </c>
      <c r="F1527" s="418">
        <v>5</v>
      </c>
    </row>
    <row r="1528" spans="1:6">
      <c r="A1528" s="401"/>
      <c r="B1528" s="401"/>
      <c r="C1528" s="401"/>
      <c r="D1528" s="402" t="s">
        <v>699</v>
      </c>
      <c r="E1528" s="402">
        <v>16</v>
      </c>
      <c r="F1528" s="418">
        <v>16</v>
      </c>
    </row>
    <row r="1529" spans="1:6">
      <c r="A1529" s="401"/>
      <c r="B1529" s="401"/>
      <c r="C1529" s="401"/>
      <c r="D1529" s="402" t="s">
        <v>700</v>
      </c>
      <c r="E1529" s="402">
        <v>2</v>
      </c>
      <c r="F1529" s="418">
        <v>2</v>
      </c>
    </row>
    <row r="1530" spans="1:6">
      <c r="A1530" s="401"/>
      <c r="B1530" s="401"/>
      <c r="C1530" s="401"/>
      <c r="D1530" s="402" t="s">
        <v>701</v>
      </c>
      <c r="E1530" s="402">
        <v>1</v>
      </c>
      <c r="F1530" s="418">
        <v>1</v>
      </c>
    </row>
    <row r="1531" spans="1:6">
      <c r="A1531" s="401"/>
      <c r="B1531" s="401"/>
      <c r="C1531" s="401"/>
      <c r="D1531" s="402" t="s">
        <v>702</v>
      </c>
      <c r="E1531" s="402">
        <v>6</v>
      </c>
      <c r="F1531" s="418">
        <v>6</v>
      </c>
    </row>
    <row r="1532" spans="1:6">
      <c r="A1532" s="401"/>
      <c r="B1532" s="401"/>
      <c r="C1532" s="399" t="s">
        <v>295</v>
      </c>
      <c r="D1532" s="399" t="s">
        <v>296</v>
      </c>
      <c r="E1532" s="399">
        <v>4</v>
      </c>
      <c r="F1532" s="417">
        <v>4</v>
      </c>
    </row>
    <row r="1533" spans="1:6">
      <c r="A1533" s="401"/>
      <c r="B1533" s="401"/>
      <c r="C1533" s="401"/>
      <c r="D1533" s="402" t="s">
        <v>703</v>
      </c>
      <c r="E1533" s="402">
        <v>5</v>
      </c>
      <c r="F1533" s="418">
        <v>5</v>
      </c>
    </row>
    <row r="1534" spans="1:6">
      <c r="A1534" s="401"/>
      <c r="B1534" s="401"/>
      <c r="C1534" s="401"/>
      <c r="D1534" s="402" t="s">
        <v>704</v>
      </c>
      <c r="E1534" s="402">
        <v>1</v>
      </c>
      <c r="F1534" s="418">
        <v>1</v>
      </c>
    </row>
    <row r="1535" spans="1:6">
      <c r="A1535" s="401"/>
      <c r="B1535" s="401"/>
      <c r="C1535" s="401"/>
      <c r="D1535" s="402" t="s">
        <v>705</v>
      </c>
      <c r="E1535" s="402">
        <v>1</v>
      </c>
      <c r="F1535" s="418">
        <v>1</v>
      </c>
    </row>
    <row r="1536" spans="1:6">
      <c r="A1536" s="401"/>
      <c r="B1536" s="401"/>
      <c r="C1536" s="399" t="s">
        <v>706</v>
      </c>
      <c r="D1536" s="399" t="s">
        <v>707</v>
      </c>
      <c r="E1536" s="399">
        <v>2</v>
      </c>
      <c r="F1536" s="417">
        <v>2</v>
      </c>
    </row>
    <row r="1537" spans="1:6">
      <c r="A1537" s="401"/>
      <c r="B1537" s="401"/>
      <c r="C1537" s="401"/>
      <c r="D1537" s="402" t="s">
        <v>708</v>
      </c>
      <c r="E1537" s="402">
        <v>22</v>
      </c>
      <c r="F1537" s="418">
        <v>22</v>
      </c>
    </row>
    <row r="1538" spans="1:6">
      <c r="A1538" s="401"/>
      <c r="B1538" s="401"/>
      <c r="C1538" s="399" t="s">
        <v>709</v>
      </c>
      <c r="D1538" s="399" t="s">
        <v>710</v>
      </c>
      <c r="E1538" s="399">
        <v>1</v>
      </c>
      <c r="F1538" s="417">
        <v>1</v>
      </c>
    </row>
    <row r="1539" spans="1:6">
      <c r="A1539" s="401"/>
      <c r="B1539" s="401"/>
      <c r="C1539" s="399" t="s">
        <v>711</v>
      </c>
      <c r="D1539" s="399" t="s">
        <v>712</v>
      </c>
      <c r="E1539" s="399">
        <v>2</v>
      </c>
      <c r="F1539" s="417">
        <v>2</v>
      </c>
    </row>
    <row r="1540" spans="1:6">
      <c r="A1540" s="401"/>
      <c r="B1540" s="401"/>
      <c r="C1540" s="399" t="s">
        <v>713</v>
      </c>
      <c r="D1540" s="399" t="s">
        <v>703</v>
      </c>
      <c r="E1540" s="399">
        <v>2</v>
      </c>
      <c r="F1540" s="417">
        <v>2</v>
      </c>
    </row>
    <row r="1541" spans="1:6">
      <c r="A1541" s="401"/>
      <c r="B1541" s="401"/>
      <c r="C1541" s="399" t="s">
        <v>714</v>
      </c>
      <c r="D1541" s="399" t="s">
        <v>715</v>
      </c>
      <c r="E1541" s="399">
        <v>3</v>
      </c>
      <c r="F1541" s="417">
        <v>3</v>
      </c>
    </row>
    <row r="1542" spans="1:6">
      <c r="A1542" s="401"/>
      <c r="B1542" s="401"/>
      <c r="C1542" s="401"/>
      <c r="D1542" s="402" t="s">
        <v>716</v>
      </c>
      <c r="E1542" s="402">
        <v>1</v>
      </c>
      <c r="F1542" s="418">
        <v>1</v>
      </c>
    </row>
    <row r="1543" spans="1:6">
      <c r="A1543" s="401"/>
      <c r="B1543" s="401"/>
      <c r="C1543" s="399" t="s">
        <v>297</v>
      </c>
      <c r="D1543" s="399" t="s">
        <v>298</v>
      </c>
      <c r="E1543" s="399">
        <v>2</v>
      </c>
      <c r="F1543" s="417">
        <v>2</v>
      </c>
    </row>
    <row r="1544" spans="1:6">
      <c r="A1544" s="401"/>
      <c r="B1544" s="399" t="s">
        <v>7</v>
      </c>
      <c r="C1544" s="399" t="s">
        <v>126</v>
      </c>
      <c r="D1544" s="399" t="s">
        <v>126</v>
      </c>
      <c r="E1544" s="399">
        <v>17</v>
      </c>
      <c r="F1544" s="417">
        <v>17</v>
      </c>
    </row>
    <row r="1545" spans="1:6">
      <c r="A1545" s="401"/>
      <c r="B1545" s="401"/>
      <c r="C1545" s="401"/>
      <c r="D1545" s="402" t="s">
        <v>717</v>
      </c>
      <c r="E1545" s="402">
        <v>6</v>
      </c>
      <c r="F1545" s="418">
        <v>6</v>
      </c>
    </row>
    <row r="1546" spans="1:6">
      <c r="A1546" s="401"/>
      <c r="B1546" s="401"/>
      <c r="C1546" s="401"/>
      <c r="D1546" s="402" t="s">
        <v>718</v>
      </c>
      <c r="E1546" s="402">
        <v>5</v>
      </c>
      <c r="F1546" s="418">
        <v>5</v>
      </c>
    </row>
    <row r="1547" spans="1:6">
      <c r="A1547" s="401"/>
      <c r="B1547" s="401"/>
      <c r="C1547" s="401"/>
      <c r="D1547" s="402" t="s">
        <v>719</v>
      </c>
      <c r="E1547" s="402">
        <v>4</v>
      </c>
      <c r="F1547" s="418">
        <v>4</v>
      </c>
    </row>
    <row r="1548" spans="1:6">
      <c r="A1548" s="401"/>
      <c r="B1548" s="401"/>
      <c r="C1548" s="399" t="s">
        <v>7</v>
      </c>
      <c r="D1548" s="399" t="s">
        <v>7</v>
      </c>
      <c r="E1548" s="399">
        <v>145</v>
      </c>
      <c r="F1548" s="417">
        <v>145</v>
      </c>
    </row>
    <row r="1549" spans="1:6">
      <c r="A1549" s="401"/>
      <c r="B1549" s="401"/>
      <c r="C1549" s="401"/>
      <c r="D1549" s="402" t="s">
        <v>720</v>
      </c>
      <c r="E1549" s="402">
        <v>3</v>
      </c>
      <c r="F1549" s="418">
        <v>3</v>
      </c>
    </row>
    <row r="1550" spans="1:6">
      <c r="A1550" s="401"/>
      <c r="B1550" s="401"/>
      <c r="C1550" s="401"/>
      <c r="D1550" s="402" t="s">
        <v>408</v>
      </c>
      <c r="E1550" s="402">
        <v>15</v>
      </c>
      <c r="F1550" s="418">
        <v>15</v>
      </c>
    </row>
    <row r="1551" spans="1:6">
      <c r="A1551" s="401"/>
      <c r="B1551" s="401"/>
      <c r="C1551" s="401"/>
      <c r="D1551" s="402" t="s">
        <v>721</v>
      </c>
      <c r="E1551" s="402">
        <v>2</v>
      </c>
      <c r="F1551" s="418">
        <v>2</v>
      </c>
    </row>
    <row r="1552" spans="1:6">
      <c r="A1552" s="401"/>
      <c r="B1552" s="401"/>
      <c r="C1552" s="401"/>
      <c r="D1552" s="402" t="s">
        <v>722</v>
      </c>
      <c r="E1552" s="402">
        <v>5</v>
      </c>
      <c r="F1552" s="418">
        <v>5</v>
      </c>
    </row>
    <row r="1553" spans="1:6">
      <c r="A1553" s="401"/>
      <c r="B1553" s="401"/>
      <c r="C1553" s="401"/>
      <c r="D1553" s="402" t="s">
        <v>723</v>
      </c>
      <c r="E1553" s="402">
        <v>1</v>
      </c>
      <c r="F1553" s="418">
        <v>1</v>
      </c>
    </row>
    <row r="1554" spans="1:6">
      <c r="A1554" s="401"/>
      <c r="B1554" s="401"/>
      <c r="C1554" s="401"/>
      <c r="D1554" s="402" t="s">
        <v>724</v>
      </c>
      <c r="E1554" s="402">
        <v>2</v>
      </c>
      <c r="F1554" s="418">
        <v>2</v>
      </c>
    </row>
    <row r="1555" spans="1:6">
      <c r="A1555" s="401"/>
      <c r="B1555" s="401"/>
      <c r="C1555" s="401"/>
      <c r="D1555" s="402" t="s">
        <v>725</v>
      </c>
      <c r="E1555" s="402">
        <v>1</v>
      </c>
      <c r="F1555" s="418">
        <v>1</v>
      </c>
    </row>
    <row r="1556" spans="1:6">
      <c r="A1556" s="401"/>
      <c r="B1556" s="401"/>
      <c r="C1556" s="399" t="s">
        <v>412</v>
      </c>
      <c r="D1556" s="399" t="s">
        <v>412</v>
      </c>
      <c r="E1556" s="399">
        <v>14</v>
      </c>
      <c r="F1556" s="417">
        <v>14</v>
      </c>
    </row>
    <row r="1557" spans="1:6">
      <c r="A1557" s="401"/>
      <c r="B1557" s="401"/>
      <c r="C1557" s="401"/>
      <c r="D1557" s="402" t="s">
        <v>726</v>
      </c>
      <c r="E1557" s="402">
        <v>3</v>
      </c>
      <c r="F1557" s="418">
        <v>3</v>
      </c>
    </row>
    <row r="1558" spans="1:6">
      <c r="A1558" s="401"/>
      <c r="B1558" s="401"/>
      <c r="C1558" s="401"/>
      <c r="D1558" s="402" t="s">
        <v>727</v>
      </c>
      <c r="E1558" s="402">
        <v>2</v>
      </c>
      <c r="F1558" s="418">
        <v>2</v>
      </c>
    </row>
    <row r="1559" spans="1:6">
      <c r="A1559" s="401"/>
      <c r="B1559" s="401"/>
      <c r="C1559" s="399" t="s">
        <v>128</v>
      </c>
      <c r="D1559" s="399" t="s">
        <v>128</v>
      </c>
      <c r="E1559" s="399">
        <v>25</v>
      </c>
      <c r="F1559" s="417">
        <v>25</v>
      </c>
    </row>
    <row r="1560" spans="1:6">
      <c r="A1560" s="401"/>
      <c r="B1560" s="401"/>
      <c r="C1560" s="401"/>
      <c r="D1560" s="402" t="s">
        <v>728</v>
      </c>
      <c r="E1560" s="402">
        <v>1</v>
      </c>
      <c r="F1560" s="418">
        <v>1</v>
      </c>
    </row>
    <row r="1561" spans="1:6">
      <c r="A1561" s="401"/>
      <c r="B1561" s="401"/>
      <c r="C1561" s="401"/>
      <c r="D1561" s="402" t="s">
        <v>409</v>
      </c>
      <c r="E1561" s="402">
        <v>6</v>
      </c>
      <c r="F1561" s="418">
        <v>6</v>
      </c>
    </row>
    <row r="1562" spans="1:6">
      <c r="A1562" s="401"/>
      <c r="B1562" s="401"/>
      <c r="C1562" s="401"/>
      <c r="D1562" s="402" t="s">
        <v>729</v>
      </c>
      <c r="E1562" s="402">
        <v>3</v>
      </c>
      <c r="F1562" s="418">
        <v>3</v>
      </c>
    </row>
    <row r="1563" spans="1:6">
      <c r="A1563" s="401"/>
      <c r="B1563" s="401"/>
      <c r="C1563" s="401"/>
      <c r="D1563" s="402" t="s">
        <v>730</v>
      </c>
      <c r="E1563" s="402">
        <v>1</v>
      </c>
      <c r="F1563" s="418">
        <v>1</v>
      </c>
    </row>
    <row r="1564" spans="1:6">
      <c r="A1564" s="401"/>
      <c r="B1564" s="401"/>
      <c r="C1564" s="401"/>
      <c r="D1564" s="402" t="s">
        <v>731</v>
      </c>
      <c r="E1564" s="402">
        <v>1</v>
      </c>
      <c r="F1564" s="418">
        <v>1</v>
      </c>
    </row>
    <row r="1565" spans="1:6">
      <c r="A1565" s="401"/>
      <c r="B1565" s="401"/>
      <c r="C1565" s="401"/>
      <c r="D1565" s="402" t="s">
        <v>732</v>
      </c>
      <c r="E1565" s="402">
        <v>1</v>
      </c>
      <c r="F1565" s="418">
        <v>1</v>
      </c>
    </row>
    <row r="1566" spans="1:6">
      <c r="A1566" s="401"/>
      <c r="B1566" s="401"/>
      <c r="C1566" s="401"/>
      <c r="D1566" s="402" t="s">
        <v>733</v>
      </c>
      <c r="E1566" s="402">
        <v>4</v>
      </c>
      <c r="F1566" s="418">
        <v>4</v>
      </c>
    </row>
    <row r="1567" spans="1:6">
      <c r="A1567" s="401"/>
      <c r="B1567" s="401"/>
      <c r="C1567" s="401"/>
      <c r="D1567" s="402" t="s">
        <v>734</v>
      </c>
      <c r="E1567" s="402">
        <v>2</v>
      </c>
      <c r="F1567" s="418">
        <v>2</v>
      </c>
    </row>
    <row r="1568" spans="1:6">
      <c r="A1568" s="401"/>
      <c r="B1568" s="401"/>
      <c r="C1568" s="401"/>
      <c r="D1568" s="402" t="s">
        <v>735</v>
      </c>
      <c r="E1568" s="402">
        <v>5</v>
      </c>
      <c r="F1568" s="418">
        <v>5</v>
      </c>
    </row>
    <row r="1569" spans="1:6">
      <c r="A1569" s="401"/>
      <c r="B1569" s="401"/>
      <c r="C1569" s="399" t="s">
        <v>736</v>
      </c>
      <c r="D1569" s="399" t="s">
        <v>737</v>
      </c>
      <c r="E1569" s="399">
        <v>2</v>
      </c>
      <c r="F1569" s="417">
        <v>2</v>
      </c>
    </row>
    <row r="1570" spans="1:6">
      <c r="A1570" s="401"/>
      <c r="B1570" s="401"/>
      <c r="C1570" s="401"/>
      <c r="D1570" s="402" t="s">
        <v>738</v>
      </c>
      <c r="E1570" s="402">
        <v>3</v>
      </c>
      <c r="F1570" s="418">
        <v>3</v>
      </c>
    </row>
    <row r="1571" spans="1:6">
      <c r="A1571" s="401"/>
      <c r="B1571" s="401"/>
      <c r="C1571" s="401"/>
      <c r="D1571" s="402" t="s">
        <v>739</v>
      </c>
      <c r="E1571" s="402">
        <v>1</v>
      </c>
      <c r="F1571" s="418">
        <v>1</v>
      </c>
    </row>
    <row r="1572" spans="1:6">
      <c r="A1572" s="401"/>
      <c r="B1572" s="401"/>
      <c r="C1572" s="401"/>
      <c r="D1572" s="402" t="s">
        <v>741</v>
      </c>
      <c r="E1572" s="402">
        <v>1</v>
      </c>
      <c r="F1572" s="418">
        <v>1</v>
      </c>
    </row>
    <row r="1573" spans="1:6">
      <c r="A1573" s="401"/>
      <c r="B1573" s="401"/>
      <c r="C1573" s="399" t="s">
        <v>129</v>
      </c>
      <c r="D1573" s="399" t="s">
        <v>742</v>
      </c>
      <c r="E1573" s="399">
        <v>2</v>
      </c>
      <c r="F1573" s="417">
        <v>2</v>
      </c>
    </row>
    <row r="1574" spans="1:6">
      <c r="A1574" s="401"/>
      <c r="B1574" s="401"/>
      <c r="C1574" s="401"/>
      <c r="D1574" s="402" t="s">
        <v>129</v>
      </c>
      <c r="E1574" s="402">
        <v>28</v>
      </c>
      <c r="F1574" s="418">
        <v>28</v>
      </c>
    </row>
    <row r="1575" spans="1:6">
      <c r="A1575" s="401"/>
      <c r="B1575" s="401"/>
      <c r="C1575" s="401"/>
      <c r="D1575" s="402" t="s">
        <v>743</v>
      </c>
      <c r="E1575" s="402">
        <v>1</v>
      </c>
      <c r="F1575" s="418">
        <v>1</v>
      </c>
    </row>
    <row r="1576" spans="1:6">
      <c r="A1576" s="401"/>
      <c r="B1576" s="401"/>
      <c r="C1576" s="401"/>
      <c r="D1576" s="402" t="s">
        <v>411</v>
      </c>
      <c r="E1576" s="402">
        <v>3</v>
      </c>
      <c r="F1576" s="418">
        <v>3</v>
      </c>
    </row>
    <row r="1577" spans="1:6">
      <c r="A1577" s="401"/>
      <c r="B1577" s="401"/>
      <c r="C1577" s="401"/>
      <c r="D1577" s="402" t="s">
        <v>744</v>
      </c>
      <c r="E1577" s="402">
        <v>1</v>
      </c>
      <c r="F1577" s="418">
        <v>1</v>
      </c>
    </row>
    <row r="1578" spans="1:6">
      <c r="A1578" s="401"/>
      <c r="B1578" s="401"/>
      <c r="C1578" s="401"/>
      <c r="D1578" s="402" t="s">
        <v>745</v>
      </c>
      <c r="E1578" s="402">
        <v>2</v>
      </c>
      <c r="F1578" s="418">
        <v>2</v>
      </c>
    </row>
    <row r="1579" spans="1:6">
      <c r="A1579" s="401"/>
      <c r="B1579" s="401"/>
      <c r="C1579" s="401"/>
      <c r="D1579" s="402" t="s">
        <v>746</v>
      </c>
      <c r="E1579" s="402">
        <v>2</v>
      </c>
      <c r="F1579" s="418">
        <v>2</v>
      </c>
    </row>
    <row r="1580" spans="1:6">
      <c r="A1580" s="401"/>
      <c r="B1580" s="401"/>
      <c r="C1580" s="401"/>
      <c r="D1580" s="402" t="s">
        <v>747</v>
      </c>
      <c r="E1580" s="402">
        <v>1</v>
      </c>
      <c r="F1580" s="418">
        <v>1</v>
      </c>
    </row>
    <row r="1581" spans="1:6">
      <c r="A1581" s="401"/>
      <c r="B1581" s="401"/>
      <c r="C1581" s="399" t="s">
        <v>130</v>
      </c>
      <c r="D1581" s="399" t="s">
        <v>131</v>
      </c>
      <c r="E1581" s="399">
        <v>29</v>
      </c>
      <c r="F1581" s="417">
        <v>29</v>
      </c>
    </row>
    <row r="1582" spans="1:6">
      <c r="A1582" s="401"/>
      <c r="B1582" s="401"/>
      <c r="C1582" s="401"/>
      <c r="D1582" s="402" t="s">
        <v>130</v>
      </c>
      <c r="E1582" s="402">
        <v>3</v>
      </c>
      <c r="F1582" s="418">
        <v>3</v>
      </c>
    </row>
    <row r="1583" spans="1:6">
      <c r="A1583" s="401"/>
      <c r="B1583" s="401"/>
      <c r="C1583" s="399" t="s">
        <v>410</v>
      </c>
      <c r="D1583" s="399" t="s">
        <v>299</v>
      </c>
      <c r="E1583" s="399">
        <v>7</v>
      </c>
      <c r="F1583" s="417">
        <v>7</v>
      </c>
    </row>
    <row r="1584" spans="1:6">
      <c r="A1584" s="401"/>
      <c r="B1584" s="401"/>
      <c r="C1584" s="401"/>
      <c r="D1584" s="402" t="s">
        <v>410</v>
      </c>
      <c r="E1584" s="402">
        <v>51</v>
      </c>
      <c r="F1584" s="418">
        <v>51</v>
      </c>
    </row>
    <row r="1585" spans="1:6">
      <c r="A1585" s="401"/>
      <c r="B1585" s="401"/>
      <c r="C1585" s="401"/>
      <c r="D1585" s="402" t="s">
        <v>748</v>
      </c>
      <c r="E1585" s="402">
        <v>1</v>
      </c>
      <c r="F1585" s="418">
        <v>1</v>
      </c>
    </row>
    <row r="1586" spans="1:6">
      <c r="A1586" s="401"/>
      <c r="B1586" s="401"/>
      <c r="C1586" s="401"/>
      <c r="D1586" s="402" t="s">
        <v>749</v>
      </c>
      <c r="E1586" s="402">
        <v>4</v>
      </c>
      <c r="F1586" s="418">
        <v>4</v>
      </c>
    </row>
    <row r="1587" spans="1:6">
      <c r="A1587" s="401"/>
      <c r="B1587" s="401"/>
      <c r="C1587" s="401"/>
      <c r="D1587" s="402" t="s">
        <v>750</v>
      </c>
      <c r="E1587" s="402">
        <v>3</v>
      </c>
      <c r="F1587" s="418">
        <v>3</v>
      </c>
    </row>
    <row r="1588" spans="1:6">
      <c r="A1588" s="401"/>
      <c r="B1588" s="401"/>
      <c r="C1588" s="401"/>
      <c r="D1588" s="402" t="s">
        <v>751</v>
      </c>
      <c r="E1588" s="402">
        <v>4</v>
      </c>
      <c r="F1588" s="418">
        <v>4</v>
      </c>
    </row>
    <row r="1589" spans="1:6">
      <c r="A1589" s="401"/>
      <c r="B1589" s="401"/>
      <c r="C1589" s="401"/>
      <c r="D1589" s="402" t="s">
        <v>699</v>
      </c>
      <c r="E1589" s="402">
        <v>2</v>
      </c>
      <c r="F1589" s="418">
        <v>2</v>
      </c>
    </row>
    <row r="1590" spans="1:6">
      <c r="A1590" s="401"/>
      <c r="B1590" s="401"/>
      <c r="C1590" s="401"/>
      <c r="D1590" s="402" t="s">
        <v>752</v>
      </c>
      <c r="E1590" s="402">
        <v>1</v>
      </c>
      <c r="F1590" s="418">
        <v>1</v>
      </c>
    </row>
    <row r="1591" spans="1:6">
      <c r="A1591" s="401"/>
      <c r="B1591" s="401"/>
      <c r="C1591" s="401"/>
      <c r="D1591" s="402" t="s">
        <v>753</v>
      </c>
      <c r="E1591" s="402">
        <v>4</v>
      </c>
      <c r="F1591" s="418">
        <v>4</v>
      </c>
    </row>
    <row r="1592" spans="1:6">
      <c r="A1592" s="401"/>
      <c r="B1592" s="401"/>
      <c r="C1592" s="401"/>
      <c r="D1592" s="402" t="s">
        <v>754</v>
      </c>
      <c r="E1592" s="402">
        <v>1</v>
      </c>
      <c r="F1592" s="418">
        <v>1</v>
      </c>
    </row>
    <row r="1593" spans="1:6">
      <c r="A1593" s="401"/>
      <c r="B1593" s="401"/>
      <c r="C1593" s="399" t="s">
        <v>413</v>
      </c>
      <c r="D1593" s="399" t="s">
        <v>756</v>
      </c>
      <c r="E1593" s="399">
        <v>10</v>
      </c>
      <c r="F1593" s="417">
        <v>10</v>
      </c>
    </row>
    <row r="1594" spans="1:6">
      <c r="A1594" s="401"/>
      <c r="B1594" s="401"/>
      <c r="C1594" s="401"/>
      <c r="D1594" s="402" t="s">
        <v>757</v>
      </c>
      <c r="E1594" s="402">
        <v>12</v>
      </c>
      <c r="F1594" s="418">
        <v>12</v>
      </c>
    </row>
    <row r="1595" spans="1:6">
      <c r="A1595" s="401"/>
      <c r="B1595" s="401"/>
      <c r="C1595" s="401"/>
      <c r="D1595" s="402" t="s">
        <v>758</v>
      </c>
      <c r="E1595" s="402">
        <v>7</v>
      </c>
      <c r="F1595" s="418">
        <v>7</v>
      </c>
    </row>
    <row r="1596" spans="1:6">
      <c r="A1596" s="401"/>
      <c r="B1596" s="401"/>
      <c r="C1596" s="401"/>
      <c r="D1596" s="402" t="s">
        <v>413</v>
      </c>
      <c r="E1596" s="402">
        <v>14</v>
      </c>
      <c r="F1596" s="418">
        <v>14</v>
      </c>
    </row>
    <row r="1597" spans="1:6">
      <c r="A1597" s="401"/>
      <c r="B1597" s="401"/>
      <c r="C1597" s="401"/>
      <c r="D1597" s="402" t="s">
        <v>759</v>
      </c>
      <c r="E1597" s="402">
        <v>5</v>
      </c>
      <c r="F1597" s="418">
        <v>5</v>
      </c>
    </row>
    <row r="1598" spans="1:6">
      <c r="A1598" s="401"/>
      <c r="B1598" s="401"/>
      <c r="C1598" s="401"/>
      <c r="D1598" s="402" t="s">
        <v>760</v>
      </c>
      <c r="E1598" s="402">
        <v>14</v>
      </c>
      <c r="F1598" s="418">
        <v>14</v>
      </c>
    </row>
    <row r="1599" spans="1:6">
      <c r="A1599" s="401"/>
      <c r="B1599" s="401"/>
      <c r="C1599" s="401"/>
      <c r="D1599" s="402" t="s">
        <v>761</v>
      </c>
      <c r="E1599" s="402">
        <v>3</v>
      </c>
      <c r="F1599" s="418">
        <v>3</v>
      </c>
    </row>
    <row r="1600" spans="1:6">
      <c r="A1600" s="401"/>
      <c r="B1600" s="401"/>
      <c r="C1600" s="399" t="s">
        <v>133</v>
      </c>
      <c r="D1600" s="399" t="s">
        <v>414</v>
      </c>
      <c r="E1600" s="399">
        <v>4</v>
      </c>
      <c r="F1600" s="417">
        <v>4</v>
      </c>
    </row>
    <row r="1601" spans="1:6">
      <c r="A1601" s="401"/>
      <c r="B1601" s="401"/>
      <c r="C1601" s="401"/>
      <c r="D1601" s="402" t="s">
        <v>763</v>
      </c>
      <c r="E1601" s="402">
        <v>2</v>
      </c>
      <c r="F1601" s="418">
        <v>2</v>
      </c>
    </row>
    <row r="1602" spans="1:6">
      <c r="A1602" s="401"/>
      <c r="B1602" s="401"/>
      <c r="C1602" s="399" t="s">
        <v>135</v>
      </c>
      <c r="D1602" s="399" t="s">
        <v>135</v>
      </c>
      <c r="E1602" s="399">
        <v>6</v>
      </c>
      <c r="F1602" s="417">
        <v>6</v>
      </c>
    </row>
    <row r="1603" spans="1:6">
      <c r="A1603" s="401"/>
      <c r="B1603" s="401"/>
      <c r="C1603" s="401"/>
      <c r="D1603" s="402" t="s">
        <v>764</v>
      </c>
      <c r="E1603" s="402">
        <v>1</v>
      </c>
      <c r="F1603" s="418">
        <v>1</v>
      </c>
    </row>
    <row r="1604" spans="1:6">
      <c r="A1604" s="401"/>
      <c r="B1604" s="401"/>
      <c r="C1604" s="401"/>
      <c r="D1604" s="402" t="s">
        <v>765</v>
      </c>
      <c r="E1604" s="402">
        <v>1</v>
      </c>
      <c r="F1604" s="418">
        <v>1</v>
      </c>
    </row>
    <row r="1605" spans="1:6">
      <c r="A1605" s="401"/>
      <c r="B1605" s="401"/>
      <c r="C1605" s="401"/>
      <c r="D1605" s="402" t="s">
        <v>766</v>
      </c>
      <c r="E1605" s="402">
        <v>1</v>
      </c>
      <c r="F1605" s="418">
        <v>1</v>
      </c>
    </row>
    <row r="1606" spans="1:6">
      <c r="A1606" s="401"/>
      <c r="B1606" s="401"/>
      <c r="C1606" s="401"/>
      <c r="D1606" s="402" t="s">
        <v>768</v>
      </c>
      <c r="E1606" s="402">
        <v>2</v>
      </c>
      <c r="F1606" s="418">
        <v>2</v>
      </c>
    </row>
    <row r="1607" spans="1:6">
      <c r="A1607" s="401"/>
      <c r="B1607" s="401"/>
      <c r="C1607" s="401"/>
      <c r="D1607" s="402" t="s">
        <v>769</v>
      </c>
      <c r="E1607" s="402">
        <v>1</v>
      </c>
      <c r="F1607" s="418">
        <v>1</v>
      </c>
    </row>
    <row r="1608" spans="1:6">
      <c r="A1608" s="401"/>
      <c r="B1608" s="401"/>
      <c r="C1608" s="401"/>
      <c r="D1608" s="402" t="s">
        <v>770</v>
      </c>
      <c r="E1608" s="402">
        <v>1</v>
      </c>
      <c r="F1608" s="418">
        <v>1</v>
      </c>
    </row>
    <row r="1609" spans="1:6">
      <c r="A1609" s="401"/>
      <c r="B1609" s="401"/>
      <c r="C1609" s="399" t="s">
        <v>771</v>
      </c>
      <c r="D1609" s="399" t="s">
        <v>771</v>
      </c>
      <c r="E1609" s="399">
        <v>2</v>
      </c>
      <c r="F1609" s="417">
        <v>2</v>
      </c>
    </row>
    <row r="1610" spans="1:6">
      <c r="A1610" s="401"/>
      <c r="B1610" s="401"/>
      <c r="C1610" s="399" t="s">
        <v>415</v>
      </c>
      <c r="D1610" s="399" t="s">
        <v>415</v>
      </c>
      <c r="E1610" s="399">
        <v>6</v>
      </c>
      <c r="F1610" s="417">
        <v>6</v>
      </c>
    </row>
    <row r="1611" spans="1:6">
      <c r="A1611" s="401"/>
      <c r="B1611" s="401"/>
      <c r="C1611" s="401"/>
      <c r="D1611" s="402" t="s">
        <v>772</v>
      </c>
      <c r="E1611" s="402">
        <v>1</v>
      </c>
      <c r="F1611" s="418">
        <v>1</v>
      </c>
    </row>
    <row r="1612" spans="1:6">
      <c r="A1612" s="401"/>
      <c r="B1612" s="401"/>
      <c r="C1612" s="401"/>
      <c r="D1612" s="402" t="s">
        <v>773</v>
      </c>
      <c r="E1612" s="402">
        <v>1</v>
      </c>
      <c r="F1612" s="418">
        <v>1</v>
      </c>
    </row>
    <row r="1613" spans="1:6">
      <c r="A1613" s="401"/>
      <c r="B1613" s="401"/>
      <c r="C1613" s="401"/>
      <c r="D1613" s="402" t="s">
        <v>774</v>
      </c>
      <c r="E1613" s="402">
        <v>1</v>
      </c>
      <c r="F1613" s="418">
        <v>1</v>
      </c>
    </row>
    <row r="1614" spans="1:6">
      <c r="A1614" s="401"/>
      <c r="B1614" s="399" t="s">
        <v>8</v>
      </c>
      <c r="C1614" s="399" t="s">
        <v>136</v>
      </c>
      <c r="D1614" s="399" t="s">
        <v>299</v>
      </c>
      <c r="E1614" s="399">
        <v>11</v>
      </c>
      <c r="F1614" s="417">
        <v>11</v>
      </c>
    </row>
    <row r="1615" spans="1:6">
      <c r="A1615" s="401"/>
      <c r="B1615" s="401"/>
      <c r="C1615" s="401"/>
      <c r="D1615" s="402" t="s">
        <v>8</v>
      </c>
      <c r="E1615" s="402">
        <v>116</v>
      </c>
      <c r="F1615" s="418">
        <v>116</v>
      </c>
    </row>
    <row r="1616" spans="1:6">
      <c r="A1616" s="401"/>
      <c r="B1616" s="401"/>
      <c r="C1616" s="401"/>
      <c r="D1616" s="402" t="s">
        <v>775</v>
      </c>
      <c r="E1616" s="402">
        <v>9</v>
      </c>
      <c r="F1616" s="418">
        <v>9</v>
      </c>
    </row>
    <row r="1617" spans="1:6">
      <c r="A1617" s="401"/>
      <c r="B1617" s="401"/>
      <c r="C1617" s="401"/>
      <c r="D1617" s="402" t="s">
        <v>416</v>
      </c>
      <c r="E1617" s="402">
        <v>13</v>
      </c>
      <c r="F1617" s="418">
        <v>13</v>
      </c>
    </row>
    <row r="1618" spans="1:6">
      <c r="A1618" s="401"/>
      <c r="B1618" s="401"/>
      <c r="C1618" s="401"/>
      <c r="D1618" s="402" t="s">
        <v>137</v>
      </c>
      <c r="E1618" s="402">
        <v>96</v>
      </c>
      <c r="F1618" s="418">
        <v>96</v>
      </c>
    </row>
    <row r="1619" spans="1:6">
      <c r="A1619" s="401"/>
      <c r="B1619" s="401"/>
      <c r="C1619" s="401"/>
      <c r="D1619" s="402" t="s">
        <v>776</v>
      </c>
      <c r="E1619" s="402">
        <v>7</v>
      </c>
      <c r="F1619" s="418">
        <v>7</v>
      </c>
    </row>
    <row r="1620" spans="1:6">
      <c r="A1620" s="401"/>
      <c r="B1620" s="399" t="s">
        <v>9</v>
      </c>
      <c r="C1620" s="399" t="s">
        <v>777</v>
      </c>
      <c r="D1620" s="399" t="s">
        <v>778</v>
      </c>
      <c r="E1620" s="399">
        <v>6</v>
      </c>
      <c r="F1620" s="417">
        <v>6</v>
      </c>
    </row>
    <row r="1621" spans="1:6">
      <c r="A1621" s="401"/>
      <c r="B1621" s="401"/>
      <c r="C1621" s="401"/>
      <c r="D1621" s="402" t="s">
        <v>777</v>
      </c>
      <c r="E1621" s="402">
        <v>5</v>
      </c>
      <c r="F1621" s="418">
        <v>5</v>
      </c>
    </row>
    <row r="1622" spans="1:6">
      <c r="A1622" s="401"/>
      <c r="B1622" s="401"/>
      <c r="C1622" s="401"/>
      <c r="D1622" s="402" t="s">
        <v>779</v>
      </c>
      <c r="E1622" s="402">
        <v>2</v>
      </c>
      <c r="F1622" s="418">
        <v>2</v>
      </c>
    </row>
    <row r="1623" spans="1:6">
      <c r="A1623" s="401"/>
      <c r="B1623" s="401"/>
      <c r="C1623" s="399" t="s">
        <v>138</v>
      </c>
      <c r="D1623" s="399" t="s">
        <v>138</v>
      </c>
      <c r="E1623" s="399">
        <v>5</v>
      </c>
      <c r="F1623" s="417">
        <v>5</v>
      </c>
    </row>
    <row r="1624" spans="1:6">
      <c r="A1624" s="401"/>
      <c r="B1624" s="401"/>
      <c r="C1624" s="401"/>
      <c r="D1624" s="402" t="s">
        <v>780</v>
      </c>
      <c r="E1624" s="402">
        <v>1</v>
      </c>
      <c r="F1624" s="418">
        <v>1</v>
      </c>
    </row>
    <row r="1625" spans="1:6">
      <c r="A1625" s="401"/>
      <c r="B1625" s="401"/>
      <c r="C1625" s="401"/>
      <c r="D1625" s="402" t="s">
        <v>781</v>
      </c>
      <c r="E1625" s="402">
        <v>1</v>
      </c>
      <c r="F1625" s="418">
        <v>1</v>
      </c>
    </row>
    <row r="1626" spans="1:6">
      <c r="A1626" s="401"/>
      <c r="B1626" s="401"/>
      <c r="C1626" s="401"/>
      <c r="D1626" s="402" t="s">
        <v>782</v>
      </c>
      <c r="E1626" s="402">
        <v>2</v>
      </c>
      <c r="F1626" s="418">
        <v>2</v>
      </c>
    </row>
    <row r="1627" spans="1:6">
      <c r="A1627" s="401"/>
      <c r="B1627" s="401"/>
      <c r="C1627" s="401"/>
      <c r="D1627" s="402" t="s">
        <v>783</v>
      </c>
      <c r="E1627" s="402">
        <v>4</v>
      </c>
      <c r="F1627" s="418">
        <v>4</v>
      </c>
    </row>
    <row r="1628" spans="1:6">
      <c r="A1628" s="401"/>
      <c r="B1628" s="401"/>
      <c r="C1628" s="401"/>
      <c r="D1628" s="402" t="s">
        <v>784</v>
      </c>
      <c r="E1628" s="402">
        <v>1</v>
      </c>
      <c r="F1628" s="418">
        <v>1</v>
      </c>
    </row>
    <row r="1629" spans="1:6">
      <c r="A1629" s="401"/>
      <c r="B1629" s="401"/>
      <c r="C1629" s="401"/>
      <c r="D1629" s="402" t="s">
        <v>786</v>
      </c>
      <c r="E1629" s="402">
        <v>1</v>
      </c>
      <c r="F1629" s="418">
        <v>1</v>
      </c>
    </row>
    <row r="1630" spans="1:6">
      <c r="A1630" s="401"/>
      <c r="B1630" s="401"/>
      <c r="C1630" s="399" t="s">
        <v>139</v>
      </c>
      <c r="D1630" s="399" t="s">
        <v>140</v>
      </c>
      <c r="E1630" s="399">
        <v>1</v>
      </c>
      <c r="F1630" s="417">
        <v>1</v>
      </c>
    </row>
    <row r="1631" spans="1:6">
      <c r="A1631" s="401"/>
      <c r="B1631" s="401"/>
      <c r="C1631" s="401"/>
      <c r="D1631" s="402" t="s">
        <v>139</v>
      </c>
      <c r="E1631" s="402">
        <v>7</v>
      </c>
      <c r="F1631" s="418">
        <v>7</v>
      </c>
    </row>
    <row r="1632" spans="1:6">
      <c r="A1632" s="401"/>
      <c r="B1632" s="401"/>
      <c r="C1632" s="401"/>
      <c r="D1632" s="402" t="s">
        <v>789</v>
      </c>
      <c r="E1632" s="402">
        <v>1</v>
      </c>
      <c r="F1632" s="418">
        <v>1</v>
      </c>
    </row>
    <row r="1633" spans="1:6">
      <c r="A1633" s="401"/>
      <c r="B1633" s="401"/>
      <c r="C1633" s="401"/>
      <c r="D1633" s="402" t="s">
        <v>790</v>
      </c>
      <c r="E1633" s="402">
        <v>1</v>
      </c>
      <c r="F1633" s="418">
        <v>1</v>
      </c>
    </row>
    <row r="1634" spans="1:6">
      <c r="A1634" s="401"/>
      <c r="B1634" s="401"/>
      <c r="C1634" s="401"/>
      <c r="D1634" s="402" t="s">
        <v>791</v>
      </c>
      <c r="E1634" s="402">
        <v>2</v>
      </c>
      <c r="F1634" s="418">
        <v>2</v>
      </c>
    </row>
    <row r="1635" spans="1:6">
      <c r="A1635" s="401"/>
      <c r="B1635" s="401"/>
      <c r="C1635" s="401"/>
      <c r="D1635" s="402" t="s">
        <v>792</v>
      </c>
      <c r="E1635" s="402">
        <v>1</v>
      </c>
      <c r="F1635" s="418">
        <v>1</v>
      </c>
    </row>
    <row r="1636" spans="1:6">
      <c r="A1636" s="401"/>
      <c r="B1636" s="401"/>
      <c r="C1636" s="399" t="s">
        <v>417</v>
      </c>
      <c r="D1636" s="399" t="s">
        <v>793</v>
      </c>
      <c r="E1636" s="399">
        <v>3</v>
      </c>
      <c r="F1636" s="417">
        <v>3</v>
      </c>
    </row>
    <row r="1637" spans="1:6">
      <c r="A1637" s="401"/>
      <c r="B1637" s="401"/>
      <c r="C1637" s="401"/>
      <c r="D1637" s="402" t="s">
        <v>771</v>
      </c>
      <c r="E1637" s="402">
        <v>3</v>
      </c>
      <c r="F1637" s="418">
        <v>3</v>
      </c>
    </row>
    <row r="1638" spans="1:6">
      <c r="A1638" s="401"/>
      <c r="B1638" s="401"/>
      <c r="C1638" s="401"/>
      <c r="D1638" s="402" t="s">
        <v>418</v>
      </c>
      <c r="E1638" s="402">
        <v>26</v>
      </c>
      <c r="F1638" s="418">
        <v>26</v>
      </c>
    </row>
    <row r="1639" spans="1:6">
      <c r="A1639" s="401"/>
      <c r="B1639" s="401"/>
      <c r="C1639" s="401"/>
      <c r="D1639" s="402" t="s">
        <v>794</v>
      </c>
      <c r="E1639" s="402">
        <v>2</v>
      </c>
      <c r="F1639" s="418">
        <v>2</v>
      </c>
    </row>
    <row r="1640" spans="1:6">
      <c r="A1640" s="401"/>
      <c r="B1640" s="401"/>
      <c r="C1640" s="401"/>
      <c r="D1640" s="402" t="s">
        <v>795</v>
      </c>
      <c r="E1640" s="402">
        <v>2</v>
      </c>
      <c r="F1640" s="418">
        <v>2</v>
      </c>
    </row>
    <row r="1641" spans="1:6">
      <c r="A1641" s="401"/>
      <c r="B1641" s="401"/>
      <c r="C1641" s="401"/>
      <c r="D1641" s="402" t="s">
        <v>796</v>
      </c>
      <c r="E1641" s="402">
        <v>2</v>
      </c>
      <c r="F1641" s="418">
        <v>2</v>
      </c>
    </row>
    <row r="1642" spans="1:6">
      <c r="A1642" s="401"/>
      <c r="B1642" s="401"/>
      <c r="C1642" s="401"/>
      <c r="D1642" s="402" t="s">
        <v>797</v>
      </c>
      <c r="E1642" s="402">
        <v>3</v>
      </c>
      <c r="F1642" s="418">
        <v>3</v>
      </c>
    </row>
    <row r="1643" spans="1:6">
      <c r="A1643" s="401"/>
      <c r="B1643" s="401"/>
      <c r="C1643" s="401"/>
      <c r="D1643" s="402" t="s">
        <v>798</v>
      </c>
      <c r="E1643" s="402">
        <v>2</v>
      </c>
      <c r="F1643" s="418">
        <v>2</v>
      </c>
    </row>
    <row r="1644" spans="1:6">
      <c r="A1644" s="401"/>
      <c r="B1644" s="401"/>
      <c r="C1644" s="399" t="s">
        <v>799</v>
      </c>
      <c r="D1644" s="399" t="s">
        <v>800</v>
      </c>
      <c r="E1644" s="399">
        <v>3</v>
      </c>
      <c r="F1644" s="417">
        <v>3</v>
      </c>
    </row>
    <row r="1645" spans="1:6">
      <c r="A1645" s="401"/>
      <c r="B1645" s="401"/>
      <c r="C1645" s="401"/>
      <c r="D1645" s="402" t="s">
        <v>801</v>
      </c>
      <c r="E1645" s="402">
        <v>7</v>
      </c>
      <c r="F1645" s="418">
        <v>7</v>
      </c>
    </row>
    <row r="1646" spans="1:6">
      <c r="A1646" s="401"/>
      <c r="B1646" s="401"/>
      <c r="C1646" s="401"/>
      <c r="D1646" s="402" t="s">
        <v>802</v>
      </c>
      <c r="E1646" s="402">
        <v>4</v>
      </c>
      <c r="F1646" s="418">
        <v>4</v>
      </c>
    </row>
    <row r="1647" spans="1:6">
      <c r="A1647" s="401"/>
      <c r="B1647" s="401"/>
      <c r="C1647" s="401"/>
      <c r="D1647" s="402" t="s">
        <v>803</v>
      </c>
      <c r="E1647" s="402">
        <v>1</v>
      </c>
      <c r="F1647" s="418">
        <v>1</v>
      </c>
    </row>
    <row r="1648" spans="1:6">
      <c r="A1648" s="401"/>
      <c r="B1648" s="401"/>
      <c r="C1648" s="401"/>
      <c r="D1648" s="402" t="s">
        <v>804</v>
      </c>
      <c r="E1648" s="402">
        <v>2</v>
      </c>
      <c r="F1648" s="418">
        <v>2</v>
      </c>
    </row>
    <row r="1649" spans="1:6">
      <c r="A1649" s="401"/>
      <c r="B1649" s="401"/>
      <c r="C1649" s="401"/>
      <c r="D1649" s="402" t="s">
        <v>805</v>
      </c>
      <c r="E1649" s="402">
        <v>4</v>
      </c>
      <c r="F1649" s="418">
        <v>4</v>
      </c>
    </row>
    <row r="1650" spans="1:6">
      <c r="A1650" s="401"/>
      <c r="B1650" s="401"/>
      <c r="C1650" s="401"/>
      <c r="D1650" s="402" t="s">
        <v>806</v>
      </c>
      <c r="E1650" s="402">
        <v>1</v>
      </c>
      <c r="F1650" s="418">
        <v>1</v>
      </c>
    </row>
    <row r="1651" spans="1:6">
      <c r="A1651" s="401"/>
      <c r="B1651" s="401"/>
      <c r="C1651" s="401"/>
      <c r="D1651" s="402" t="s">
        <v>807</v>
      </c>
      <c r="E1651" s="402">
        <v>1</v>
      </c>
      <c r="F1651" s="418">
        <v>1</v>
      </c>
    </row>
    <row r="1652" spans="1:6">
      <c r="A1652" s="401"/>
      <c r="B1652" s="401"/>
      <c r="C1652" s="399" t="s">
        <v>9</v>
      </c>
      <c r="D1652" s="399" t="s">
        <v>9</v>
      </c>
      <c r="E1652" s="399">
        <v>48</v>
      </c>
      <c r="F1652" s="417">
        <v>48</v>
      </c>
    </row>
    <row r="1653" spans="1:6">
      <c r="A1653" s="401"/>
      <c r="B1653" s="401"/>
      <c r="C1653" s="401"/>
      <c r="D1653" s="402" t="s">
        <v>419</v>
      </c>
      <c r="E1653" s="402">
        <v>27</v>
      </c>
      <c r="F1653" s="418">
        <v>27</v>
      </c>
    </row>
    <row r="1654" spans="1:6">
      <c r="A1654" s="401"/>
      <c r="B1654" s="401"/>
      <c r="C1654" s="401"/>
      <c r="D1654" s="402" t="s">
        <v>141</v>
      </c>
      <c r="E1654" s="402">
        <v>48</v>
      </c>
      <c r="F1654" s="418">
        <v>48</v>
      </c>
    </row>
    <row r="1655" spans="1:6">
      <c r="A1655" s="401"/>
      <c r="B1655" s="401"/>
      <c r="C1655" s="401"/>
      <c r="D1655" s="402" t="s">
        <v>420</v>
      </c>
      <c r="E1655" s="402">
        <v>33</v>
      </c>
      <c r="F1655" s="418">
        <v>33</v>
      </c>
    </row>
    <row r="1656" spans="1:6">
      <c r="A1656" s="401"/>
      <c r="B1656" s="401"/>
      <c r="C1656" s="401"/>
      <c r="D1656" s="402" t="s">
        <v>421</v>
      </c>
      <c r="E1656" s="402">
        <v>38</v>
      </c>
      <c r="F1656" s="418">
        <v>38</v>
      </c>
    </row>
    <row r="1657" spans="1:6">
      <c r="A1657" s="401"/>
      <c r="B1657" s="401"/>
      <c r="C1657" s="401"/>
      <c r="D1657" s="402" t="s">
        <v>808</v>
      </c>
      <c r="E1657" s="402">
        <v>3</v>
      </c>
      <c r="F1657" s="418">
        <v>3</v>
      </c>
    </row>
    <row r="1658" spans="1:6">
      <c r="A1658" s="401"/>
      <c r="B1658" s="401"/>
      <c r="C1658" s="401"/>
      <c r="D1658" s="402" t="s">
        <v>809</v>
      </c>
      <c r="E1658" s="402">
        <v>3</v>
      </c>
      <c r="F1658" s="418">
        <v>3</v>
      </c>
    </row>
    <row r="1659" spans="1:6">
      <c r="A1659" s="401"/>
      <c r="B1659" s="401"/>
      <c r="C1659" s="399" t="s">
        <v>422</v>
      </c>
      <c r="D1659" s="399" t="s">
        <v>422</v>
      </c>
      <c r="E1659" s="399">
        <v>10</v>
      </c>
      <c r="F1659" s="417">
        <v>10</v>
      </c>
    </row>
    <row r="1660" spans="1:6">
      <c r="A1660" s="401"/>
      <c r="B1660" s="401"/>
      <c r="C1660" s="401"/>
      <c r="D1660" s="402" t="s">
        <v>810</v>
      </c>
      <c r="E1660" s="402">
        <v>4</v>
      </c>
      <c r="F1660" s="418">
        <v>4</v>
      </c>
    </row>
    <row r="1661" spans="1:6">
      <c r="A1661" s="401"/>
      <c r="B1661" s="401"/>
      <c r="C1661" s="401"/>
      <c r="D1661" s="402" t="s">
        <v>811</v>
      </c>
      <c r="E1661" s="402">
        <v>1</v>
      </c>
      <c r="F1661" s="418">
        <v>1</v>
      </c>
    </row>
    <row r="1662" spans="1:6">
      <c r="A1662" s="401"/>
      <c r="B1662" s="401"/>
      <c r="C1662" s="399" t="s">
        <v>423</v>
      </c>
      <c r="D1662" s="399" t="s">
        <v>424</v>
      </c>
      <c r="E1662" s="399">
        <v>5</v>
      </c>
      <c r="F1662" s="417">
        <v>5</v>
      </c>
    </row>
    <row r="1663" spans="1:6">
      <c r="A1663" s="401"/>
      <c r="B1663" s="401"/>
      <c r="C1663" s="401"/>
      <c r="D1663" s="402" t="s">
        <v>812</v>
      </c>
      <c r="E1663" s="402">
        <v>22</v>
      </c>
      <c r="F1663" s="418">
        <v>22</v>
      </c>
    </row>
    <row r="1664" spans="1:6">
      <c r="A1664" s="401"/>
      <c r="B1664" s="401"/>
      <c r="C1664" s="401"/>
      <c r="D1664" s="402" t="s">
        <v>813</v>
      </c>
      <c r="E1664" s="402">
        <v>4</v>
      </c>
      <c r="F1664" s="418">
        <v>4</v>
      </c>
    </row>
    <row r="1665" spans="1:6">
      <c r="A1665" s="401"/>
      <c r="B1665" s="401"/>
      <c r="C1665" s="401"/>
      <c r="D1665" s="402" t="s">
        <v>300</v>
      </c>
      <c r="E1665" s="402">
        <v>60</v>
      </c>
      <c r="F1665" s="418">
        <v>60</v>
      </c>
    </row>
    <row r="1666" spans="1:6">
      <c r="A1666" s="401"/>
      <c r="B1666" s="401"/>
      <c r="C1666" s="401"/>
      <c r="D1666" s="402" t="s">
        <v>252</v>
      </c>
      <c r="E1666" s="402">
        <v>14</v>
      </c>
      <c r="F1666" s="418">
        <v>14</v>
      </c>
    </row>
    <row r="1667" spans="1:6">
      <c r="A1667" s="401"/>
      <c r="B1667" s="401"/>
      <c r="C1667" s="401"/>
      <c r="D1667" s="402" t="s">
        <v>814</v>
      </c>
      <c r="E1667" s="402">
        <v>2</v>
      </c>
      <c r="F1667" s="418">
        <v>2</v>
      </c>
    </row>
    <row r="1668" spans="1:6">
      <c r="A1668" s="401"/>
      <c r="B1668" s="401"/>
      <c r="C1668" s="401"/>
      <c r="D1668" s="402" t="s">
        <v>640</v>
      </c>
      <c r="E1668" s="402">
        <v>1</v>
      </c>
      <c r="F1668" s="418">
        <v>1</v>
      </c>
    </row>
    <row r="1669" spans="1:6">
      <c r="A1669" s="401"/>
      <c r="B1669" s="401"/>
      <c r="C1669" s="401"/>
      <c r="D1669" s="402" t="s">
        <v>815</v>
      </c>
      <c r="E1669" s="402">
        <v>1</v>
      </c>
      <c r="F1669" s="418">
        <v>1</v>
      </c>
    </row>
    <row r="1670" spans="1:6">
      <c r="A1670" s="401"/>
      <c r="B1670" s="401"/>
      <c r="C1670" s="401"/>
      <c r="D1670" s="402" t="s">
        <v>816</v>
      </c>
      <c r="E1670" s="402">
        <v>2</v>
      </c>
      <c r="F1670" s="418">
        <v>2</v>
      </c>
    </row>
    <row r="1671" spans="1:6">
      <c r="A1671" s="401"/>
      <c r="B1671" s="401"/>
      <c r="C1671" s="401"/>
      <c r="D1671" s="402" t="s">
        <v>817</v>
      </c>
      <c r="E1671" s="402">
        <v>1</v>
      </c>
      <c r="F1671" s="418">
        <v>1</v>
      </c>
    </row>
    <row r="1672" spans="1:6">
      <c r="A1672" s="401"/>
      <c r="B1672" s="401"/>
      <c r="C1672" s="401"/>
      <c r="D1672" s="402" t="s">
        <v>818</v>
      </c>
      <c r="E1672" s="402">
        <v>7</v>
      </c>
      <c r="F1672" s="418">
        <v>7</v>
      </c>
    </row>
    <row r="1673" spans="1:6">
      <c r="A1673" s="401"/>
      <c r="B1673" s="401"/>
      <c r="C1673" s="401"/>
      <c r="D1673" s="402" t="s">
        <v>819</v>
      </c>
      <c r="E1673" s="402">
        <v>2</v>
      </c>
      <c r="F1673" s="418">
        <v>2</v>
      </c>
    </row>
    <row r="1674" spans="1:6">
      <c r="A1674" s="401"/>
      <c r="B1674" s="401"/>
      <c r="C1674" s="401"/>
      <c r="D1674" s="402" t="s">
        <v>820</v>
      </c>
      <c r="E1674" s="402">
        <v>2</v>
      </c>
      <c r="F1674" s="418">
        <v>2</v>
      </c>
    </row>
    <row r="1675" spans="1:6">
      <c r="A1675" s="401"/>
      <c r="B1675" s="401"/>
      <c r="C1675" s="401"/>
      <c r="D1675" s="402" t="s">
        <v>821</v>
      </c>
      <c r="E1675" s="402">
        <v>4</v>
      </c>
      <c r="F1675" s="418">
        <v>4</v>
      </c>
    </row>
    <row r="1676" spans="1:6">
      <c r="A1676" s="401"/>
      <c r="B1676" s="401"/>
      <c r="C1676" s="401"/>
      <c r="D1676" s="402" t="s">
        <v>822</v>
      </c>
      <c r="E1676" s="402">
        <v>7</v>
      </c>
      <c r="F1676" s="418">
        <v>7</v>
      </c>
    </row>
    <row r="1677" spans="1:6">
      <c r="A1677" s="401"/>
      <c r="B1677" s="401"/>
      <c r="C1677" s="401"/>
      <c r="D1677" s="402" t="s">
        <v>823</v>
      </c>
      <c r="E1677" s="402">
        <v>11</v>
      </c>
      <c r="F1677" s="418">
        <v>11</v>
      </c>
    </row>
    <row r="1678" spans="1:6">
      <c r="A1678" s="401"/>
      <c r="B1678" s="401"/>
      <c r="C1678" s="401"/>
      <c r="D1678" s="402" t="s">
        <v>824</v>
      </c>
      <c r="E1678" s="402">
        <v>1</v>
      </c>
      <c r="F1678" s="418">
        <v>1</v>
      </c>
    </row>
    <row r="1679" spans="1:6">
      <c r="A1679" s="401"/>
      <c r="B1679" s="401"/>
      <c r="C1679" s="399" t="s">
        <v>825</v>
      </c>
      <c r="D1679" s="399" t="s">
        <v>826</v>
      </c>
      <c r="E1679" s="399">
        <v>1</v>
      </c>
      <c r="F1679" s="417">
        <v>1</v>
      </c>
    </row>
    <row r="1680" spans="1:6">
      <c r="A1680" s="401"/>
      <c r="B1680" s="401"/>
      <c r="C1680" s="401"/>
      <c r="D1680" s="402" t="s">
        <v>825</v>
      </c>
      <c r="E1680" s="402">
        <v>2</v>
      </c>
      <c r="F1680" s="418">
        <v>2</v>
      </c>
    </row>
    <row r="1681" spans="1:6">
      <c r="A1681" s="401"/>
      <c r="B1681" s="401"/>
      <c r="C1681" s="401"/>
      <c r="D1681" s="402" t="s">
        <v>827</v>
      </c>
      <c r="E1681" s="402">
        <v>1</v>
      </c>
      <c r="F1681" s="418">
        <v>1</v>
      </c>
    </row>
    <row r="1682" spans="1:6">
      <c r="A1682" s="401"/>
      <c r="B1682" s="401"/>
      <c r="C1682" s="401"/>
      <c r="D1682" s="402" t="s">
        <v>828</v>
      </c>
      <c r="E1682" s="402">
        <v>1</v>
      </c>
      <c r="F1682" s="418">
        <v>1</v>
      </c>
    </row>
    <row r="1683" spans="1:6">
      <c r="A1683" s="401"/>
      <c r="B1683" s="401"/>
      <c r="C1683" s="399" t="s">
        <v>829</v>
      </c>
      <c r="D1683" s="399" t="s">
        <v>830</v>
      </c>
      <c r="E1683" s="399">
        <v>3</v>
      </c>
      <c r="F1683" s="417">
        <v>3</v>
      </c>
    </row>
    <row r="1684" spans="1:6">
      <c r="A1684" s="401"/>
      <c r="B1684" s="401"/>
      <c r="C1684" s="401"/>
      <c r="D1684" s="402" t="s">
        <v>831</v>
      </c>
      <c r="E1684" s="402">
        <v>9</v>
      </c>
      <c r="F1684" s="418">
        <v>9</v>
      </c>
    </row>
    <row r="1685" spans="1:6">
      <c r="A1685" s="401"/>
      <c r="B1685" s="401"/>
      <c r="C1685" s="401"/>
      <c r="D1685" s="402" t="s">
        <v>829</v>
      </c>
      <c r="E1685" s="402">
        <v>2</v>
      </c>
      <c r="F1685" s="418">
        <v>2</v>
      </c>
    </row>
    <row r="1686" spans="1:6">
      <c r="A1686" s="401"/>
      <c r="B1686" s="401"/>
      <c r="C1686" s="401"/>
      <c r="D1686" s="402" t="s">
        <v>832</v>
      </c>
      <c r="E1686" s="402">
        <v>2</v>
      </c>
      <c r="F1686" s="418">
        <v>2</v>
      </c>
    </row>
    <row r="1687" spans="1:6">
      <c r="A1687" s="401"/>
      <c r="B1687" s="401"/>
      <c r="C1687" s="401"/>
      <c r="D1687" s="402" t="s">
        <v>833</v>
      </c>
      <c r="E1687" s="402">
        <v>1</v>
      </c>
      <c r="F1687" s="418">
        <v>1</v>
      </c>
    </row>
    <row r="1688" spans="1:6">
      <c r="A1688" s="401"/>
      <c r="B1688" s="401"/>
      <c r="C1688" s="399" t="s">
        <v>142</v>
      </c>
      <c r="D1688" s="399" t="s">
        <v>834</v>
      </c>
      <c r="E1688" s="399">
        <v>2</v>
      </c>
      <c r="F1688" s="417">
        <v>2</v>
      </c>
    </row>
    <row r="1689" spans="1:6">
      <c r="A1689" s="401"/>
      <c r="B1689" s="401"/>
      <c r="C1689" s="401"/>
      <c r="D1689" s="402" t="s">
        <v>835</v>
      </c>
      <c r="E1689" s="402">
        <v>6</v>
      </c>
      <c r="F1689" s="418">
        <v>6</v>
      </c>
    </row>
    <row r="1690" spans="1:6">
      <c r="A1690" s="401"/>
      <c r="B1690" s="401"/>
      <c r="C1690" s="401"/>
      <c r="D1690" s="402" t="s">
        <v>426</v>
      </c>
      <c r="E1690" s="402">
        <v>6</v>
      </c>
      <c r="F1690" s="418">
        <v>6</v>
      </c>
    </row>
    <row r="1691" spans="1:6">
      <c r="A1691" s="401"/>
      <c r="B1691" s="401"/>
      <c r="C1691" s="401"/>
      <c r="D1691" s="402" t="s">
        <v>427</v>
      </c>
      <c r="E1691" s="402">
        <v>8</v>
      </c>
      <c r="F1691" s="418">
        <v>8</v>
      </c>
    </row>
    <row r="1692" spans="1:6">
      <c r="A1692" s="401"/>
      <c r="B1692" s="401"/>
      <c r="C1692" s="401"/>
      <c r="D1692" s="402" t="s">
        <v>143</v>
      </c>
      <c r="E1692" s="402">
        <v>4</v>
      </c>
      <c r="F1692" s="418">
        <v>4</v>
      </c>
    </row>
    <row r="1693" spans="1:6">
      <c r="A1693" s="401"/>
      <c r="B1693" s="401"/>
      <c r="C1693" s="401"/>
      <c r="D1693" s="402" t="s">
        <v>836</v>
      </c>
      <c r="E1693" s="402">
        <v>3</v>
      </c>
      <c r="F1693" s="418">
        <v>3</v>
      </c>
    </row>
    <row r="1694" spans="1:6">
      <c r="A1694" s="401"/>
      <c r="B1694" s="401"/>
      <c r="C1694" s="401"/>
      <c r="D1694" s="402" t="s">
        <v>837</v>
      </c>
      <c r="E1694" s="402">
        <v>2</v>
      </c>
      <c r="F1694" s="418">
        <v>2</v>
      </c>
    </row>
    <row r="1695" spans="1:6">
      <c r="A1695" s="401"/>
      <c r="B1695" s="401"/>
      <c r="C1695" s="401"/>
      <c r="D1695" s="402" t="s">
        <v>838</v>
      </c>
      <c r="E1695" s="402">
        <v>1</v>
      </c>
      <c r="F1695" s="418">
        <v>1</v>
      </c>
    </row>
    <row r="1696" spans="1:6">
      <c r="A1696" s="401"/>
      <c r="B1696" s="401"/>
      <c r="C1696" s="401"/>
      <c r="D1696" s="402" t="s">
        <v>839</v>
      </c>
      <c r="E1696" s="402">
        <v>1</v>
      </c>
      <c r="F1696" s="418">
        <v>1</v>
      </c>
    </row>
    <row r="1697" spans="1:6">
      <c r="A1697" s="401"/>
      <c r="B1697" s="401"/>
      <c r="C1697" s="401"/>
      <c r="D1697" s="402" t="s">
        <v>840</v>
      </c>
      <c r="E1697" s="402">
        <v>1</v>
      </c>
      <c r="F1697" s="418">
        <v>1</v>
      </c>
    </row>
    <row r="1698" spans="1:6">
      <c r="A1698" s="401"/>
      <c r="B1698" s="401"/>
      <c r="C1698" s="401"/>
      <c r="D1698" s="402" t="s">
        <v>841</v>
      </c>
      <c r="E1698" s="402">
        <v>4</v>
      </c>
      <c r="F1698" s="418">
        <v>4</v>
      </c>
    </row>
    <row r="1699" spans="1:6">
      <c r="A1699" s="401"/>
      <c r="B1699" s="401"/>
      <c r="C1699" s="399" t="s">
        <v>144</v>
      </c>
      <c r="D1699" s="399" t="s">
        <v>145</v>
      </c>
      <c r="E1699" s="399">
        <v>4</v>
      </c>
      <c r="F1699" s="417">
        <v>4</v>
      </c>
    </row>
    <row r="1700" spans="1:6">
      <c r="A1700" s="401"/>
      <c r="B1700" s="401"/>
      <c r="C1700" s="401"/>
      <c r="D1700" s="402" t="s">
        <v>842</v>
      </c>
      <c r="E1700" s="402">
        <v>3</v>
      </c>
      <c r="F1700" s="418">
        <v>3</v>
      </c>
    </row>
    <row r="1701" spans="1:6">
      <c r="A1701" s="401"/>
      <c r="B1701" s="401"/>
      <c r="C1701" s="401"/>
      <c r="D1701" s="402" t="s">
        <v>144</v>
      </c>
      <c r="E1701" s="402">
        <v>9</v>
      </c>
      <c r="F1701" s="418">
        <v>9</v>
      </c>
    </row>
    <row r="1702" spans="1:6">
      <c r="A1702" s="401"/>
      <c r="B1702" s="401"/>
      <c r="C1702" s="401"/>
      <c r="D1702" s="402" t="s">
        <v>843</v>
      </c>
      <c r="E1702" s="402">
        <v>2</v>
      </c>
      <c r="F1702" s="418">
        <v>2</v>
      </c>
    </row>
    <row r="1703" spans="1:6">
      <c r="A1703" s="401"/>
      <c r="B1703" s="401"/>
      <c r="C1703" s="399" t="s">
        <v>146</v>
      </c>
      <c r="D1703" s="399" t="s">
        <v>147</v>
      </c>
      <c r="E1703" s="399">
        <v>2</v>
      </c>
      <c r="F1703" s="417">
        <v>2</v>
      </c>
    </row>
    <row r="1704" spans="1:6">
      <c r="A1704" s="401"/>
      <c r="B1704" s="401"/>
      <c r="C1704" s="401"/>
      <c r="D1704" s="402" t="s">
        <v>845</v>
      </c>
      <c r="E1704" s="402">
        <v>1</v>
      </c>
      <c r="F1704" s="418">
        <v>1</v>
      </c>
    </row>
    <row r="1705" spans="1:6">
      <c r="A1705" s="401"/>
      <c r="B1705" s="401"/>
      <c r="C1705" s="401"/>
      <c r="D1705" s="402" t="s">
        <v>846</v>
      </c>
      <c r="E1705" s="402">
        <v>1</v>
      </c>
      <c r="F1705" s="418">
        <v>1</v>
      </c>
    </row>
    <row r="1706" spans="1:6">
      <c r="A1706" s="401"/>
      <c r="B1706" s="401"/>
      <c r="C1706" s="401"/>
      <c r="D1706" s="402" t="s">
        <v>847</v>
      </c>
      <c r="E1706" s="402">
        <v>1</v>
      </c>
      <c r="F1706" s="418">
        <v>1</v>
      </c>
    </row>
    <row r="1707" spans="1:6">
      <c r="A1707" s="401"/>
      <c r="B1707" s="401"/>
      <c r="C1707" s="401"/>
      <c r="D1707" s="402" t="s">
        <v>848</v>
      </c>
      <c r="E1707" s="402">
        <v>1</v>
      </c>
      <c r="F1707" s="418">
        <v>1</v>
      </c>
    </row>
    <row r="1708" spans="1:6">
      <c r="A1708" s="401"/>
      <c r="B1708" s="399" t="s">
        <v>10</v>
      </c>
      <c r="C1708" s="399" t="s">
        <v>301</v>
      </c>
      <c r="D1708" s="399" t="s">
        <v>301</v>
      </c>
      <c r="E1708" s="399">
        <v>13</v>
      </c>
      <c r="F1708" s="417">
        <v>13</v>
      </c>
    </row>
    <row r="1709" spans="1:6">
      <c r="A1709" s="401"/>
      <c r="B1709" s="401"/>
      <c r="C1709" s="401"/>
      <c r="D1709" s="402" t="s">
        <v>302</v>
      </c>
      <c r="E1709" s="402">
        <v>9</v>
      </c>
      <c r="F1709" s="418">
        <v>9</v>
      </c>
    </row>
    <row r="1710" spans="1:6">
      <c r="A1710" s="401"/>
      <c r="B1710" s="401"/>
      <c r="C1710" s="401"/>
      <c r="D1710" s="402" t="s">
        <v>849</v>
      </c>
      <c r="E1710" s="402">
        <v>1</v>
      </c>
      <c r="F1710" s="418">
        <v>1</v>
      </c>
    </row>
    <row r="1711" spans="1:6">
      <c r="A1711" s="401"/>
      <c r="B1711" s="401"/>
      <c r="C1711" s="401"/>
      <c r="D1711" s="402" t="s">
        <v>851</v>
      </c>
      <c r="E1711" s="402">
        <v>1</v>
      </c>
      <c r="F1711" s="418">
        <v>1</v>
      </c>
    </row>
    <row r="1712" spans="1:6">
      <c r="A1712" s="401"/>
      <c r="B1712" s="401"/>
      <c r="C1712" s="399" t="s">
        <v>428</v>
      </c>
      <c r="D1712" s="399" t="s">
        <v>429</v>
      </c>
      <c r="E1712" s="399">
        <v>22</v>
      </c>
      <c r="F1712" s="417">
        <v>22</v>
      </c>
    </row>
    <row r="1713" spans="1:6">
      <c r="A1713" s="401"/>
      <c r="B1713" s="401"/>
      <c r="C1713" s="401"/>
      <c r="D1713" s="402" t="s">
        <v>852</v>
      </c>
      <c r="E1713" s="402">
        <v>3</v>
      </c>
      <c r="F1713" s="418">
        <v>3</v>
      </c>
    </row>
    <row r="1714" spans="1:6">
      <c r="A1714" s="401"/>
      <c r="B1714" s="401"/>
      <c r="C1714" s="401"/>
      <c r="D1714" s="402" t="s">
        <v>853</v>
      </c>
      <c r="E1714" s="402">
        <v>1</v>
      </c>
      <c r="F1714" s="418">
        <v>1</v>
      </c>
    </row>
    <row r="1715" spans="1:6">
      <c r="A1715" s="401"/>
      <c r="B1715" s="401"/>
      <c r="C1715" s="401"/>
      <c r="D1715" s="402" t="s">
        <v>854</v>
      </c>
      <c r="E1715" s="402">
        <v>1</v>
      </c>
      <c r="F1715" s="418">
        <v>1</v>
      </c>
    </row>
    <row r="1716" spans="1:6">
      <c r="A1716" s="401"/>
      <c r="B1716" s="401"/>
      <c r="C1716" s="401"/>
      <c r="D1716" s="402" t="s">
        <v>855</v>
      </c>
      <c r="E1716" s="402">
        <v>1</v>
      </c>
      <c r="F1716" s="418">
        <v>1</v>
      </c>
    </row>
    <row r="1717" spans="1:6">
      <c r="A1717" s="401"/>
      <c r="B1717" s="401"/>
      <c r="C1717" s="399" t="s">
        <v>856</v>
      </c>
      <c r="D1717" s="399" t="s">
        <v>856</v>
      </c>
      <c r="E1717" s="399">
        <v>4</v>
      </c>
      <c r="F1717" s="417">
        <v>4</v>
      </c>
    </row>
    <row r="1718" spans="1:6">
      <c r="A1718" s="401"/>
      <c r="B1718" s="401"/>
      <c r="C1718" s="401"/>
      <c r="D1718" s="402" t="s">
        <v>857</v>
      </c>
      <c r="E1718" s="402">
        <v>1</v>
      </c>
      <c r="F1718" s="418">
        <v>1</v>
      </c>
    </row>
    <row r="1719" spans="1:6">
      <c r="A1719" s="401"/>
      <c r="B1719" s="401"/>
      <c r="C1719" s="399" t="s">
        <v>858</v>
      </c>
      <c r="D1719" s="399" t="s">
        <v>698</v>
      </c>
      <c r="E1719" s="399">
        <v>7</v>
      </c>
      <c r="F1719" s="417">
        <v>7</v>
      </c>
    </row>
    <row r="1720" spans="1:6">
      <c r="A1720" s="401"/>
      <c r="B1720" s="401"/>
      <c r="C1720" s="401"/>
      <c r="D1720" s="402" t="s">
        <v>858</v>
      </c>
      <c r="E1720" s="402">
        <v>8</v>
      </c>
      <c r="F1720" s="418">
        <v>8</v>
      </c>
    </row>
    <row r="1721" spans="1:6">
      <c r="A1721" s="401"/>
      <c r="B1721" s="401"/>
      <c r="C1721" s="401"/>
      <c r="D1721" s="402" t="s">
        <v>859</v>
      </c>
      <c r="E1721" s="402">
        <v>2</v>
      </c>
      <c r="F1721" s="418">
        <v>2</v>
      </c>
    </row>
    <row r="1722" spans="1:6">
      <c r="A1722" s="401"/>
      <c r="B1722" s="401"/>
      <c r="C1722" s="401"/>
      <c r="D1722" s="402" t="s">
        <v>860</v>
      </c>
      <c r="E1722" s="402">
        <v>5</v>
      </c>
      <c r="F1722" s="418">
        <v>5</v>
      </c>
    </row>
    <row r="1723" spans="1:6">
      <c r="A1723" s="401"/>
      <c r="B1723" s="401"/>
      <c r="C1723" s="401"/>
      <c r="D1723" s="402" t="s">
        <v>861</v>
      </c>
      <c r="E1723" s="402">
        <v>6</v>
      </c>
      <c r="F1723" s="418">
        <v>6</v>
      </c>
    </row>
    <row r="1724" spans="1:6">
      <c r="A1724" s="401"/>
      <c r="B1724" s="401"/>
      <c r="C1724" s="401"/>
      <c r="D1724" s="402" t="s">
        <v>862</v>
      </c>
      <c r="E1724" s="402">
        <v>2</v>
      </c>
      <c r="F1724" s="418">
        <v>2</v>
      </c>
    </row>
    <row r="1725" spans="1:6">
      <c r="A1725" s="401"/>
      <c r="B1725" s="401"/>
      <c r="C1725" s="401"/>
      <c r="D1725" s="402" t="s">
        <v>863</v>
      </c>
      <c r="E1725" s="402">
        <v>2</v>
      </c>
      <c r="F1725" s="418">
        <v>2</v>
      </c>
    </row>
    <row r="1726" spans="1:6">
      <c r="A1726" s="401"/>
      <c r="B1726" s="401"/>
      <c r="C1726" s="401"/>
      <c r="D1726" s="402" t="s">
        <v>864</v>
      </c>
      <c r="E1726" s="402">
        <v>1</v>
      </c>
      <c r="F1726" s="418">
        <v>1</v>
      </c>
    </row>
    <row r="1727" spans="1:6">
      <c r="A1727" s="401"/>
      <c r="B1727" s="401"/>
      <c r="C1727" s="399" t="s">
        <v>10</v>
      </c>
      <c r="D1727" s="399" t="s">
        <v>865</v>
      </c>
      <c r="E1727" s="399">
        <v>5</v>
      </c>
      <c r="F1727" s="417">
        <v>5</v>
      </c>
    </row>
    <row r="1728" spans="1:6">
      <c r="A1728" s="401"/>
      <c r="B1728" s="401"/>
      <c r="C1728" s="401"/>
      <c r="D1728" s="402" t="s">
        <v>866</v>
      </c>
      <c r="E1728" s="402">
        <v>5</v>
      </c>
      <c r="F1728" s="418">
        <v>5</v>
      </c>
    </row>
    <row r="1729" spans="1:6">
      <c r="A1729" s="401"/>
      <c r="B1729" s="401"/>
      <c r="C1729" s="401"/>
      <c r="D1729" s="402" t="s">
        <v>10</v>
      </c>
      <c r="E1729" s="402">
        <v>30</v>
      </c>
      <c r="F1729" s="418">
        <v>30</v>
      </c>
    </row>
    <row r="1730" spans="1:6">
      <c r="A1730" s="401"/>
      <c r="B1730" s="401"/>
      <c r="C1730" s="401"/>
      <c r="D1730" s="402" t="s">
        <v>867</v>
      </c>
      <c r="E1730" s="402">
        <v>4</v>
      </c>
      <c r="F1730" s="418">
        <v>4</v>
      </c>
    </row>
    <row r="1731" spans="1:6">
      <c r="A1731" s="401"/>
      <c r="B1731" s="401"/>
      <c r="C1731" s="401"/>
      <c r="D1731" s="402" t="s">
        <v>167</v>
      </c>
      <c r="E1731" s="402">
        <v>8</v>
      </c>
      <c r="F1731" s="418">
        <v>8</v>
      </c>
    </row>
    <row r="1732" spans="1:6">
      <c r="A1732" s="401"/>
      <c r="B1732" s="401"/>
      <c r="C1732" s="401"/>
      <c r="D1732" s="402" t="s">
        <v>868</v>
      </c>
      <c r="E1732" s="402">
        <v>1</v>
      </c>
      <c r="F1732" s="418">
        <v>1</v>
      </c>
    </row>
    <row r="1733" spans="1:6">
      <c r="A1733" s="401"/>
      <c r="B1733" s="401"/>
      <c r="C1733" s="401"/>
      <c r="D1733" s="402" t="s">
        <v>869</v>
      </c>
      <c r="E1733" s="402">
        <v>1</v>
      </c>
      <c r="F1733" s="418">
        <v>1</v>
      </c>
    </row>
    <row r="1734" spans="1:6">
      <c r="A1734" s="401"/>
      <c r="B1734" s="401"/>
      <c r="C1734" s="399" t="s">
        <v>148</v>
      </c>
      <c r="D1734" s="399" t="s">
        <v>870</v>
      </c>
      <c r="E1734" s="399">
        <v>1</v>
      </c>
      <c r="F1734" s="417">
        <v>1</v>
      </c>
    </row>
    <row r="1735" spans="1:6">
      <c r="A1735" s="401"/>
      <c r="B1735" s="401"/>
      <c r="C1735" s="401"/>
      <c r="D1735" s="402" t="s">
        <v>871</v>
      </c>
      <c r="E1735" s="402">
        <v>6</v>
      </c>
      <c r="F1735" s="418">
        <v>6</v>
      </c>
    </row>
    <row r="1736" spans="1:6">
      <c r="A1736" s="401"/>
      <c r="B1736" s="401"/>
      <c r="C1736" s="401"/>
      <c r="D1736" s="402" t="s">
        <v>149</v>
      </c>
      <c r="E1736" s="402">
        <v>15</v>
      </c>
      <c r="F1736" s="418">
        <v>15</v>
      </c>
    </row>
    <row r="1737" spans="1:6">
      <c r="A1737" s="401"/>
      <c r="B1737" s="401"/>
      <c r="C1737" s="401"/>
      <c r="D1737" s="402" t="s">
        <v>872</v>
      </c>
      <c r="E1737" s="402">
        <v>3</v>
      </c>
      <c r="F1737" s="418">
        <v>3</v>
      </c>
    </row>
    <row r="1738" spans="1:6">
      <c r="A1738" s="401"/>
      <c r="B1738" s="401"/>
      <c r="C1738" s="401"/>
      <c r="D1738" s="402" t="s">
        <v>729</v>
      </c>
      <c r="E1738" s="402">
        <v>1</v>
      </c>
      <c r="F1738" s="418">
        <v>1</v>
      </c>
    </row>
    <row r="1739" spans="1:6">
      <c r="A1739" s="401"/>
      <c r="B1739" s="401"/>
      <c r="C1739" s="401"/>
      <c r="D1739" s="402" t="s">
        <v>873</v>
      </c>
      <c r="E1739" s="402">
        <v>1</v>
      </c>
      <c r="F1739" s="418">
        <v>1</v>
      </c>
    </row>
    <row r="1740" spans="1:6">
      <c r="A1740" s="401"/>
      <c r="B1740" s="401"/>
      <c r="C1740" s="401"/>
      <c r="D1740" s="402" t="s">
        <v>874</v>
      </c>
      <c r="E1740" s="402">
        <v>2</v>
      </c>
      <c r="F1740" s="418">
        <v>2</v>
      </c>
    </row>
    <row r="1741" spans="1:6">
      <c r="A1741" s="401"/>
      <c r="B1741" s="401"/>
      <c r="C1741" s="401"/>
      <c r="D1741" s="402" t="s">
        <v>875</v>
      </c>
      <c r="E1741" s="402">
        <v>4</v>
      </c>
      <c r="F1741" s="418">
        <v>4</v>
      </c>
    </row>
    <row r="1742" spans="1:6">
      <c r="A1742" s="401"/>
      <c r="B1742" s="401"/>
      <c r="C1742" s="401"/>
      <c r="D1742" s="402" t="s">
        <v>877</v>
      </c>
      <c r="E1742" s="402">
        <v>1</v>
      </c>
      <c r="F1742" s="418">
        <v>1</v>
      </c>
    </row>
    <row r="1743" spans="1:6">
      <c r="A1743" s="401"/>
      <c r="B1743" s="401"/>
      <c r="C1743" s="401"/>
      <c r="D1743" s="402" t="s">
        <v>878</v>
      </c>
      <c r="E1743" s="402">
        <v>2</v>
      </c>
      <c r="F1743" s="418">
        <v>2</v>
      </c>
    </row>
    <row r="1744" spans="1:6">
      <c r="A1744" s="401"/>
      <c r="B1744" s="401"/>
      <c r="C1744" s="401"/>
      <c r="D1744" s="402" t="s">
        <v>879</v>
      </c>
      <c r="E1744" s="402">
        <v>2</v>
      </c>
      <c r="F1744" s="418">
        <v>2</v>
      </c>
    </row>
    <row r="1745" spans="1:6">
      <c r="A1745" s="401"/>
      <c r="B1745" s="401"/>
      <c r="C1745" s="401"/>
      <c r="D1745" s="402" t="s">
        <v>880</v>
      </c>
      <c r="E1745" s="402">
        <v>1</v>
      </c>
      <c r="F1745" s="418">
        <v>1</v>
      </c>
    </row>
    <row r="1746" spans="1:6">
      <c r="A1746" s="401"/>
      <c r="B1746" s="401"/>
      <c r="C1746" s="401"/>
      <c r="D1746" s="402" t="s">
        <v>881</v>
      </c>
      <c r="E1746" s="402">
        <v>2</v>
      </c>
      <c r="F1746" s="418">
        <v>2</v>
      </c>
    </row>
    <row r="1747" spans="1:6">
      <c r="A1747" s="401"/>
      <c r="B1747" s="401"/>
      <c r="C1747" s="401"/>
      <c r="D1747" s="402" t="s">
        <v>882</v>
      </c>
      <c r="E1747" s="402">
        <v>1</v>
      </c>
      <c r="F1747" s="418">
        <v>1</v>
      </c>
    </row>
    <row r="1748" spans="1:6">
      <c r="A1748" s="401"/>
      <c r="B1748" s="401"/>
      <c r="C1748" s="401"/>
      <c r="D1748" s="402" t="s">
        <v>883</v>
      </c>
      <c r="E1748" s="402">
        <v>2</v>
      </c>
      <c r="F1748" s="418">
        <v>2</v>
      </c>
    </row>
    <row r="1749" spans="1:6">
      <c r="A1749" s="401"/>
      <c r="B1749" s="401"/>
      <c r="C1749" s="401"/>
      <c r="D1749" s="402" t="s">
        <v>884</v>
      </c>
      <c r="E1749" s="402">
        <v>1</v>
      </c>
      <c r="F1749" s="418">
        <v>1</v>
      </c>
    </row>
    <row r="1750" spans="1:6">
      <c r="A1750" s="401"/>
      <c r="B1750" s="401"/>
      <c r="C1750" s="401"/>
      <c r="D1750" s="402" t="s">
        <v>885</v>
      </c>
      <c r="E1750" s="402">
        <v>1</v>
      </c>
      <c r="F1750" s="418">
        <v>1</v>
      </c>
    </row>
    <row r="1751" spans="1:6">
      <c r="A1751" s="401"/>
      <c r="B1751" s="401"/>
      <c r="C1751" s="399" t="s">
        <v>886</v>
      </c>
      <c r="D1751" s="399" t="s">
        <v>887</v>
      </c>
      <c r="E1751" s="399">
        <v>3</v>
      </c>
      <c r="F1751" s="417">
        <v>3</v>
      </c>
    </row>
    <row r="1752" spans="1:6">
      <c r="A1752" s="401"/>
      <c r="B1752" s="401"/>
      <c r="C1752" s="401"/>
      <c r="D1752" s="402" t="s">
        <v>888</v>
      </c>
      <c r="E1752" s="402">
        <v>1</v>
      </c>
      <c r="F1752" s="418">
        <v>1</v>
      </c>
    </row>
    <row r="1753" spans="1:6">
      <c r="A1753" s="401"/>
      <c r="B1753" s="399" t="s">
        <v>11</v>
      </c>
      <c r="C1753" s="399" t="s">
        <v>889</v>
      </c>
      <c r="D1753" s="399" t="s">
        <v>889</v>
      </c>
      <c r="E1753" s="399">
        <v>9</v>
      </c>
      <c r="F1753" s="417">
        <v>9</v>
      </c>
    </row>
    <row r="1754" spans="1:6">
      <c r="A1754" s="401"/>
      <c r="B1754" s="401"/>
      <c r="C1754" s="401"/>
      <c r="D1754" s="402" t="s">
        <v>890</v>
      </c>
      <c r="E1754" s="402">
        <v>1</v>
      </c>
      <c r="F1754" s="418">
        <v>1</v>
      </c>
    </row>
    <row r="1755" spans="1:6">
      <c r="A1755" s="401"/>
      <c r="B1755" s="401"/>
      <c r="C1755" s="401"/>
      <c r="D1755" s="402" t="s">
        <v>891</v>
      </c>
      <c r="E1755" s="402">
        <v>2</v>
      </c>
      <c r="F1755" s="418">
        <v>2</v>
      </c>
    </row>
    <row r="1756" spans="1:6">
      <c r="A1756" s="401"/>
      <c r="B1756" s="401"/>
      <c r="C1756" s="399" t="s">
        <v>892</v>
      </c>
      <c r="D1756" s="399" t="s">
        <v>491</v>
      </c>
      <c r="E1756" s="399">
        <v>12</v>
      </c>
      <c r="F1756" s="417">
        <v>12</v>
      </c>
    </row>
    <row r="1757" spans="1:6">
      <c r="A1757" s="401"/>
      <c r="B1757" s="401"/>
      <c r="C1757" s="401"/>
      <c r="D1757" s="402" t="s">
        <v>893</v>
      </c>
      <c r="E1757" s="402">
        <v>3</v>
      </c>
      <c r="F1757" s="418">
        <v>3</v>
      </c>
    </row>
    <row r="1758" spans="1:6">
      <c r="A1758" s="401"/>
      <c r="B1758" s="401"/>
      <c r="C1758" s="401"/>
      <c r="D1758" s="402" t="s">
        <v>894</v>
      </c>
      <c r="E1758" s="402">
        <v>1</v>
      </c>
      <c r="F1758" s="418">
        <v>1</v>
      </c>
    </row>
    <row r="1759" spans="1:6">
      <c r="A1759" s="401"/>
      <c r="B1759" s="401"/>
      <c r="C1759" s="401"/>
      <c r="D1759" s="402" t="s">
        <v>895</v>
      </c>
      <c r="E1759" s="402">
        <v>1</v>
      </c>
      <c r="F1759" s="418">
        <v>1</v>
      </c>
    </row>
    <row r="1760" spans="1:6">
      <c r="A1760" s="401"/>
      <c r="B1760" s="401"/>
      <c r="C1760" s="401"/>
      <c r="D1760" s="402" t="s">
        <v>896</v>
      </c>
      <c r="E1760" s="402">
        <v>1</v>
      </c>
      <c r="F1760" s="418">
        <v>1</v>
      </c>
    </row>
    <row r="1761" spans="1:6">
      <c r="A1761" s="401"/>
      <c r="B1761" s="401"/>
      <c r="C1761" s="399" t="s">
        <v>897</v>
      </c>
      <c r="D1761" s="399" t="s">
        <v>898</v>
      </c>
      <c r="E1761" s="399">
        <v>6</v>
      </c>
      <c r="F1761" s="417">
        <v>6</v>
      </c>
    </row>
    <row r="1762" spans="1:6">
      <c r="A1762" s="401"/>
      <c r="B1762" s="401"/>
      <c r="C1762" s="401"/>
      <c r="D1762" s="402" t="s">
        <v>899</v>
      </c>
      <c r="E1762" s="402">
        <v>9</v>
      </c>
      <c r="F1762" s="418">
        <v>9</v>
      </c>
    </row>
    <row r="1763" spans="1:6">
      <c r="A1763" s="401"/>
      <c r="B1763" s="401"/>
      <c r="C1763" s="401"/>
      <c r="D1763" s="402" t="s">
        <v>900</v>
      </c>
      <c r="E1763" s="402">
        <v>1</v>
      </c>
      <c r="F1763" s="418">
        <v>1</v>
      </c>
    </row>
    <row r="1764" spans="1:6">
      <c r="A1764" s="401"/>
      <c r="B1764" s="401"/>
      <c r="C1764" s="401"/>
      <c r="D1764" s="402" t="s">
        <v>901</v>
      </c>
      <c r="E1764" s="402">
        <v>1</v>
      </c>
      <c r="F1764" s="418">
        <v>1</v>
      </c>
    </row>
    <row r="1765" spans="1:6">
      <c r="A1765" s="401"/>
      <c r="B1765" s="401"/>
      <c r="C1765" s="401"/>
      <c r="D1765" s="402" t="s">
        <v>902</v>
      </c>
      <c r="E1765" s="402">
        <v>1</v>
      </c>
      <c r="F1765" s="418">
        <v>1</v>
      </c>
    </row>
    <row r="1766" spans="1:6">
      <c r="A1766" s="401"/>
      <c r="B1766" s="401"/>
      <c r="C1766" s="401"/>
      <c r="D1766" s="402" t="s">
        <v>903</v>
      </c>
      <c r="E1766" s="402">
        <v>1</v>
      </c>
      <c r="F1766" s="418">
        <v>1</v>
      </c>
    </row>
    <row r="1767" spans="1:6">
      <c r="A1767" s="401"/>
      <c r="B1767" s="401"/>
      <c r="C1767" s="399" t="s">
        <v>11</v>
      </c>
      <c r="D1767" s="399" t="s">
        <v>904</v>
      </c>
      <c r="E1767" s="399">
        <v>35</v>
      </c>
      <c r="F1767" s="417">
        <v>35</v>
      </c>
    </row>
    <row r="1768" spans="1:6">
      <c r="A1768" s="401"/>
      <c r="B1768" s="401"/>
      <c r="C1768" s="401"/>
      <c r="D1768" s="402" t="s">
        <v>905</v>
      </c>
      <c r="E1768" s="402">
        <v>7</v>
      </c>
      <c r="F1768" s="418">
        <v>7</v>
      </c>
    </row>
    <row r="1769" spans="1:6">
      <c r="A1769" s="401"/>
      <c r="B1769" s="401"/>
      <c r="C1769" s="401"/>
      <c r="D1769" s="402" t="s">
        <v>150</v>
      </c>
      <c r="E1769" s="402">
        <v>65</v>
      </c>
      <c r="F1769" s="418">
        <v>65</v>
      </c>
    </row>
    <row r="1770" spans="1:6">
      <c r="A1770" s="401"/>
      <c r="B1770" s="401"/>
      <c r="C1770" s="401"/>
      <c r="D1770" s="402" t="s">
        <v>906</v>
      </c>
      <c r="E1770" s="402">
        <v>22</v>
      </c>
      <c r="F1770" s="418">
        <v>22</v>
      </c>
    </row>
    <row r="1771" spans="1:6">
      <c r="A1771" s="401"/>
      <c r="B1771" s="401"/>
      <c r="C1771" s="401"/>
      <c r="D1771" s="402" t="s">
        <v>907</v>
      </c>
      <c r="E1771" s="402">
        <v>3</v>
      </c>
      <c r="F1771" s="418">
        <v>3</v>
      </c>
    </row>
    <row r="1772" spans="1:6">
      <c r="A1772" s="401"/>
      <c r="B1772" s="401"/>
      <c r="C1772" s="401"/>
      <c r="D1772" s="402" t="s">
        <v>908</v>
      </c>
      <c r="E1772" s="402">
        <v>1</v>
      </c>
      <c r="F1772" s="418">
        <v>1</v>
      </c>
    </row>
    <row r="1773" spans="1:6">
      <c r="A1773" s="401"/>
      <c r="B1773" s="401"/>
      <c r="C1773" s="401"/>
      <c r="D1773" s="402" t="s">
        <v>909</v>
      </c>
      <c r="E1773" s="402">
        <v>1</v>
      </c>
      <c r="F1773" s="418">
        <v>1</v>
      </c>
    </row>
    <row r="1774" spans="1:6">
      <c r="A1774" s="401"/>
      <c r="B1774" s="401"/>
      <c r="C1774" s="401"/>
      <c r="D1774" s="402" t="s">
        <v>910</v>
      </c>
      <c r="E1774" s="402">
        <v>1</v>
      </c>
      <c r="F1774" s="418">
        <v>1</v>
      </c>
    </row>
    <row r="1775" spans="1:6">
      <c r="A1775" s="401"/>
      <c r="B1775" s="401"/>
      <c r="C1775" s="399" t="s">
        <v>911</v>
      </c>
      <c r="D1775" s="399" t="s">
        <v>720</v>
      </c>
      <c r="E1775" s="399">
        <v>3</v>
      </c>
      <c r="F1775" s="417">
        <v>3</v>
      </c>
    </row>
    <row r="1776" spans="1:6">
      <c r="A1776" s="401"/>
      <c r="B1776" s="401"/>
      <c r="C1776" s="401"/>
      <c r="D1776" s="402" t="s">
        <v>912</v>
      </c>
      <c r="E1776" s="402">
        <v>2</v>
      </c>
      <c r="F1776" s="418">
        <v>2</v>
      </c>
    </row>
    <row r="1777" spans="1:6">
      <c r="A1777" s="401"/>
      <c r="B1777" s="401"/>
      <c r="C1777" s="401"/>
      <c r="D1777" s="402" t="s">
        <v>913</v>
      </c>
      <c r="E1777" s="402">
        <v>2</v>
      </c>
      <c r="F1777" s="418">
        <v>2</v>
      </c>
    </row>
    <row r="1778" spans="1:6">
      <c r="A1778" s="401"/>
      <c r="B1778" s="401"/>
      <c r="C1778" s="399" t="s">
        <v>151</v>
      </c>
      <c r="D1778" s="399" t="s">
        <v>430</v>
      </c>
      <c r="E1778" s="399">
        <v>14</v>
      </c>
      <c r="F1778" s="417">
        <v>14</v>
      </c>
    </row>
    <row r="1779" spans="1:6">
      <c r="A1779" s="401"/>
      <c r="B1779" s="401"/>
      <c r="C1779" s="401"/>
      <c r="D1779" s="402" t="s">
        <v>261</v>
      </c>
      <c r="E1779" s="402">
        <v>1</v>
      </c>
      <c r="F1779" s="418">
        <v>1</v>
      </c>
    </row>
    <row r="1780" spans="1:6">
      <c r="A1780" s="401"/>
      <c r="B1780" s="401"/>
      <c r="C1780" s="401"/>
      <c r="D1780" s="402" t="s">
        <v>152</v>
      </c>
      <c r="E1780" s="402">
        <v>60</v>
      </c>
      <c r="F1780" s="418">
        <v>60</v>
      </c>
    </row>
    <row r="1781" spans="1:6">
      <c r="A1781" s="401"/>
      <c r="B1781" s="401"/>
      <c r="C1781" s="401"/>
      <c r="D1781" s="402" t="s">
        <v>914</v>
      </c>
      <c r="E1781" s="402">
        <v>2</v>
      </c>
      <c r="F1781" s="418">
        <v>2</v>
      </c>
    </row>
    <row r="1782" spans="1:6">
      <c r="A1782" s="401"/>
      <c r="B1782" s="401"/>
      <c r="C1782" s="401"/>
      <c r="D1782" s="402" t="s">
        <v>915</v>
      </c>
      <c r="E1782" s="402">
        <v>1</v>
      </c>
      <c r="F1782" s="418">
        <v>1</v>
      </c>
    </row>
    <row r="1783" spans="1:6">
      <c r="A1783" s="401"/>
      <c r="B1783" s="401"/>
      <c r="C1783" s="401"/>
      <c r="D1783" s="402" t="s">
        <v>916</v>
      </c>
      <c r="E1783" s="402">
        <v>7</v>
      </c>
      <c r="F1783" s="418">
        <v>7</v>
      </c>
    </row>
    <row r="1784" spans="1:6">
      <c r="A1784" s="401"/>
      <c r="B1784" s="401"/>
      <c r="C1784" s="401"/>
      <c r="D1784" s="402" t="s">
        <v>917</v>
      </c>
      <c r="E1784" s="402">
        <v>3</v>
      </c>
      <c r="F1784" s="418">
        <v>3</v>
      </c>
    </row>
    <row r="1785" spans="1:6">
      <c r="A1785" s="401"/>
      <c r="B1785" s="401"/>
      <c r="C1785" s="401"/>
      <c r="D1785" s="402" t="s">
        <v>918</v>
      </c>
      <c r="E1785" s="402">
        <v>1</v>
      </c>
      <c r="F1785" s="418">
        <v>1</v>
      </c>
    </row>
    <row r="1786" spans="1:6">
      <c r="A1786" s="401"/>
      <c r="B1786" s="401"/>
      <c r="C1786" s="401"/>
      <c r="D1786" s="402" t="s">
        <v>919</v>
      </c>
      <c r="E1786" s="402">
        <v>1</v>
      </c>
      <c r="F1786" s="418">
        <v>1</v>
      </c>
    </row>
    <row r="1787" spans="1:6">
      <c r="A1787" s="401"/>
      <c r="B1787" s="401"/>
      <c r="C1787" s="399" t="s">
        <v>920</v>
      </c>
      <c r="D1787" s="399" t="s">
        <v>921</v>
      </c>
      <c r="E1787" s="399">
        <v>8</v>
      </c>
      <c r="F1787" s="417">
        <v>8</v>
      </c>
    </row>
    <row r="1788" spans="1:6">
      <c r="A1788" s="401"/>
      <c r="B1788" s="401"/>
      <c r="C1788" s="401"/>
      <c r="D1788" s="402" t="s">
        <v>922</v>
      </c>
      <c r="E1788" s="402">
        <v>4</v>
      </c>
      <c r="F1788" s="418">
        <v>4</v>
      </c>
    </row>
    <row r="1789" spans="1:6">
      <c r="A1789" s="401"/>
      <c r="B1789" s="401"/>
      <c r="C1789" s="401"/>
      <c r="D1789" s="402" t="s">
        <v>923</v>
      </c>
      <c r="E1789" s="402">
        <v>2</v>
      </c>
      <c r="F1789" s="418">
        <v>2</v>
      </c>
    </row>
    <row r="1790" spans="1:6">
      <c r="A1790" s="401"/>
      <c r="B1790" s="401"/>
      <c r="C1790" s="401"/>
      <c r="D1790" s="402" t="s">
        <v>924</v>
      </c>
      <c r="E1790" s="402">
        <v>4</v>
      </c>
      <c r="F1790" s="418">
        <v>4</v>
      </c>
    </row>
    <row r="1791" spans="1:6">
      <c r="A1791" s="401"/>
      <c r="B1791" s="401"/>
      <c r="C1791" s="399" t="s">
        <v>153</v>
      </c>
      <c r="D1791" s="399" t="s">
        <v>925</v>
      </c>
      <c r="E1791" s="399">
        <v>7</v>
      </c>
      <c r="F1791" s="417">
        <v>7</v>
      </c>
    </row>
    <row r="1792" spans="1:6">
      <c r="A1792" s="401"/>
      <c r="B1792" s="401"/>
      <c r="C1792" s="401"/>
      <c r="D1792" s="402" t="s">
        <v>926</v>
      </c>
      <c r="E1792" s="402">
        <v>6</v>
      </c>
      <c r="F1792" s="418">
        <v>6</v>
      </c>
    </row>
    <row r="1793" spans="1:6">
      <c r="A1793" s="401"/>
      <c r="B1793" s="401"/>
      <c r="C1793" s="401"/>
      <c r="D1793" s="402" t="s">
        <v>154</v>
      </c>
      <c r="E1793" s="402">
        <v>6</v>
      </c>
      <c r="F1793" s="418">
        <v>6</v>
      </c>
    </row>
    <row r="1794" spans="1:6">
      <c r="A1794" s="401"/>
      <c r="B1794" s="401"/>
      <c r="C1794" s="401"/>
      <c r="D1794" s="402" t="s">
        <v>927</v>
      </c>
      <c r="E1794" s="402">
        <v>4</v>
      </c>
      <c r="F1794" s="418">
        <v>4</v>
      </c>
    </row>
    <row r="1795" spans="1:6">
      <c r="A1795" s="401"/>
      <c r="B1795" s="401"/>
      <c r="C1795" s="399" t="s">
        <v>928</v>
      </c>
      <c r="D1795" s="399" t="s">
        <v>929</v>
      </c>
      <c r="E1795" s="399">
        <v>9</v>
      </c>
      <c r="F1795" s="417">
        <v>9</v>
      </c>
    </row>
    <row r="1796" spans="1:6">
      <c r="A1796" s="401"/>
      <c r="B1796" s="401"/>
      <c r="C1796" s="401"/>
      <c r="D1796" s="402" t="s">
        <v>930</v>
      </c>
      <c r="E1796" s="402">
        <v>5</v>
      </c>
      <c r="F1796" s="418">
        <v>5</v>
      </c>
    </row>
    <row r="1797" spans="1:6">
      <c r="A1797" s="401"/>
      <c r="B1797" s="401"/>
      <c r="C1797" s="401"/>
      <c r="D1797" s="402" t="s">
        <v>928</v>
      </c>
      <c r="E1797" s="402">
        <v>9</v>
      </c>
      <c r="F1797" s="418">
        <v>9</v>
      </c>
    </row>
    <row r="1798" spans="1:6">
      <c r="A1798" s="401"/>
      <c r="B1798" s="401"/>
      <c r="C1798" s="401"/>
      <c r="D1798" s="402" t="s">
        <v>931</v>
      </c>
      <c r="E1798" s="402">
        <v>3</v>
      </c>
      <c r="F1798" s="418">
        <v>3</v>
      </c>
    </row>
    <row r="1799" spans="1:6">
      <c r="A1799" s="401"/>
      <c r="B1799" s="401"/>
      <c r="C1799" s="401"/>
      <c r="D1799" s="402" t="s">
        <v>932</v>
      </c>
      <c r="E1799" s="402">
        <v>6</v>
      </c>
      <c r="F1799" s="418">
        <v>6</v>
      </c>
    </row>
    <row r="1800" spans="1:6">
      <c r="A1800" s="401"/>
      <c r="B1800" s="401"/>
      <c r="C1800" s="399" t="s">
        <v>933</v>
      </c>
      <c r="D1800" s="399" t="s">
        <v>934</v>
      </c>
      <c r="E1800" s="399">
        <v>3</v>
      </c>
      <c r="F1800" s="417">
        <v>3</v>
      </c>
    </row>
    <row r="1801" spans="1:6">
      <c r="A1801" s="401"/>
      <c r="B1801" s="401"/>
      <c r="C1801" s="401"/>
      <c r="D1801" s="402" t="s">
        <v>935</v>
      </c>
      <c r="E1801" s="402">
        <v>1</v>
      </c>
      <c r="F1801" s="418">
        <v>1</v>
      </c>
    </row>
    <row r="1802" spans="1:6">
      <c r="A1802" s="401"/>
      <c r="B1802" s="401"/>
      <c r="C1802" s="401"/>
      <c r="D1802" s="402" t="s">
        <v>937</v>
      </c>
      <c r="E1802" s="402">
        <v>1</v>
      </c>
      <c r="F1802" s="418">
        <v>1</v>
      </c>
    </row>
    <row r="1803" spans="1:6">
      <c r="A1803" s="401"/>
      <c r="B1803" s="401"/>
      <c r="C1803" s="399" t="s">
        <v>938</v>
      </c>
      <c r="D1803" s="399" t="s">
        <v>938</v>
      </c>
      <c r="E1803" s="399">
        <v>2</v>
      </c>
      <c r="F1803" s="417">
        <v>2</v>
      </c>
    </row>
    <row r="1804" spans="1:6">
      <c r="A1804" s="401"/>
      <c r="B1804" s="401"/>
      <c r="C1804" s="401"/>
      <c r="D1804" s="402" t="s">
        <v>939</v>
      </c>
      <c r="E1804" s="402">
        <v>1</v>
      </c>
      <c r="F1804" s="418">
        <v>1</v>
      </c>
    </row>
    <row r="1805" spans="1:6">
      <c r="A1805" s="401"/>
      <c r="B1805" s="399" t="s">
        <v>12</v>
      </c>
      <c r="C1805" s="399" t="s">
        <v>431</v>
      </c>
      <c r="D1805" s="399" t="s">
        <v>254</v>
      </c>
      <c r="E1805" s="399">
        <v>34</v>
      </c>
      <c r="F1805" s="417">
        <v>34</v>
      </c>
    </row>
    <row r="1806" spans="1:6">
      <c r="A1806" s="401"/>
      <c r="B1806" s="401"/>
      <c r="C1806" s="401"/>
      <c r="D1806" s="402" t="s">
        <v>940</v>
      </c>
      <c r="E1806" s="402">
        <v>3</v>
      </c>
      <c r="F1806" s="418">
        <v>3</v>
      </c>
    </row>
    <row r="1807" spans="1:6">
      <c r="A1807" s="401"/>
      <c r="B1807" s="401"/>
      <c r="C1807" s="401"/>
      <c r="D1807" s="402" t="s">
        <v>859</v>
      </c>
      <c r="E1807" s="402">
        <v>6</v>
      </c>
      <c r="F1807" s="418">
        <v>6</v>
      </c>
    </row>
    <row r="1808" spans="1:6">
      <c r="A1808" s="401"/>
      <c r="B1808" s="401"/>
      <c r="C1808" s="401"/>
      <c r="D1808" s="402" t="s">
        <v>941</v>
      </c>
      <c r="E1808" s="402">
        <v>6</v>
      </c>
      <c r="F1808" s="418">
        <v>6</v>
      </c>
    </row>
    <row r="1809" spans="1:6">
      <c r="A1809" s="401"/>
      <c r="B1809" s="401"/>
      <c r="C1809" s="401"/>
      <c r="D1809" s="402" t="s">
        <v>261</v>
      </c>
      <c r="E1809" s="402">
        <v>13</v>
      </c>
      <c r="F1809" s="418">
        <v>13</v>
      </c>
    </row>
    <row r="1810" spans="1:6">
      <c r="A1810" s="401"/>
      <c r="B1810" s="401"/>
      <c r="C1810" s="401"/>
      <c r="D1810" s="402" t="s">
        <v>942</v>
      </c>
      <c r="E1810" s="402">
        <v>3</v>
      </c>
      <c r="F1810" s="418">
        <v>3</v>
      </c>
    </row>
    <row r="1811" spans="1:6">
      <c r="A1811" s="401"/>
      <c r="B1811" s="401"/>
      <c r="C1811" s="401"/>
      <c r="D1811" s="402" t="s">
        <v>943</v>
      </c>
      <c r="E1811" s="402">
        <v>2</v>
      </c>
      <c r="F1811" s="418">
        <v>2</v>
      </c>
    </row>
    <row r="1812" spans="1:6">
      <c r="A1812" s="401"/>
      <c r="B1812" s="401"/>
      <c r="C1812" s="399" t="s">
        <v>432</v>
      </c>
      <c r="D1812" s="399" t="s">
        <v>12</v>
      </c>
      <c r="E1812" s="399">
        <v>71</v>
      </c>
      <c r="F1812" s="417">
        <v>71</v>
      </c>
    </row>
    <row r="1813" spans="1:6">
      <c r="A1813" s="401"/>
      <c r="B1813" s="401"/>
      <c r="C1813" s="401"/>
      <c r="D1813" s="402" t="s">
        <v>944</v>
      </c>
      <c r="E1813" s="402">
        <v>14</v>
      </c>
      <c r="F1813" s="418">
        <v>14</v>
      </c>
    </row>
    <row r="1814" spans="1:6">
      <c r="A1814" s="401"/>
      <c r="B1814" s="401"/>
      <c r="C1814" s="401"/>
      <c r="D1814" s="402" t="s">
        <v>945</v>
      </c>
      <c r="E1814" s="402">
        <v>7</v>
      </c>
      <c r="F1814" s="418">
        <v>7</v>
      </c>
    </row>
    <row r="1815" spans="1:6">
      <c r="A1815" s="401"/>
      <c r="B1815" s="401"/>
      <c r="C1815" s="401"/>
      <c r="D1815" s="402" t="s">
        <v>946</v>
      </c>
      <c r="E1815" s="402">
        <v>3</v>
      </c>
      <c r="F1815" s="418">
        <v>3</v>
      </c>
    </row>
    <row r="1816" spans="1:6">
      <c r="A1816" s="401"/>
      <c r="B1816" s="401"/>
      <c r="C1816" s="401"/>
      <c r="D1816" s="402" t="s">
        <v>947</v>
      </c>
      <c r="E1816" s="402">
        <v>4</v>
      </c>
      <c r="F1816" s="418">
        <v>4</v>
      </c>
    </row>
    <row r="1817" spans="1:6">
      <c r="A1817" s="401"/>
      <c r="B1817" s="401"/>
      <c r="C1817" s="401"/>
      <c r="D1817" s="402" t="s">
        <v>433</v>
      </c>
      <c r="E1817" s="402">
        <v>12</v>
      </c>
      <c r="F1817" s="418">
        <v>12</v>
      </c>
    </row>
    <row r="1818" spans="1:6">
      <c r="A1818" s="401"/>
      <c r="B1818" s="401"/>
      <c r="C1818" s="401"/>
      <c r="D1818" s="402" t="s">
        <v>261</v>
      </c>
      <c r="E1818" s="402">
        <v>1</v>
      </c>
      <c r="F1818" s="418">
        <v>1</v>
      </c>
    </row>
    <row r="1819" spans="1:6">
      <c r="A1819" s="401"/>
      <c r="B1819" s="401"/>
      <c r="C1819" s="401"/>
      <c r="D1819" s="402" t="s">
        <v>434</v>
      </c>
      <c r="E1819" s="402">
        <v>14</v>
      </c>
      <c r="F1819" s="418">
        <v>14</v>
      </c>
    </row>
    <row r="1820" spans="1:6">
      <c r="A1820" s="401"/>
      <c r="B1820" s="401"/>
      <c r="C1820" s="401"/>
      <c r="D1820" s="402" t="s">
        <v>948</v>
      </c>
      <c r="E1820" s="402">
        <v>2</v>
      </c>
      <c r="F1820" s="418">
        <v>2</v>
      </c>
    </row>
    <row r="1821" spans="1:6">
      <c r="A1821" s="401"/>
      <c r="B1821" s="401"/>
      <c r="C1821" s="401"/>
      <c r="D1821" s="402" t="s">
        <v>125</v>
      </c>
      <c r="E1821" s="402">
        <v>2</v>
      </c>
      <c r="F1821" s="418">
        <v>2</v>
      </c>
    </row>
    <row r="1822" spans="1:6">
      <c r="A1822" s="401"/>
      <c r="B1822" s="401"/>
      <c r="C1822" s="401"/>
      <c r="D1822" s="402" t="s">
        <v>420</v>
      </c>
      <c r="E1822" s="402">
        <v>7</v>
      </c>
      <c r="F1822" s="418">
        <v>7</v>
      </c>
    </row>
    <row r="1823" spans="1:6">
      <c r="A1823" s="401"/>
      <c r="B1823" s="401"/>
      <c r="C1823" s="401"/>
      <c r="D1823" s="402" t="s">
        <v>949</v>
      </c>
      <c r="E1823" s="402">
        <v>13</v>
      </c>
      <c r="F1823" s="418">
        <v>13</v>
      </c>
    </row>
    <row r="1824" spans="1:6">
      <c r="A1824" s="401"/>
      <c r="B1824" s="401"/>
      <c r="C1824" s="401"/>
      <c r="D1824" s="402" t="s">
        <v>950</v>
      </c>
      <c r="E1824" s="402">
        <v>3</v>
      </c>
      <c r="F1824" s="418">
        <v>3</v>
      </c>
    </row>
    <row r="1825" spans="1:6">
      <c r="A1825" s="401"/>
      <c r="B1825" s="401"/>
      <c r="C1825" s="399" t="s">
        <v>435</v>
      </c>
      <c r="D1825" s="399" t="s">
        <v>951</v>
      </c>
      <c r="E1825" s="399">
        <v>2</v>
      </c>
      <c r="F1825" s="417">
        <v>2</v>
      </c>
    </row>
    <row r="1826" spans="1:6">
      <c r="A1826" s="401"/>
      <c r="B1826" s="401"/>
      <c r="C1826" s="401"/>
      <c r="D1826" s="402" t="s">
        <v>952</v>
      </c>
      <c r="E1826" s="402">
        <v>1</v>
      </c>
      <c r="F1826" s="418">
        <v>1</v>
      </c>
    </row>
    <row r="1827" spans="1:6">
      <c r="A1827" s="401"/>
      <c r="B1827" s="401"/>
      <c r="C1827" s="401"/>
      <c r="D1827" s="402" t="s">
        <v>953</v>
      </c>
      <c r="E1827" s="402">
        <v>5</v>
      </c>
      <c r="F1827" s="418">
        <v>5</v>
      </c>
    </row>
    <row r="1828" spans="1:6">
      <c r="A1828" s="401"/>
      <c r="B1828" s="401"/>
      <c r="C1828" s="401"/>
      <c r="D1828" s="402" t="s">
        <v>954</v>
      </c>
      <c r="E1828" s="402">
        <v>3</v>
      </c>
      <c r="F1828" s="418">
        <v>3</v>
      </c>
    </row>
    <row r="1829" spans="1:6">
      <c r="A1829" s="401"/>
      <c r="B1829" s="401"/>
      <c r="C1829" s="399" t="s">
        <v>437</v>
      </c>
      <c r="D1829" s="399" t="s">
        <v>438</v>
      </c>
      <c r="E1829" s="399">
        <v>7</v>
      </c>
      <c r="F1829" s="417">
        <v>7</v>
      </c>
    </row>
    <row r="1830" spans="1:6">
      <c r="A1830" s="401"/>
      <c r="B1830" s="401"/>
      <c r="C1830" s="401"/>
      <c r="D1830" s="402" t="s">
        <v>955</v>
      </c>
      <c r="E1830" s="402">
        <v>1</v>
      </c>
      <c r="F1830" s="418">
        <v>1</v>
      </c>
    </row>
    <row r="1831" spans="1:6">
      <c r="A1831" s="401"/>
      <c r="B1831" s="401"/>
      <c r="C1831" s="399" t="s">
        <v>436</v>
      </c>
      <c r="D1831" s="399" t="s">
        <v>956</v>
      </c>
      <c r="E1831" s="399">
        <v>5</v>
      </c>
      <c r="F1831" s="417">
        <v>5</v>
      </c>
    </row>
    <row r="1832" spans="1:6">
      <c r="A1832" s="401"/>
      <c r="B1832" s="401"/>
      <c r="C1832" s="401"/>
      <c r="D1832" s="402" t="s">
        <v>248</v>
      </c>
      <c r="E1832" s="402">
        <v>6</v>
      </c>
      <c r="F1832" s="418">
        <v>6</v>
      </c>
    </row>
    <row r="1833" spans="1:6">
      <c r="A1833" s="401"/>
      <c r="B1833" s="401"/>
      <c r="C1833" s="401"/>
      <c r="D1833" s="402" t="s">
        <v>957</v>
      </c>
      <c r="E1833" s="402">
        <v>3</v>
      </c>
      <c r="F1833" s="418">
        <v>3</v>
      </c>
    </row>
    <row r="1834" spans="1:6">
      <c r="A1834" s="401"/>
      <c r="B1834" s="401"/>
      <c r="C1834" s="401"/>
      <c r="D1834" s="402" t="s">
        <v>256</v>
      </c>
      <c r="E1834" s="402">
        <v>31</v>
      </c>
      <c r="F1834" s="418">
        <v>31</v>
      </c>
    </row>
    <row r="1835" spans="1:6">
      <c r="A1835" s="401"/>
      <c r="B1835" s="401"/>
      <c r="C1835" s="401"/>
      <c r="D1835" s="402" t="s">
        <v>958</v>
      </c>
      <c r="E1835" s="402">
        <v>1</v>
      </c>
      <c r="F1835" s="418">
        <v>1</v>
      </c>
    </row>
    <row r="1836" spans="1:6">
      <c r="A1836" s="401"/>
      <c r="B1836" s="401"/>
      <c r="C1836" s="401"/>
      <c r="D1836" s="402" t="s">
        <v>959</v>
      </c>
      <c r="E1836" s="402">
        <v>8</v>
      </c>
      <c r="F1836" s="418">
        <v>8</v>
      </c>
    </row>
    <row r="1837" spans="1:6">
      <c r="A1837" s="401"/>
      <c r="B1837" s="401"/>
      <c r="C1837" s="401"/>
      <c r="D1837" s="402" t="s">
        <v>960</v>
      </c>
      <c r="E1837" s="402">
        <v>8</v>
      </c>
      <c r="F1837" s="418">
        <v>8</v>
      </c>
    </row>
    <row r="1838" spans="1:6">
      <c r="A1838" s="401"/>
      <c r="B1838" s="399" t="s">
        <v>13</v>
      </c>
      <c r="C1838" s="399" t="s">
        <v>439</v>
      </c>
      <c r="D1838" s="399" t="s">
        <v>156</v>
      </c>
      <c r="E1838" s="399">
        <v>28</v>
      </c>
      <c r="F1838" s="417">
        <v>28</v>
      </c>
    </row>
    <row r="1839" spans="1:6">
      <c r="A1839" s="401"/>
      <c r="B1839" s="401"/>
      <c r="C1839" s="401"/>
      <c r="D1839" s="402" t="s">
        <v>158</v>
      </c>
      <c r="E1839" s="402">
        <v>33</v>
      </c>
      <c r="F1839" s="418">
        <v>33</v>
      </c>
    </row>
    <row r="1840" spans="1:6">
      <c r="A1840" s="401"/>
      <c r="B1840" s="401"/>
      <c r="C1840" s="401"/>
      <c r="D1840" s="402" t="s">
        <v>157</v>
      </c>
      <c r="E1840" s="402">
        <v>25</v>
      </c>
      <c r="F1840" s="418">
        <v>25</v>
      </c>
    </row>
    <row r="1841" spans="1:6">
      <c r="A1841" s="401"/>
      <c r="B1841" s="401"/>
      <c r="C1841" s="401"/>
      <c r="D1841" s="402" t="s">
        <v>961</v>
      </c>
      <c r="E1841" s="402">
        <v>15</v>
      </c>
      <c r="F1841" s="418">
        <v>15</v>
      </c>
    </row>
    <row r="1842" spans="1:6">
      <c r="A1842" s="401"/>
      <c r="B1842" s="401"/>
      <c r="C1842" s="401"/>
      <c r="D1842" s="402" t="s">
        <v>962</v>
      </c>
      <c r="E1842" s="402">
        <v>2</v>
      </c>
      <c r="F1842" s="418">
        <v>2</v>
      </c>
    </row>
    <row r="1843" spans="1:6">
      <c r="A1843" s="401"/>
      <c r="B1843" s="401"/>
      <c r="C1843" s="399" t="s">
        <v>440</v>
      </c>
      <c r="D1843" s="399" t="s">
        <v>963</v>
      </c>
      <c r="E1843" s="399">
        <v>1</v>
      </c>
      <c r="F1843" s="417">
        <v>1</v>
      </c>
    </row>
    <row r="1844" spans="1:6">
      <c r="A1844" s="401"/>
      <c r="B1844" s="401"/>
      <c r="C1844" s="401"/>
      <c r="D1844" s="402" t="s">
        <v>159</v>
      </c>
      <c r="E1844" s="402">
        <v>29</v>
      </c>
      <c r="F1844" s="418">
        <v>29</v>
      </c>
    </row>
    <row r="1845" spans="1:6">
      <c r="A1845" s="401"/>
      <c r="B1845" s="401"/>
      <c r="C1845" s="401"/>
      <c r="D1845" s="402" t="s">
        <v>964</v>
      </c>
      <c r="E1845" s="402">
        <v>2</v>
      </c>
      <c r="F1845" s="418">
        <v>2</v>
      </c>
    </row>
    <row r="1846" spans="1:6">
      <c r="A1846" s="401"/>
      <c r="B1846" s="401"/>
      <c r="C1846" s="401"/>
      <c r="D1846" s="402" t="s">
        <v>965</v>
      </c>
      <c r="E1846" s="402">
        <v>8</v>
      </c>
      <c r="F1846" s="418">
        <v>8</v>
      </c>
    </row>
    <row r="1847" spans="1:6">
      <c r="A1847" s="401"/>
      <c r="B1847" s="401"/>
      <c r="C1847" s="401"/>
      <c r="D1847" s="402" t="s">
        <v>966</v>
      </c>
      <c r="E1847" s="402">
        <v>4</v>
      </c>
      <c r="F1847" s="418">
        <v>4</v>
      </c>
    </row>
    <row r="1848" spans="1:6">
      <c r="A1848" s="401"/>
      <c r="B1848" s="401"/>
      <c r="C1848" s="401"/>
      <c r="D1848" s="402" t="s">
        <v>967</v>
      </c>
      <c r="E1848" s="402">
        <v>2</v>
      </c>
      <c r="F1848" s="418">
        <v>2</v>
      </c>
    </row>
    <row r="1849" spans="1:6">
      <c r="A1849" s="401"/>
      <c r="B1849" s="401"/>
      <c r="C1849" s="401"/>
      <c r="D1849" s="402" t="s">
        <v>968</v>
      </c>
      <c r="E1849" s="402">
        <v>2</v>
      </c>
      <c r="F1849" s="418">
        <v>2</v>
      </c>
    </row>
    <row r="1850" spans="1:6">
      <c r="A1850" s="401"/>
      <c r="B1850" s="401"/>
      <c r="C1850" s="399" t="s">
        <v>970</v>
      </c>
      <c r="D1850" s="399" t="s">
        <v>266</v>
      </c>
      <c r="E1850" s="399">
        <v>5</v>
      </c>
      <c r="F1850" s="417">
        <v>5</v>
      </c>
    </row>
    <row r="1851" spans="1:6">
      <c r="A1851" s="401"/>
      <c r="B1851" s="401"/>
      <c r="C1851" s="401"/>
      <c r="D1851" s="402" t="s">
        <v>971</v>
      </c>
      <c r="E1851" s="402">
        <v>22</v>
      </c>
      <c r="F1851" s="418">
        <v>22</v>
      </c>
    </row>
    <row r="1852" spans="1:6">
      <c r="A1852" s="401"/>
      <c r="B1852" s="401"/>
      <c r="C1852" s="401"/>
      <c r="D1852" s="402" t="s">
        <v>972</v>
      </c>
      <c r="E1852" s="402">
        <v>3</v>
      </c>
      <c r="F1852" s="418">
        <v>3</v>
      </c>
    </row>
    <row r="1853" spans="1:6">
      <c r="A1853" s="401"/>
      <c r="B1853" s="401"/>
      <c r="C1853" s="401"/>
      <c r="D1853" s="402" t="s">
        <v>973</v>
      </c>
      <c r="E1853" s="402">
        <v>4</v>
      </c>
      <c r="F1853" s="418">
        <v>4</v>
      </c>
    </row>
    <row r="1854" spans="1:6">
      <c r="A1854" s="401"/>
      <c r="B1854" s="401"/>
      <c r="C1854" s="401"/>
      <c r="D1854" s="402" t="s">
        <v>974</v>
      </c>
      <c r="E1854" s="402">
        <v>2</v>
      </c>
      <c r="F1854" s="418">
        <v>2</v>
      </c>
    </row>
    <row r="1855" spans="1:6">
      <c r="A1855" s="401"/>
      <c r="B1855" s="401"/>
      <c r="C1855" s="401"/>
      <c r="D1855" s="402" t="s">
        <v>975</v>
      </c>
      <c r="E1855" s="402">
        <v>1</v>
      </c>
      <c r="F1855" s="418">
        <v>1</v>
      </c>
    </row>
    <row r="1856" spans="1:6">
      <c r="A1856" s="401"/>
      <c r="B1856" s="401"/>
      <c r="C1856" s="401"/>
      <c r="D1856" s="402" t="s">
        <v>976</v>
      </c>
      <c r="E1856" s="402">
        <v>1</v>
      </c>
      <c r="F1856" s="418">
        <v>1</v>
      </c>
    </row>
    <row r="1857" spans="1:6">
      <c r="A1857" s="401"/>
      <c r="B1857" s="401"/>
      <c r="C1857" s="401"/>
      <c r="D1857" s="402" t="s">
        <v>977</v>
      </c>
      <c r="E1857" s="402">
        <v>1</v>
      </c>
      <c r="F1857" s="418">
        <v>1</v>
      </c>
    </row>
    <row r="1858" spans="1:6">
      <c r="A1858" s="401"/>
      <c r="B1858" s="401"/>
      <c r="C1858" s="401"/>
      <c r="D1858" s="402" t="s">
        <v>978</v>
      </c>
      <c r="E1858" s="402">
        <v>1</v>
      </c>
      <c r="F1858" s="418">
        <v>1</v>
      </c>
    </row>
    <row r="1859" spans="1:6">
      <c r="A1859" s="401"/>
      <c r="B1859" s="401"/>
      <c r="C1859" s="401"/>
      <c r="D1859" s="402" t="s">
        <v>979</v>
      </c>
      <c r="E1859" s="402">
        <v>1</v>
      </c>
      <c r="F1859" s="418">
        <v>1</v>
      </c>
    </row>
    <row r="1860" spans="1:6">
      <c r="A1860" s="401"/>
      <c r="B1860" s="401"/>
      <c r="C1860" s="401"/>
      <c r="D1860" s="402" t="s">
        <v>980</v>
      </c>
      <c r="E1860" s="402">
        <v>1</v>
      </c>
      <c r="F1860" s="418">
        <v>1</v>
      </c>
    </row>
    <row r="1861" spans="1:6">
      <c r="A1861" s="401"/>
      <c r="B1861" s="401"/>
      <c r="C1861" s="401"/>
      <c r="D1861" s="402" t="s">
        <v>981</v>
      </c>
      <c r="E1861" s="402">
        <v>1</v>
      </c>
      <c r="F1861" s="418">
        <v>1</v>
      </c>
    </row>
    <row r="1862" spans="1:6">
      <c r="A1862" s="401"/>
      <c r="B1862" s="401"/>
      <c r="C1862" s="399" t="s">
        <v>441</v>
      </c>
      <c r="D1862" s="399" t="s">
        <v>162</v>
      </c>
      <c r="E1862" s="399">
        <v>95</v>
      </c>
      <c r="F1862" s="417">
        <v>95</v>
      </c>
    </row>
    <row r="1863" spans="1:6">
      <c r="A1863" s="401"/>
      <c r="B1863" s="401"/>
      <c r="C1863" s="401"/>
      <c r="D1863" s="402" t="s">
        <v>982</v>
      </c>
      <c r="E1863" s="402">
        <v>1</v>
      </c>
      <c r="F1863" s="418">
        <v>1</v>
      </c>
    </row>
    <row r="1864" spans="1:6">
      <c r="A1864" s="401"/>
      <c r="B1864" s="401"/>
      <c r="C1864" s="401"/>
      <c r="D1864" s="402" t="s">
        <v>281</v>
      </c>
      <c r="E1864" s="402">
        <v>154</v>
      </c>
      <c r="F1864" s="418">
        <v>154</v>
      </c>
    </row>
    <row r="1865" spans="1:6">
      <c r="A1865" s="401"/>
      <c r="B1865" s="401"/>
      <c r="C1865" s="401"/>
      <c r="D1865" s="402" t="s">
        <v>983</v>
      </c>
      <c r="E1865" s="402">
        <v>17</v>
      </c>
      <c r="F1865" s="418">
        <v>17</v>
      </c>
    </row>
    <row r="1866" spans="1:6">
      <c r="A1866" s="401"/>
      <c r="B1866" s="401"/>
      <c r="C1866" s="401"/>
      <c r="D1866" s="402" t="s">
        <v>161</v>
      </c>
      <c r="E1866" s="402">
        <v>184</v>
      </c>
      <c r="F1866" s="418">
        <v>184</v>
      </c>
    </row>
    <row r="1867" spans="1:6">
      <c r="A1867" s="401"/>
      <c r="B1867" s="401"/>
      <c r="C1867" s="401"/>
      <c r="D1867" s="402" t="s">
        <v>984</v>
      </c>
      <c r="E1867" s="402">
        <v>8</v>
      </c>
      <c r="F1867" s="418">
        <v>8</v>
      </c>
    </row>
    <row r="1868" spans="1:6">
      <c r="A1868" s="401"/>
      <c r="B1868" s="401"/>
      <c r="C1868" s="401"/>
      <c r="D1868" s="402" t="s">
        <v>985</v>
      </c>
      <c r="E1868" s="402">
        <v>18</v>
      </c>
      <c r="F1868" s="418">
        <v>18</v>
      </c>
    </row>
    <row r="1869" spans="1:6">
      <c r="A1869" s="401"/>
      <c r="B1869" s="401"/>
      <c r="C1869" s="401"/>
      <c r="D1869" s="402" t="s">
        <v>750</v>
      </c>
      <c r="E1869" s="402">
        <v>2</v>
      </c>
      <c r="F1869" s="418">
        <v>2</v>
      </c>
    </row>
    <row r="1870" spans="1:6">
      <c r="A1870" s="401"/>
      <c r="B1870" s="401"/>
      <c r="C1870" s="401"/>
      <c r="D1870" s="402" t="s">
        <v>986</v>
      </c>
      <c r="E1870" s="402">
        <v>4</v>
      </c>
      <c r="F1870" s="418">
        <v>4</v>
      </c>
    </row>
    <row r="1871" spans="1:6">
      <c r="A1871" s="401"/>
      <c r="B1871" s="401"/>
      <c r="C1871" s="401"/>
      <c r="D1871" s="402" t="s">
        <v>442</v>
      </c>
      <c r="E1871" s="402">
        <v>19</v>
      </c>
      <c r="F1871" s="418">
        <v>19</v>
      </c>
    </row>
    <row r="1872" spans="1:6">
      <c r="A1872" s="401"/>
      <c r="B1872" s="401"/>
      <c r="C1872" s="401"/>
      <c r="D1872" s="402" t="s">
        <v>987</v>
      </c>
      <c r="E1872" s="402">
        <v>5</v>
      </c>
      <c r="F1872" s="418">
        <v>5</v>
      </c>
    </row>
    <row r="1873" spans="1:6">
      <c r="A1873" s="401"/>
      <c r="B1873" s="401"/>
      <c r="C1873" s="401"/>
      <c r="D1873" s="402" t="s">
        <v>988</v>
      </c>
      <c r="E1873" s="402">
        <v>4</v>
      </c>
      <c r="F1873" s="418">
        <v>4</v>
      </c>
    </row>
    <row r="1874" spans="1:6">
      <c r="A1874" s="401"/>
      <c r="B1874" s="401"/>
      <c r="C1874" s="401"/>
      <c r="D1874" s="402" t="s">
        <v>989</v>
      </c>
      <c r="E1874" s="402">
        <v>12</v>
      </c>
      <c r="F1874" s="418">
        <v>12</v>
      </c>
    </row>
    <row r="1875" spans="1:6">
      <c r="A1875" s="401"/>
      <c r="B1875" s="401"/>
      <c r="C1875" s="401"/>
      <c r="D1875" s="402" t="s">
        <v>990</v>
      </c>
      <c r="E1875" s="402">
        <v>9</v>
      </c>
      <c r="F1875" s="418">
        <v>9</v>
      </c>
    </row>
    <row r="1876" spans="1:6">
      <c r="A1876" s="401"/>
      <c r="B1876" s="401"/>
      <c r="C1876" s="401"/>
      <c r="D1876" s="402" t="s">
        <v>991</v>
      </c>
      <c r="E1876" s="402">
        <v>1</v>
      </c>
      <c r="F1876" s="418">
        <v>1</v>
      </c>
    </row>
    <row r="1877" spans="1:6">
      <c r="A1877" s="401"/>
      <c r="B1877" s="401"/>
      <c r="C1877" s="401"/>
      <c r="D1877" s="402" t="s">
        <v>585</v>
      </c>
      <c r="E1877" s="402">
        <v>1</v>
      </c>
      <c r="F1877" s="418">
        <v>1</v>
      </c>
    </row>
    <row r="1878" spans="1:6">
      <c r="A1878" s="401"/>
      <c r="B1878" s="401"/>
      <c r="C1878" s="401"/>
      <c r="D1878" s="402" t="s">
        <v>992</v>
      </c>
      <c r="E1878" s="402">
        <v>6</v>
      </c>
      <c r="F1878" s="418">
        <v>6</v>
      </c>
    </row>
    <row r="1879" spans="1:6">
      <c r="A1879" s="401"/>
      <c r="B1879" s="401"/>
      <c r="C1879" s="401"/>
      <c r="D1879" s="402" t="s">
        <v>993</v>
      </c>
      <c r="E1879" s="402">
        <v>1</v>
      </c>
      <c r="F1879" s="418">
        <v>1</v>
      </c>
    </row>
    <row r="1880" spans="1:6">
      <c r="A1880" s="401"/>
      <c r="B1880" s="401"/>
      <c r="C1880" s="401"/>
      <c r="D1880" s="402" t="s">
        <v>994</v>
      </c>
      <c r="E1880" s="402">
        <v>1</v>
      </c>
      <c r="F1880" s="418">
        <v>1</v>
      </c>
    </row>
    <row r="1881" spans="1:6">
      <c r="A1881" s="401"/>
      <c r="B1881" s="401"/>
      <c r="C1881" s="401"/>
      <c r="D1881" s="402" t="s">
        <v>995</v>
      </c>
      <c r="E1881" s="402">
        <v>2</v>
      </c>
      <c r="F1881" s="418">
        <v>2</v>
      </c>
    </row>
    <row r="1882" spans="1:6">
      <c r="A1882" s="401"/>
      <c r="B1882" s="401"/>
      <c r="C1882" s="399" t="s">
        <v>443</v>
      </c>
      <c r="D1882" s="399" t="s">
        <v>996</v>
      </c>
      <c r="E1882" s="399">
        <v>3</v>
      </c>
      <c r="F1882" s="417">
        <v>3</v>
      </c>
    </row>
    <row r="1883" spans="1:6">
      <c r="A1883" s="401"/>
      <c r="B1883" s="401"/>
      <c r="C1883" s="401"/>
      <c r="D1883" s="402" t="s">
        <v>163</v>
      </c>
      <c r="E1883" s="402">
        <v>15</v>
      </c>
      <c r="F1883" s="418">
        <v>15</v>
      </c>
    </row>
    <row r="1884" spans="1:6">
      <c r="A1884" s="401"/>
      <c r="B1884" s="401"/>
      <c r="C1884" s="401"/>
      <c r="D1884" s="402" t="s">
        <v>997</v>
      </c>
      <c r="E1884" s="402">
        <v>2</v>
      </c>
      <c r="F1884" s="418">
        <v>2</v>
      </c>
    </row>
    <row r="1885" spans="1:6">
      <c r="A1885" s="401"/>
      <c r="B1885" s="401"/>
      <c r="C1885" s="401"/>
      <c r="D1885" s="402" t="s">
        <v>167</v>
      </c>
      <c r="E1885" s="402">
        <v>1</v>
      </c>
      <c r="F1885" s="418">
        <v>1</v>
      </c>
    </row>
    <row r="1886" spans="1:6">
      <c r="A1886" s="401"/>
      <c r="B1886" s="401"/>
      <c r="C1886" s="401"/>
      <c r="D1886" s="402" t="s">
        <v>998</v>
      </c>
      <c r="E1886" s="402">
        <v>4</v>
      </c>
      <c r="F1886" s="418">
        <v>4</v>
      </c>
    </row>
    <row r="1887" spans="1:6">
      <c r="A1887" s="401"/>
      <c r="B1887" s="401"/>
      <c r="C1887" s="401"/>
      <c r="D1887" s="402" t="s">
        <v>999</v>
      </c>
      <c r="E1887" s="402">
        <v>4</v>
      </c>
      <c r="F1887" s="418">
        <v>4</v>
      </c>
    </row>
    <row r="1888" spans="1:6">
      <c r="A1888" s="401"/>
      <c r="B1888" s="401"/>
      <c r="C1888" s="401"/>
      <c r="D1888" s="402" t="s">
        <v>1001</v>
      </c>
      <c r="E1888" s="402">
        <v>1</v>
      </c>
      <c r="F1888" s="418">
        <v>1</v>
      </c>
    </row>
    <row r="1889" spans="1:6">
      <c r="A1889" s="401"/>
      <c r="B1889" s="401"/>
      <c r="C1889" s="401"/>
      <c r="D1889" s="402" t="s">
        <v>1003</v>
      </c>
      <c r="E1889" s="402">
        <v>2</v>
      </c>
      <c r="F1889" s="418">
        <v>2</v>
      </c>
    </row>
    <row r="1890" spans="1:6">
      <c r="A1890" s="401"/>
      <c r="B1890" s="401"/>
      <c r="C1890" s="401"/>
      <c r="D1890" s="402" t="s">
        <v>1005</v>
      </c>
      <c r="E1890" s="402">
        <v>1</v>
      </c>
      <c r="F1890" s="418">
        <v>1</v>
      </c>
    </row>
    <row r="1891" spans="1:6">
      <c r="A1891" s="401"/>
      <c r="B1891" s="401"/>
      <c r="C1891" s="401"/>
      <c r="D1891" s="402" t="s">
        <v>1006</v>
      </c>
      <c r="E1891" s="402">
        <v>1</v>
      </c>
      <c r="F1891" s="418">
        <v>1</v>
      </c>
    </row>
    <row r="1892" spans="1:6">
      <c r="A1892" s="401"/>
      <c r="B1892" s="401"/>
      <c r="C1892" s="401"/>
      <c r="D1892" s="402" t="s">
        <v>1008</v>
      </c>
      <c r="E1892" s="402">
        <v>2</v>
      </c>
      <c r="F1892" s="418">
        <v>2</v>
      </c>
    </row>
    <row r="1893" spans="1:6">
      <c r="A1893" s="401"/>
      <c r="B1893" s="401"/>
      <c r="C1893" s="401"/>
      <c r="D1893" s="402" t="s">
        <v>1009</v>
      </c>
      <c r="E1893" s="402">
        <v>1</v>
      </c>
      <c r="F1893" s="418">
        <v>1</v>
      </c>
    </row>
    <row r="1894" spans="1:6">
      <c r="A1894" s="401"/>
      <c r="B1894" s="401"/>
      <c r="C1894" s="401"/>
      <c r="D1894" s="402" t="s">
        <v>1011</v>
      </c>
      <c r="E1894" s="402">
        <v>1</v>
      </c>
      <c r="F1894" s="418">
        <v>1</v>
      </c>
    </row>
    <row r="1895" spans="1:6">
      <c r="A1895" s="401"/>
      <c r="B1895" s="401"/>
      <c r="C1895" s="399" t="s">
        <v>1012</v>
      </c>
      <c r="D1895" s="399" t="s">
        <v>1013</v>
      </c>
      <c r="E1895" s="399">
        <v>2</v>
      </c>
      <c r="F1895" s="417">
        <v>2</v>
      </c>
    </row>
    <row r="1896" spans="1:6">
      <c r="A1896" s="401"/>
      <c r="B1896" s="401"/>
      <c r="C1896" s="401"/>
      <c r="D1896" s="402" t="s">
        <v>155</v>
      </c>
      <c r="E1896" s="402">
        <v>5</v>
      </c>
      <c r="F1896" s="418">
        <v>5</v>
      </c>
    </row>
    <row r="1897" spans="1:6">
      <c r="A1897" s="401"/>
      <c r="B1897" s="401"/>
      <c r="C1897" s="401"/>
      <c r="D1897" s="402" t="s">
        <v>1015</v>
      </c>
      <c r="E1897" s="402">
        <v>1</v>
      </c>
      <c r="F1897" s="418">
        <v>1</v>
      </c>
    </row>
    <row r="1898" spans="1:6">
      <c r="A1898" s="401"/>
      <c r="B1898" s="401"/>
      <c r="C1898" s="399" t="s">
        <v>446</v>
      </c>
      <c r="D1898" s="399" t="s">
        <v>303</v>
      </c>
      <c r="E1898" s="399">
        <v>9</v>
      </c>
      <c r="F1898" s="417">
        <v>9</v>
      </c>
    </row>
    <row r="1899" spans="1:6">
      <c r="A1899" s="401"/>
      <c r="B1899" s="401"/>
      <c r="C1899" s="401"/>
      <c r="D1899" s="402" t="s">
        <v>165</v>
      </c>
      <c r="E1899" s="402">
        <v>33</v>
      </c>
      <c r="F1899" s="418">
        <v>33</v>
      </c>
    </row>
    <row r="1900" spans="1:6">
      <c r="A1900" s="401"/>
      <c r="B1900" s="401"/>
      <c r="C1900" s="401"/>
      <c r="D1900" s="402" t="s">
        <v>1016</v>
      </c>
      <c r="E1900" s="402">
        <v>11</v>
      </c>
      <c r="F1900" s="418">
        <v>11</v>
      </c>
    </row>
    <row r="1901" spans="1:6">
      <c r="A1901" s="401"/>
      <c r="B1901" s="401"/>
      <c r="C1901" s="401"/>
      <c r="D1901" s="402" t="s">
        <v>1017</v>
      </c>
      <c r="E1901" s="402">
        <v>15</v>
      </c>
      <c r="F1901" s="418">
        <v>15</v>
      </c>
    </row>
    <row r="1902" spans="1:6">
      <c r="A1902" s="401"/>
      <c r="B1902" s="401"/>
      <c r="C1902" s="401"/>
      <c r="D1902" s="402" t="s">
        <v>164</v>
      </c>
      <c r="E1902" s="402">
        <v>32</v>
      </c>
      <c r="F1902" s="418">
        <v>32</v>
      </c>
    </row>
    <row r="1903" spans="1:6">
      <c r="A1903" s="401"/>
      <c r="B1903" s="401"/>
      <c r="C1903" s="401"/>
      <c r="D1903" s="402" t="s">
        <v>1019</v>
      </c>
      <c r="E1903" s="402">
        <v>1</v>
      </c>
      <c r="F1903" s="418">
        <v>1</v>
      </c>
    </row>
    <row r="1904" spans="1:6">
      <c r="A1904" s="401"/>
      <c r="B1904" s="401"/>
      <c r="C1904" s="401"/>
      <c r="D1904" s="402" t="s">
        <v>1020</v>
      </c>
      <c r="E1904" s="402">
        <v>7</v>
      </c>
      <c r="F1904" s="418">
        <v>7</v>
      </c>
    </row>
    <row r="1905" spans="1:6">
      <c r="A1905" s="401"/>
      <c r="B1905" s="401"/>
      <c r="C1905" s="399" t="s">
        <v>444</v>
      </c>
      <c r="D1905" s="399" t="s">
        <v>491</v>
      </c>
      <c r="E1905" s="399">
        <v>2</v>
      </c>
      <c r="F1905" s="417">
        <v>2</v>
      </c>
    </row>
    <row r="1906" spans="1:6">
      <c r="A1906" s="401"/>
      <c r="B1906" s="401"/>
      <c r="C1906" s="401"/>
      <c r="D1906" s="402" t="s">
        <v>1021</v>
      </c>
      <c r="E1906" s="402">
        <v>1</v>
      </c>
      <c r="F1906" s="418">
        <v>1</v>
      </c>
    </row>
    <row r="1907" spans="1:6">
      <c r="A1907" s="401"/>
      <c r="B1907" s="401"/>
      <c r="C1907" s="401"/>
      <c r="D1907" s="402" t="s">
        <v>1022</v>
      </c>
      <c r="E1907" s="402">
        <v>4</v>
      </c>
      <c r="F1907" s="418">
        <v>4</v>
      </c>
    </row>
    <row r="1908" spans="1:6">
      <c r="A1908" s="401"/>
      <c r="B1908" s="401"/>
      <c r="C1908" s="401"/>
      <c r="D1908" s="402" t="s">
        <v>166</v>
      </c>
      <c r="E1908" s="402">
        <v>25</v>
      </c>
      <c r="F1908" s="418">
        <v>25</v>
      </c>
    </row>
    <row r="1909" spans="1:6">
      <c r="A1909" s="401"/>
      <c r="B1909" s="401"/>
      <c r="C1909" s="401"/>
      <c r="D1909" s="402" t="s">
        <v>1023</v>
      </c>
      <c r="E1909" s="402">
        <v>3</v>
      </c>
      <c r="F1909" s="418">
        <v>3</v>
      </c>
    </row>
    <row r="1910" spans="1:6">
      <c r="A1910" s="401"/>
      <c r="B1910" s="401"/>
      <c r="C1910" s="401"/>
      <c r="D1910" s="402" t="s">
        <v>1024</v>
      </c>
      <c r="E1910" s="402">
        <v>1</v>
      </c>
      <c r="F1910" s="418">
        <v>1</v>
      </c>
    </row>
    <row r="1911" spans="1:6">
      <c r="A1911" s="401"/>
      <c r="B1911" s="401"/>
      <c r="C1911" s="401"/>
      <c r="D1911" s="402" t="s">
        <v>1025</v>
      </c>
      <c r="E1911" s="402">
        <v>1</v>
      </c>
      <c r="F1911" s="418">
        <v>1</v>
      </c>
    </row>
    <row r="1912" spans="1:6">
      <c r="A1912" s="401"/>
      <c r="B1912" s="401"/>
      <c r="C1912" s="399" t="s">
        <v>445</v>
      </c>
      <c r="D1912" s="399" t="s">
        <v>1027</v>
      </c>
      <c r="E1912" s="399">
        <v>2</v>
      </c>
      <c r="F1912" s="417">
        <v>2</v>
      </c>
    </row>
    <row r="1913" spans="1:6">
      <c r="A1913" s="401"/>
      <c r="B1913" s="401"/>
      <c r="C1913" s="401"/>
      <c r="D1913" s="402" t="s">
        <v>1028</v>
      </c>
      <c r="E1913" s="402">
        <v>1</v>
      </c>
      <c r="F1913" s="418">
        <v>1</v>
      </c>
    </row>
    <row r="1914" spans="1:6">
      <c r="A1914" s="401"/>
      <c r="B1914" s="401"/>
      <c r="C1914" s="401"/>
      <c r="D1914" s="402" t="s">
        <v>168</v>
      </c>
      <c r="E1914" s="402">
        <v>4</v>
      </c>
      <c r="F1914" s="418">
        <v>4</v>
      </c>
    </row>
    <row r="1915" spans="1:6">
      <c r="A1915" s="401"/>
      <c r="B1915" s="401"/>
      <c r="C1915" s="401"/>
      <c r="D1915" s="402" t="s">
        <v>167</v>
      </c>
      <c r="E1915" s="402">
        <v>2</v>
      </c>
      <c r="F1915" s="418">
        <v>2</v>
      </c>
    </row>
    <row r="1916" spans="1:6">
      <c r="A1916" s="401"/>
      <c r="B1916" s="401"/>
      <c r="C1916" s="401"/>
      <c r="D1916" s="402" t="s">
        <v>1029</v>
      </c>
      <c r="E1916" s="402">
        <v>1</v>
      </c>
      <c r="F1916" s="418">
        <v>1</v>
      </c>
    </row>
    <row r="1917" spans="1:6">
      <c r="A1917" s="401"/>
      <c r="B1917" s="399" t="s">
        <v>14</v>
      </c>
      <c r="C1917" s="399" t="s">
        <v>452</v>
      </c>
      <c r="D1917" s="399" t="s">
        <v>169</v>
      </c>
      <c r="E1917" s="399">
        <v>3</v>
      </c>
      <c r="F1917" s="417">
        <v>3</v>
      </c>
    </row>
    <row r="1918" spans="1:6">
      <c r="A1918" s="401"/>
      <c r="B1918" s="401"/>
      <c r="C1918" s="401"/>
      <c r="D1918" s="402" t="s">
        <v>1032</v>
      </c>
      <c r="E1918" s="402">
        <v>12</v>
      </c>
      <c r="F1918" s="418">
        <v>12</v>
      </c>
    </row>
    <row r="1919" spans="1:6">
      <c r="A1919" s="401"/>
      <c r="B1919" s="401"/>
      <c r="C1919" s="401"/>
      <c r="D1919" s="402" t="s">
        <v>1033</v>
      </c>
      <c r="E1919" s="402">
        <v>6</v>
      </c>
      <c r="F1919" s="418">
        <v>6</v>
      </c>
    </row>
    <row r="1920" spans="1:6">
      <c r="A1920" s="401"/>
      <c r="B1920" s="401"/>
      <c r="C1920" s="401"/>
      <c r="D1920" s="402" t="s">
        <v>170</v>
      </c>
      <c r="E1920" s="402">
        <v>6</v>
      </c>
      <c r="F1920" s="418">
        <v>6</v>
      </c>
    </row>
    <row r="1921" spans="1:6">
      <c r="A1921" s="401"/>
      <c r="B1921" s="401"/>
      <c r="C1921" s="401"/>
      <c r="D1921" s="402" t="s">
        <v>1034</v>
      </c>
      <c r="E1921" s="402">
        <v>8</v>
      </c>
      <c r="F1921" s="418">
        <v>8</v>
      </c>
    </row>
    <row r="1922" spans="1:6">
      <c r="A1922" s="401"/>
      <c r="B1922" s="401"/>
      <c r="C1922" s="401"/>
      <c r="D1922" s="402" t="s">
        <v>1035</v>
      </c>
      <c r="E1922" s="402">
        <v>2</v>
      </c>
      <c r="F1922" s="418">
        <v>2</v>
      </c>
    </row>
    <row r="1923" spans="1:6">
      <c r="A1923" s="401"/>
      <c r="B1923" s="401"/>
      <c r="C1923" s="401"/>
      <c r="D1923" s="402" t="s">
        <v>1036</v>
      </c>
      <c r="E1923" s="402">
        <v>6</v>
      </c>
      <c r="F1923" s="418">
        <v>6</v>
      </c>
    </row>
    <row r="1924" spans="1:6">
      <c r="A1924" s="401"/>
      <c r="B1924" s="401"/>
      <c r="C1924" s="401"/>
      <c r="D1924" s="402" t="s">
        <v>1037</v>
      </c>
      <c r="E1924" s="402">
        <v>1</v>
      </c>
      <c r="F1924" s="418">
        <v>1</v>
      </c>
    </row>
    <row r="1925" spans="1:6">
      <c r="A1925" s="401"/>
      <c r="B1925" s="401"/>
      <c r="C1925" s="399" t="s">
        <v>447</v>
      </c>
      <c r="D1925" s="399" t="s">
        <v>171</v>
      </c>
      <c r="E1925" s="399">
        <v>12</v>
      </c>
      <c r="F1925" s="417">
        <v>12</v>
      </c>
    </row>
    <row r="1926" spans="1:6">
      <c r="A1926" s="401"/>
      <c r="B1926" s="401"/>
      <c r="C1926" s="401"/>
      <c r="D1926" s="402" t="s">
        <v>1038</v>
      </c>
      <c r="E1926" s="402">
        <v>6</v>
      </c>
      <c r="F1926" s="418">
        <v>6</v>
      </c>
    </row>
    <row r="1927" spans="1:6">
      <c r="A1927" s="401"/>
      <c r="B1927" s="401"/>
      <c r="C1927" s="401"/>
      <c r="D1927" s="402" t="s">
        <v>261</v>
      </c>
      <c r="E1927" s="402">
        <v>5</v>
      </c>
      <c r="F1927" s="418">
        <v>5</v>
      </c>
    </row>
    <row r="1928" spans="1:6">
      <c r="A1928" s="401"/>
      <c r="B1928" s="401"/>
      <c r="C1928" s="399" t="s">
        <v>1039</v>
      </c>
      <c r="D1928" s="399" t="s">
        <v>181</v>
      </c>
      <c r="E1928" s="399">
        <v>4</v>
      </c>
      <c r="F1928" s="417">
        <v>4</v>
      </c>
    </row>
    <row r="1929" spans="1:6">
      <c r="A1929" s="401"/>
      <c r="B1929" s="401"/>
      <c r="C1929" s="399" t="s">
        <v>1040</v>
      </c>
      <c r="D1929" s="399" t="s">
        <v>1041</v>
      </c>
      <c r="E1929" s="399">
        <v>5</v>
      </c>
      <c r="F1929" s="417">
        <v>5</v>
      </c>
    </row>
    <row r="1930" spans="1:6">
      <c r="A1930" s="401"/>
      <c r="B1930" s="401"/>
      <c r="C1930" s="401"/>
      <c r="D1930" s="402" t="s">
        <v>1042</v>
      </c>
      <c r="E1930" s="402">
        <v>3</v>
      </c>
      <c r="F1930" s="418">
        <v>3</v>
      </c>
    </row>
    <row r="1931" spans="1:6">
      <c r="A1931" s="401"/>
      <c r="B1931" s="401"/>
      <c r="C1931" s="399" t="s">
        <v>453</v>
      </c>
      <c r="D1931" s="399" t="s">
        <v>1043</v>
      </c>
      <c r="E1931" s="399">
        <v>1</v>
      </c>
      <c r="F1931" s="417">
        <v>1</v>
      </c>
    </row>
    <row r="1932" spans="1:6">
      <c r="A1932" s="401"/>
      <c r="B1932" s="401"/>
      <c r="C1932" s="401"/>
      <c r="D1932" s="402" t="s">
        <v>172</v>
      </c>
      <c r="E1932" s="402">
        <v>13</v>
      </c>
      <c r="F1932" s="418">
        <v>13</v>
      </c>
    </row>
    <row r="1933" spans="1:6">
      <c r="A1933" s="401"/>
      <c r="B1933" s="401"/>
      <c r="C1933" s="401"/>
      <c r="D1933" s="402" t="s">
        <v>1044</v>
      </c>
      <c r="E1933" s="402">
        <v>2</v>
      </c>
      <c r="F1933" s="418">
        <v>2</v>
      </c>
    </row>
    <row r="1934" spans="1:6">
      <c r="A1934" s="401"/>
      <c r="B1934" s="401"/>
      <c r="C1934" s="401"/>
      <c r="D1934" s="402" t="s">
        <v>1045</v>
      </c>
      <c r="E1934" s="402">
        <v>1</v>
      </c>
      <c r="F1934" s="418">
        <v>1</v>
      </c>
    </row>
    <row r="1935" spans="1:6">
      <c r="A1935" s="401"/>
      <c r="B1935" s="401"/>
      <c r="C1935" s="401"/>
      <c r="D1935" s="402" t="s">
        <v>1046</v>
      </c>
      <c r="E1935" s="402">
        <v>2</v>
      </c>
      <c r="F1935" s="418">
        <v>2</v>
      </c>
    </row>
    <row r="1936" spans="1:6">
      <c r="A1936" s="401"/>
      <c r="B1936" s="401"/>
      <c r="C1936" s="401"/>
      <c r="D1936" s="402" t="s">
        <v>1047</v>
      </c>
      <c r="E1936" s="402">
        <v>1</v>
      </c>
      <c r="F1936" s="418">
        <v>1</v>
      </c>
    </row>
    <row r="1937" spans="1:6">
      <c r="A1937" s="401"/>
      <c r="B1937" s="401"/>
      <c r="C1937" s="399" t="s">
        <v>448</v>
      </c>
      <c r="D1937" s="399" t="s">
        <v>1049</v>
      </c>
      <c r="E1937" s="399">
        <v>14</v>
      </c>
      <c r="F1937" s="417">
        <v>14</v>
      </c>
    </row>
    <row r="1938" spans="1:6">
      <c r="A1938" s="401"/>
      <c r="B1938" s="401"/>
      <c r="C1938" s="401"/>
      <c r="D1938" s="402" t="s">
        <v>258</v>
      </c>
      <c r="E1938" s="402">
        <v>8</v>
      </c>
      <c r="F1938" s="418">
        <v>8</v>
      </c>
    </row>
    <row r="1939" spans="1:6">
      <c r="A1939" s="401"/>
      <c r="B1939" s="401"/>
      <c r="C1939" s="401"/>
      <c r="D1939" s="402" t="s">
        <v>1051</v>
      </c>
      <c r="E1939" s="402">
        <v>3</v>
      </c>
      <c r="F1939" s="418">
        <v>3</v>
      </c>
    </row>
    <row r="1940" spans="1:6">
      <c r="A1940" s="401"/>
      <c r="B1940" s="401"/>
      <c r="C1940" s="399" t="s">
        <v>1052</v>
      </c>
      <c r="D1940" s="399" t="s">
        <v>1053</v>
      </c>
      <c r="E1940" s="399">
        <v>6</v>
      </c>
      <c r="F1940" s="417">
        <v>6</v>
      </c>
    </row>
    <row r="1941" spans="1:6">
      <c r="A1941" s="401"/>
      <c r="B1941" s="401"/>
      <c r="C1941" s="401"/>
      <c r="D1941" s="402" t="s">
        <v>184</v>
      </c>
      <c r="E1941" s="402">
        <v>9</v>
      </c>
      <c r="F1941" s="418">
        <v>9</v>
      </c>
    </row>
    <row r="1942" spans="1:6">
      <c r="A1942" s="401"/>
      <c r="B1942" s="401"/>
      <c r="C1942" s="401"/>
      <c r="D1942" s="402" t="s">
        <v>182</v>
      </c>
      <c r="E1942" s="402">
        <v>7</v>
      </c>
      <c r="F1942" s="418">
        <v>7</v>
      </c>
    </row>
    <row r="1943" spans="1:6">
      <c r="A1943" s="401"/>
      <c r="B1943" s="401"/>
      <c r="C1943" s="401"/>
      <c r="D1943" s="402" t="s">
        <v>183</v>
      </c>
      <c r="E1943" s="402">
        <v>13</v>
      </c>
      <c r="F1943" s="418">
        <v>13</v>
      </c>
    </row>
    <row r="1944" spans="1:6">
      <c r="A1944" s="401"/>
      <c r="B1944" s="401"/>
      <c r="C1944" s="401"/>
      <c r="D1944" s="402" t="s">
        <v>1055</v>
      </c>
      <c r="E1944" s="402">
        <v>3</v>
      </c>
      <c r="F1944" s="418">
        <v>3</v>
      </c>
    </row>
    <row r="1945" spans="1:6">
      <c r="A1945" s="401"/>
      <c r="B1945" s="401"/>
      <c r="C1945" s="399" t="s">
        <v>451</v>
      </c>
      <c r="D1945" s="399" t="s">
        <v>1056</v>
      </c>
      <c r="E1945" s="399">
        <v>2</v>
      </c>
      <c r="F1945" s="417">
        <v>2</v>
      </c>
    </row>
    <row r="1946" spans="1:6">
      <c r="A1946" s="401"/>
      <c r="B1946" s="401"/>
      <c r="C1946" s="401"/>
      <c r="D1946" s="402" t="s">
        <v>174</v>
      </c>
      <c r="E1946" s="402">
        <v>24</v>
      </c>
      <c r="F1946" s="418">
        <v>24</v>
      </c>
    </row>
    <row r="1947" spans="1:6">
      <c r="A1947" s="401"/>
      <c r="B1947" s="401"/>
      <c r="C1947" s="401"/>
      <c r="D1947" s="402" t="s">
        <v>1057</v>
      </c>
      <c r="E1947" s="402">
        <v>3</v>
      </c>
      <c r="F1947" s="418">
        <v>3</v>
      </c>
    </row>
    <row r="1948" spans="1:6">
      <c r="A1948" s="401"/>
      <c r="B1948" s="401"/>
      <c r="C1948" s="401"/>
      <c r="D1948" s="402" t="s">
        <v>1058</v>
      </c>
      <c r="E1948" s="402">
        <v>2</v>
      </c>
      <c r="F1948" s="418">
        <v>2</v>
      </c>
    </row>
    <row r="1949" spans="1:6">
      <c r="A1949" s="401"/>
      <c r="B1949" s="401"/>
      <c r="C1949" s="401"/>
      <c r="D1949" s="402" t="s">
        <v>1059</v>
      </c>
      <c r="E1949" s="402">
        <v>4</v>
      </c>
      <c r="F1949" s="418">
        <v>4</v>
      </c>
    </row>
    <row r="1950" spans="1:6">
      <c r="A1950" s="401"/>
      <c r="B1950" s="401"/>
      <c r="C1950" s="401"/>
      <c r="D1950" s="402" t="s">
        <v>1060</v>
      </c>
      <c r="E1950" s="402">
        <v>1</v>
      </c>
      <c r="F1950" s="418">
        <v>1</v>
      </c>
    </row>
    <row r="1951" spans="1:6">
      <c r="A1951" s="401"/>
      <c r="B1951" s="401"/>
      <c r="C1951" s="399" t="s">
        <v>1062</v>
      </c>
      <c r="D1951" s="399" t="s">
        <v>1063</v>
      </c>
      <c r="E1951" s="399">
        <v>2</v>
      </c>
      <c r="F1951" s="417">
        <v>2</v>
      </c>
    </row>
    <row r="1952" spans="1:6">
      <c r="A1952" s="401"/>
      <c r="B1952" s="401"/>
      <c r="C1952" s="401"/>
      <c r="D1952" s="402" t="s">
        <v>1064</v>
      </c>
      <c r="E1952" s="402">
        <v>4</v>
      </c>
      <c r="F1952" s="418">
        <v>4</v>
      </c>
    </row>
    <row r="1953" spans="1:6">
      <c r="A1953" s="401"/>
      <c r="B1953" s="401"/>
      <c r="C1953" s="401"/>
      <c r="D1953" s="402" t="s">
        <v>1065</v>
      </c>
      <c r="E1953" s="402">
        <v>2</v>
      </c>
      <c r="F1953" s="418">
        <v>2</v>
      </c>
    </row>
    <row r="1954" spans="1:6">
      <c r="A1954" s="401"/>
      <c r="B1954" s="401"/>
      <c r="C1954" s="401"/>
      <c r="D1954" s="402" t="s">
        <v>179</v>
      </c>
      <c r="E1954" s="402">
        <v>8</v>
      </c>
      <c r="F1954" s="418">
        <v>8</v>
      </c>
    </row>
    <row r="1955" spans="1:6">
      <c r="A1955" s="401"/>
      <c r="B1955" s="401"/>
      <c r="C1955" s="401"/>
      <c r="D1955" s="402" t="s">
        <v>1066</v>
      </c>
      <c r="E1955" s="402">
        <v>1</v>
      </c>
      <c r="F1955" s="418">
        <v>1</v>
      </c>
    </row>
    <row r="1956" spans="1:6">
      <c r="A1956" s="401"/>
      <c r="B1956" s="401"/>
      <c r="C1956" s="399" t="s">
        <v>449</v>
      </c>
      <c r="D1956" s="399" t="s">
        <v>176</v>
      </c>
      <c r="E1956" s="399">
        <v>75</v>
      </c>
      <c r="F1956" s="417">
        <v>75</v>
      </c>
    </row>
    <row r="1957" spans="1:6">
      <c r="A1957" s="401"/>
      <c r="B1957" s="401"/>
      <c r="C1957" s="401"/>
      <c r="D1957" s="402" t="s">
        <v>1067</v>
      </c>
      <c r="E1957" s="402">
        <v>15</v>
      </c>
      <c r="F1957" s="418">
        <v>15</v>
      </c>
    </row>
    <row r="1958" spans="1:6">
      <c r="A1958" s="401"/>
      <c r="B1958" s="401"/>
      <c r="C1958" s="401"/>
      <c r="D1958" s="402" t="s">
        <v>1068</v>
      </c>
      <c r="E1958" s="402">
        <v>36</v>
      </c>
      <c r="F1958" s="418">
        <v>36</v>
      </c>
    </row>
    <row r="1959" spans="1:6">
      <c r="A1959" s="401"/>
      <c r="B1959" s="401"/>
      <c r="C1959" s="401"/>
      <c r="D1959" s="402" t="s">
        <v>177</v>
      </c>
      <c r="E1959" s="402">
        <v>71</v>
      </c>
      <c r="F1959" s="418">
        <v>71</v>
      </c>
    </row>
    <row r="1960" spans="1:6">
      <c r="A1960" s="401"/>
      <c r="B1960" s="401"/>
      <c r="C1960" s="401"/>
      <c r="D1960" s="402" t="s">
        <v>1069</v>
      </c>
      <c r="E1960" s="402">
        <v>22</v>
      </c>
      <c r="F1960" s="418">
        <v>22</v>
      </c>
    </row>
    <row r="1961" spans="1:6">
      <c r="A1961" s="401"/>
      <c r="B1961" s="401"/>
      <c r="C1961" s="401"/>
      <c r="D1961" s="402" t="s">
        <v>1070</v>
      </c>
      <c r="E1961" s="402">
        <v>7</v>
      </c>
      <c r="F1961" s="418">
        <v>7</v>
      </c>
    </row>
    <row r="1962" spans="1:6">
      <c r="A1962" s="401"/>
      <c r="B1962" s="401"/>
      <c r="C1962" s="401"/>
      <c r="D1962" s="402" t="s">
        <v>1071</v>
      </c>
      <c r="E1962" s="402">
        <v>3</v>
      </c>
      <c r="F1962" s="418">
        <v>3</v>
      </c>
    </row>
    <row r="1963" spans="1:6">
      <c r="A1963" s="401"/>
      <c r="B1963" s="401"/>
      <c r="C1963" s="401"/>
      <c r="D1963" s="402" t="s">
        <v>1072</v>
      </c>
      <c r="E1963" s="402">
        <v>4</v>
      </c>
      <c r="F1963" s="418">
        <v>4</v>
      </c>
    </row>
    <row r="1964" spans="1:6">
      <c r="A1964" s="401"/>
      <c r="B1964" s="401"/>
      <c r="C1964" s="401"/>
      <c r="D1964" s="402" t="s">
        <v>1073</v>
      </c>
      <c r="E1964" s="402">
        <v>1</v>
      </c>
      <c r="F1964" s="418">
        <v>1</v>
      </c>
    </row>
    <row r="1965" spans="1:6">
      <c r="A1965" s="401"/>
      <c r="B1965" s="401"/>
      <c r="C1965" s="401"/>
      <c r="D1965" s="402" t="s">
        <v>175</v>
      </c>
      <c r="E1965" s="402">
        <v>103</v>
      </c>
      <c r="F1965" s="418">
        <v>103</v>
      </c>
    </row>
    <row r="1966" spans="1:6">
      <c r="A1966" s="401"/>
      <c r="B1966" s="401"/>
      <c r="C1966" s="401"/>
      <c r="D1966" s="402" t="s">
        <v>257</v>
      </c>
      <c r="E1966" s="402">
        <v>16</v>
      </c>
      <c r="F1966" s="418">
        <v>16</v>
      </c>
    </row>
    <row r="1967" spans="1:6">
      <c r="A1967" s="401"/>
      <c r="B1967" s="401"/>
      <c r="C1967" s="399" t="s">
        <v>450</v>
      </c>
      <c r="D1967" s="399" t="s">
        <v>1075</v>
      </c>
      <c r="E1967" s="399">
        <v>47</v>
      </c>
      <c r="F1967" s="417">
        <v>47</v>
      </c>
    </row>
    <row r="1968" spans="1:6">
      <c r="A1968" s="401"/>
      <c r="B1968" s="401"/>
      <c r="C1968" s="401"/>
      <c r="D1968" s="402" t="s">
        <v>178</v>
      </c>
      <c r="E1968" s="402">
        <v>39</v>
      </c>
      <c r="F1968" s="418">
        <v>39</v>
      </c>
    </row>
    <row r="1969" spans="1:6">
      <c r="A1969" s="401"/>
      <c r="B1969" s="401"/>
      <c r="C1969" s="401"/>
      <c r="D1969" s="402" t="s">
        <v>1076</v>
      </c>
      <c r="E1969" s="402">
        <v>1</v>
      </c>
      <c r="F1969" s="418">
        <v>1</v>
      </c>
    </row>
    <row r="1970" spans="1:6">
      <c r="A1970" s="401"/>
      <c r="B1970" s="401"/>
      <c r="C1970" s="399" t="s">
        <v>1077</v>
      </c>
      <c r="D1970" s="399" t="s">
        <v>1078</v>
      </c>
      <c r="E1970" s="399">
        <v>1</v>
      </c>
      <c r="F1970" s="417">
        <v>1</v>
      </c>
    </row>
    <row r="1971" spans="1:6">
      <c r="A1971" s="401"/>
      <c r="B1971" s="399" t="s">
        <v>15</v>
      </c>
      <c r="C1971" s="399" t="s">
        <v>454</v>
      </c>
      <c r="D1971" s="399" t="s">
        <v>1079</v>
      </c>
      <c r="E1971" s="399">
        <v>4</v>
      </c>
      <c r="F1971" s="417">
        <v>4</v>
      </c>
    </row>
    <row r="1972" spans="1:6">
      <c r="A1972" s="401"/>
      <c r="B1972" s="401"/>
      <c r="C1972" s="401"/>
      <c r="D1972" s="402" t="s">
        <v>185</v>
      </c>
      <c r="E1972" s="402">
        <v>112</v>
      </c>
      <c r="F1972" s="418">
        <v>112</v>
      </c>
    </row>
    <row r="1973" spans="1:6">
      <c r="A1973" s="401"/>
      <c r="B1973" s="401"/>
      <c r="C1973" s="401"/>
      <c r="D1973" s="402" t="s">
        <v>457</v>
      </c>
      <c r="E1973" s="402">
        <v>12</v>
      </c>
      <c r="F1973" s="418">
        <v>12</v>
      </c>
    </row>
    <row r="1974" spans="1:6">
      <c r="A1974" s="401"/>
      <c r="B1974" s="401"/>
      <c r="C1974" s="401"/>
      <c r="D1974" s="402" t="s">
        <v>1080</v>
      </c>
      <c r="E1974" s="402">
        <v>7</v>
      </c>
      <c r="F1974" s="418">
        <v>7</v>
      </c>
    </row>
    <row r="1975" spans="1:6">
      <c r="A1975" s="401"/>
      <c r="B1975" s="401"/>
      <c r="C1975" s="401"/>
      <c r="D1975" s="402" t="s">
        <v>455</v>
      </c>
      <c r="E1975" s="402">
        <v>59</v>
      </c>
      <c r="F1975" s="418">
        <v>59</v>
      </c>
    </row>
    <row r="1976" spans="1:6">
      <c r="A1976" s="401"/>
      <c r="B1976" s="401"/>
      <c r="C1976" s="401"/>
      <c r="D1976" s="402" t="s">
        <v>456</v>
      </c>
      <c r="E1976" s="402">
        <v>29</v>
      </c>
      <c r="F1976" s="418">
        <v>29</v>
      </c>
    </row>
    <row r="1977" spans="1:6">
      <c r="A1977" s="401"/>
      <c r="B1977" s="401"/>
      <c r="C1977" s="401"/>
      <c r="D1977" s="402" t="s">
        <v>1081</v>
      </c>
      <c r="E1977" s="402">
        <v>5</v>
      </c>
      <c r="F1977" s="418">
        <v>5</v>
      </c>
    </row>
    <row r="1978" spans="1:6">
      <c r="A1978" s="401"/>
      <c r="B1978" s="401"/>
      <c r="C1978" s="401"/>
      <c r="D1978" s="402" t="s">
        <v>1082</v>
      </c>
      <c r="E1978" s="402">
        <v>16</v>
      </c>
      <c r="F1978" s="418">
        <v>16</v>
      </c>
    </row>
    <row r="1979" spans="1:6">
      <c r="A1979" s="401"/>
      <c r="B1979" s="401"/>
      <c r="C1979" s="401"/>
      <c r="D1979" s="402" t="s">
        <v>1083</v>
      </c>
      <c r="E1979" s="402">
        <v>1</v>
      </c>
      <c r="F1979" s="418">
        <v>1</v>
      </c>
    </row>
    <row r="1980" spans="1:6">
      <c r="A1980" s="401"/>
      <c r="B1980" s="401"/>
      <c r="C1980" s="401"/>
      <c r="D1980" s="402" t="s">
        <v>458</v>
      </c>
      <c r="E1980" s="402">
        <v>2</v>
      </c>
      <c r="F1980" s="418">
        <v>2</v>
      </c>
    </row>
    <row r="1981" spans="1:6">
      <c r="A1981" s="401"/>
      <c r="B1981" s="401"/>
      <c r="C1981" s="401"/>
      <c r="D1981" s="402" t="s">
        <v>1084</v>
      </c>
      <c r="E1981" s="402">
        <v>7</v>
      </c>
      <c r="F1981" s="418">
        <v>7</v>
      </c>
    </row>
    <row r="1982" spans="1:6">
      <c r="A1982" s="401"/>
      <c r="B1982" s="401"/>
      <c r="C1982" s="401"/>
      <c r="D1982" s="402" t="s">
        <v>1085</v>
      </c>
      <c r="E1982" s="402">
        <v>3</v>
      </c>
      <c r="F1982" s="418">
        <v>3</v>
      </c>
    </row>
    <row r="1983" spans="1:6">
      <c r="A1983" s="401"/>
      <c r="B1983" s="401"/>
      <c r="C1983" s="401"/>
      <c r="D1983" s="402" t="s">
        <v>1086</v>
      </c>
      <c r="E1983" s="402">
        <v>12</v>
      </c>
      <c r="F1983" s="418">
        <v>12</v>
      </c>
    </row>
    <row r="1984" spans="1:6">
      <c r="A1984" s="401"/>
      <c r="B1984" s="401"/>
      <c r="C1984" s="401"/>
      <c r="D1984" s="402" t="s">
        <v>1087</v>
      </c>
      <c r="E1984" s="402">
        <v>7</v>
      </c>
      <c r="F1984" s="418">
        <v>7</v>
      </c>
    </row>
    <row r="1985" spans="1:6">
      <c r="A1985" s="401"/>
      <c r="B1985" s="401"/>
      <c r="C1985" s="401"/>
      <c r="D1985" s="402" t="s">
        <v>1088</v>
      </c>
      <c r="E1985" s="402">
        <v>2</v>
      </c>
      <c r="F1985" s="418">
        <v>2</v>
      </c>
    </row>
    <row r="1986" spans="1:6">
      <c r="A1986" s="401"/>
      <c r="B1986" s="401"/>
      <c r="C1986" s="401"/>
      <c r="D1986" s="402" t="s">
        <v>1089</v>
      </c>
      <c r="E1986" s="402">
        <v>6</v>
      </c>
      <c r="F1986" s="418">
        <v>6</v>
      </c>
    </row>
    <row r="1987" spans="1:6">
      <c r="A1987" s="401"/>
      <c r="B1987" s="401"/>
      <c r="C1987" s="401"/>
      <c r="D1987" s="402" t="s">
        <v>699</v>
      </c>
      <c r="E1987" s="402">
        <v>6</v>
      </c>
      <c r="F1987" s="418">
        <v>6</v>
      </c>
    </row>
    <row r="1988" spans="1:6">
      <c r="A1988" s="401"/>
      <c r="B1988" s="401"/>
      <c r="C1988" s="401"/>
      <c r="D1988" s="402" t="s">
        <v>1090</v>
      </c>
      <c r="E1988" s="402">
        <v>2</v>
      </c>
      <c r="F1988" s="418">
        <v>2</v>
      </c>
    </row>
    <row r="1989" spans="1:6">
      <c r="A1989" s="401"/>
      <c r="B1989" s="401"/>
      <c r="C1989" s="401"/>
      <c r="D1989" s="402" t="s">
        <v>1091</v>
      </c>
      <c r="E1989" s="402">
        <v>12</v>
      </c>
      <c r="F1989" s="418">
        <v>12</v>
      </c>
    </row>
    <row r="1990" spans="1:6">
      <c r="A1990" s="401"/>
      <c r="B1990" s="401"/>
      <c r="C1990" s="399" t="s">
        <v>459</v>
      </c>
      <c r="D1990" s="399" t="s">
        <v>260</v>
      </c>
      <c r="E1990" s="399">
        <v>20</v>
      </c>
      <c r="F1990" s="417">
        <v>20</v>
      </c>
    </row>
    <row r="1991" spans="1:6">
      <c r="A1991" s="401"/>
      <c r="B1991" s="401"/>
      <c r="C1991" s="401"/>
      <c r="D1991" s="402" t="s">
        <v>1092</v>
      </c>
      <c r="E1991" s="402">
        <v>5</v>
      </c>
      <c r="F1991" s="418">
        <v>5</v>
      </c>
    </row>
    <row r="1992" spans="1:6">
      <c r="A1992" s="401"/>
      <c r="B1992" s="401"/>
      <c r="C1992" s="401"/>
      <c r="D1992" s="402" t="s">
        <v>261</v>
      </c>
      <c r="E1992" s="402">
        <v>7</v>
      </c>
      <c r="F1992" s="418">
        <v>7</v>
      </c>
    </row>
    <row r="1993" spans="1:6">
      <c r="A1993" s="401"/>
      <c r="B1993" s="401"/>
      <c r="C1993" s="401"/>
      <c r="D1993" s="402" t="s">
        <v>1093</v>
      </c>
      <c r="E1993" s="402">
        <v>1</v>
      </c>
      <c r="F1993" s="418">
        <v>1</v>
      </c>
    </row>
    <row r="1994" spans="1:6">
      <c r="A1994" s="401"/>
      <c r="B1994" s="401"/>
      <c r="C1994" s="401"/>
      <c r="D1994" s="402" t="s">
        <v>1094</v>
      </c>
      <c r="E1994" s="402">
        <v>1</v>
      </c>
      <c r="F1994" s="418">
        <v>1</v>
      </c>
    </row>
    <row r="1995" spans="1:6">
      <c r="A1995" s="401"/>
      <c r="B1995" s="401"/>
      <c r="C1995" s="401"/>
      <c r="D1995" s="402" t="s">
        <v>1095</v>
      </c>
      <c r="E1995" s="402">
        <v>1</v>
      </c>
      <c r="F1995" s="418">
        <v>1</v>
      </c>
    </row>
    <row r="1996" spans="1:6">
      <c r="A1996" s="401"/>
      <c r="B1996" s="401"/>
      <c r="C1996" s="399" t="s">
        <v>460</v>
      </c>
      <c r="D1996" s="399" t="s">
        <v>1096</v>
      </c>
      <c r="E1996" s="399">
        <v>6</v>
      </c>
      <c r="F1996" s="417">
        <v>6</v>
      </c>
    </row>
    <row r="1997" spans="1:6">
      <c r="A1997" s="401"/>
      <c r="B1997" s="401"/>
      <c r="C1997" s="401"/>
      <c r="D1997" s="402" t="s">
        <v>1097</v>
      </c>
      <c r="E1997" s="402">
        <v>6</v>
      </c>
      <c r="F1997" s="418">
        <v>6</v>
      </c>
    </row>
    <row r="1998" spans="1:6">
      <c r="A1998" s="401"/>
      <c r="B1998" s="401"/>
      <c r="C1998" s="401"/>
      <c r="D1998" s="402" t="s">
        <v>15</v>
      </c>
      <c r="E1998" s="402">
        <v>24</v>
      </c>
      <c r="F1998" s="418">
        <v>24</v>
      </c>
    </row>
    <row r="1999" spans="1:6">
      <c r="A1999" s="401"/>
      <c r="B1999" s="401"/>
      <c r="C1999" s="401"/>
      <c r="D1999" s="402" t="s">
        <v>1098</v>
      </c>
      <c r="E1999" s="402">
        <v>13</v>
      </c>
      <c r="F1999" s="418">
        <v>13</v>
      </c>
    </row>
    <row r="2000" spans="1:6">
      <c r="A2000" s="401"/>
      <c r="B2000" s="401"/>
      <c r="C2000" s="401"/>
      <c r="D2000" s="402" t="s">
        <v>1099</v>
      </c>
      <c r="E2000" s="402">
        <v>46</v>
      </c>
      <c r="F2000" s="418">
        <v>46</v>
      </c>
    </row>
    <row r="2001" spans="1:6">
      <c r="A2001" s="401"/>
      <c r="B2001" s="401"/>
      <c r="C2001" s="401"/>
      <c r="D2001" s="402" t="s">
        <v>259</v>
      </c>
      <c r="E2001" s="402">
        <v>16</v>
      </c>
      <c r="F2001" s="418">
        <v>16</v>
      </c>
    </row>
    <row r="2002" spans="1:6">
      <c r="A2002" s="401"/>
      <c r="B2002" s="401"/>
      <c r="C2002" s="401"/>
      <c r="D2002" s="402" t="s">
        <v>186</v>
      </c>
      <c r="E2002" s="402">
        <v>30</v>
      </c>
      <c r="F2002" s="418">
        <v>30</v>
      </c>
    </row>
    <row r="2003" spans="1:6">
      <c r="A2003" s="401"/>
      <c r="B2003" s="401"/>
      <c r="C2003" s="401"/>
      <c r="D2003" s="402" t="s">
        <v>1100</v>
      </c>
      <c r="E2003" s="402">
        <v>3</v>
      </c>
      <c r="F2003" s="418">
        <v>3</v>
      </c>
    </row>
    <row r="2004" spans="1:6">
      <c r="A2004" s="401"/>
      <c r="B2004" s="401"/>
      <c r="C2004" s="401"/>
      <c r="D2004" s="402" t="s">
        <v>434</v>
      </c>
      <c r="E2004" s="402">
        <v>4</v>
      </c>
      <c r="F2004" s="418">
        <v>4</v>
      </c>
    </row>
    <row r="2005" spans="1:6">
      <c r="A2005" s="401"/>
      <c r="B2005" s="401"/>
      <c r="C2005" s="401"/>
      <c r="D2005" s="402" t="s">
        <v>1050</v>
      </c>
      <c r="E2005" s="402">
        <v>8</v>
      </c>
      <c r="F2005" s="418">
        <v>8</v>
      </c>
    </row>
    <row r="2006" spans="1:6">
      <c r="A2006" s="401"/>
      <c r="B2006" s="401"/>
      <c r="C2006" s="401"/>
      <c r="D2006" s="402" t="s">
        <v>187</v>
      </c>
      <c r="E2006" s="402">
        <v>12</v>
      </c>
      <c r="F2006" s="418">
        <v>12</v>
      </c>
    </row>
    <row r="2007" spans="1:6">
      <c r="A2007" s="401"/>
      <c r="B2007" s="399" t="s">
        <v>16</v>
      </c>
      <c r="C2007" s="399" t="s">
        <v>461</v>
      </c>
      <c r="D2007" s="399" t="s">
        <v>262</v>
      </c>
      <c r="E2007" s="399">
        <v>28</v>
      </c>
      <c r="F2007" s="417">
        <v>28</v>
      </c>
    </row>
    <row r="2008" spans="1:6">
      <c r="A2008" s="401"/>
      <c r="B2008" s="401"/>
      <c r="C2008" s="401"/>
      <c r="D2008" s="402" t="s">
        <v>1101</v>
      </c>
      <c r="E2008" s="402">
        <v>6</v>
      </c>
      <c r="F2008" s="418">
        <v>6</v>
      </c>
    </row>
    <row r="2009" spans="1:6">
      <c r="A2009" s="401"/>
      <c r="B2009" s="401"/>
      <c r="C2009" s="401"/>
      <c r="D2009" s="402" t="s">
        <v>1102</v>
      </c>
      <c r="E2009" s="402">
        <v>7</v>
      </c>
      <c r="F2009" s="418">
        <v>7</v>
      </c>
    </row>
    <row r="2010" spans="1:6">
      <c r="A2010" s="401"/>
      <c r="B2010" s="401"/>
      <c r="C2010" s="401"/>
      <c r="D2010" s="402" t="s">
        <v>1103</v>
      </c>
      <c r="E2010" s="402">
        <v>11</v>
      </c>
      <c r="F2010" s="418">
        <v>11</v>
      </c>
    </row>
    <row r="2011" spans="1:6">
      <c r="A2011" s="401"/>
      <c r="B2011" s="401"/>
      <c r="C2011" s="401"/>
      <c r="D2011" s="402" t="s">
        <v>1104</v>
      </c>
      <c r="E2011" s="402">
        <v>3</v>
      </c>
      <c r="F2011" s="418">
        <v>3</v>
      </c>
    </row>
    <row r="2012" spans="1:6">
      <c r="A2012" s="401"/>
      <c r="B2012" s="401"/>
      <c r="C2012" s="399" t="s">
        <v>1105</v>
      </c>
      <c r="D2012" s="399" t="s">
        <v>1106</v>
      </c>
      <c r="E2012" s="399">
        <v>1</v>
      </c>
      <c r="F2012" s="417">
        <v>1</v>
      </c>
    </row>
    <row r="2013" spans="1:6">
      <c r="A2013" s="401"/>
      <c r="B2013" s="401"/>
      <c r="C2013" s="401"/>
      <c r="D2013" s="402" t="s">
        <v>304</v>
      </c>
      <c r="E2013" s="402">
        <v>2</v>
      </c>
      <c r="F2013" s="418">
        <v>2</v>
      </c>
    </row>
    <row r="2014" spans="1:6">
      <c r="A2014" s="401"/>
      <c r="B2014" s="401"/>
      <c r="C2014" s="399" t="s">
        <v>462</v>
      </c>
      <c r="D2014" s="399" t="s">
        <v>1107</v>
      </c>
      <c r="E2014" s="399">
        <v>2</v>
      </c>
      <c r="F2014" s="417">
        <v>2</v>
      </c>
    </row>
    <row r="2015" spans="1:6">
      <c r="A2015" s="401"/>
      <c r="B2015" s="401"/>
      <c r="C2015" s="401"/>
      <c r="D2015" s="402" t="s">
        <v>1108</v>
      </c>
      <c r="E2015" s="402">
        <v>3</v>
      </c>
      <c r="F2015" s="418">
        <v>3</v>
      </c>
    </row>
    <row r="2016" spans="1:6">
      <c r="A2016" s="401"/>
      <c r="B2016" s="401"/>
      <c r="C2016" s="401"/>
      <c r="D2016" s="402" t="s">
        <v>162</v>
      </c>
      <c r="E2016" s="402">
        <v>6</v>
      </c>
      <c r="F2016" s="418">
        <v>6</v>
      </c>
    </row>
    <row r="2017" spans="1:6">
      <c r="A2017" s="401"/>
      <c r="B2017" s="401"/>
      <c r="C2017" s="401"/>
      <c r="D2017" s="402" t="s">
        <v>189</v>
      </c>
      <c r="E2017" s="402">
        <v>21</v>
      </c>
      <c r="F2017" s="418">
        <v>21</v>
      </c>
    </row>
    <row r="2018" spans="1:6">
      <c r="A2018" s="401"/>
      <c r="B2018" s="401"/>
      <c r="C2018" s="401"/>
      <c r="D2018" s="402" t="s">
        <v>1109</v>
      </c>
      <c r="E2018" s="402">
        <v>1</v>
      </c>
      <c r="F2018" s="418">
        <v>1</v>
      </c>
    </row>
    <row r="2019" spans="1:6">
      <c r="A2019" s="401"/>
      <c r="B2019" s="401"/>
      <c r="C2019" s="401"/>
      <c r="D2019" s="402" t="s">
        <v>282</v>
      </c>
      <c r="E2019" s="402">
        <v>8</v>
      </c>
      <c r="F2019" s="418">
        <v>8</v>
      </c>
    </row>
    <row r="2020" spans="1:6">
      <c r="A2020" s="401"/>
      <c r="B2020" s="401"/>
      <c r="C2020" s="401"/>
      <c r="D2020" s="402" t="s">
        <v>1110</v>
      </c>
      <c r="E2020" s="402">
        <v>8</v>
      </c>
      <c r="F2020" s="418">
        <v>8</v>
      </c>
    </row>
    <row r="2021" spans="1:6">
      <c r="A2021" s="401"/>
      <c r="B2021" s="401"/>
      <c r="C2021" s="401"/>
      <c r="D2021" s="402" t="s">
        <v>1111</v>
      </c>
      <c r="E2021" s="402">
        <v>11</v>
      </c>
      <c r="F2021" s="418">
        <v>11</v>
      </c>
    </row>
    <row r="2022" spans="1:6">
      <c r="A2022" s="401"/>
      <c r="B2022" s="401"/>
      <c r="C2022" s="401"/>
      <c r="D2022" s="402" t="s">
        <v>590</v>
      </c>
      <c r="E2022" s="402">
        <v>5</v>
      </c>
      <c r="F2022" s="418">
        <v>5</v>
      </c>
    </row>
    <row r="2023" spans="1:6">
      <c r="A2023" s="401"/>
      <c r="B2023" s="401"/>
      <c r="C2023" s="401"/>
      <c r="D2023" s="402" t="s">
        <v>263</v>
      </c>
      <c r="E2023" s="402">
        <v>18</v>
      </c>
      <c r="F2023" s="418">
        <v>18</v>
      </c>
    </row>
    <row r="2024" spans="1:6">
      <c r="A2024" s="401"/>
      <c r="B2024" s="401"/>
      <c r="C2024" s="401"/>
      <c r="D2024" s="402" t="s">
        <v>1112</v>
      </c>
      <c r="E2024" s="402">
        <v>1</v>
      </c>
      <c r="F2024" s="418">
        <v>1</v>
      </c>
    </row>
    <row r="2025" spans="1:6">
      <c r="A2025" s="401"/>
      <c r="B2025" s="401"/>
      <c r="C2025" s="399" t="s">
        <v>463</v>
      </c>
      <c r="D2025" s="399" t="s">
        <v>1113</v>
      </c>
      <c r="E2025" s="399">
        <v>3</v>
      </c>
      <c r="F2025" s="417">
        <v>3</v>
      </c>
    </row>
    <row r="2026" spans="1:6">
      <c r="A2026" s="401"/>
      <c r="B2026" s="401"/>
      <c r="C2026" s="401"/>
      <c r="D2026" s="402" t="s">
        <v>265</v>
      </c>
      <c r="E2026" s="402">
        <v>15</v>
      </c>
      <c r="F2026" s="418">
        <v>15</v>
      </c>
    </row>
    <row r="2027" spans="1:6">
      <c r="A2027" s="401"/>
      <c r="B2027" s="401"/>
      <c r="C2027" s="401"/>
      <c r="D2027" s="402" t="s">
        <v>264</v>
      </c>
      <c r="E2027" s="402">
        <v>24</v>
      </c>
      <c r="F2027" s="418">
        <v>24</v>
      </c>
    </row>
    <row r="2028" spans="1:6">
      <c r="A2028" s="401"/>
      <c r="B2028" s="401"/>
      <c r="C2028" s="399" t="s">
        <v>1114</v>
      </c>
      <c r="D2028" s="399" t="s">
        <v>1115</v>
      </c>
      <c r="E2028" s="399">
        <v>3</v>
      </c>
      <c r="F2028" s="417">
        <v>3</v>
      </c>
    </row>
    <row r="2029" spans="1:6">
      <c r="A2029" s="401"/>
      <c r="B2029" s="401"/>
      <c r="C2029" s="401"/>
      <c r="D2029" s="402" t="s">
        <v>1116</v>
      </c>
      <c r="E2029" s="402">
        <v>1</v>
      </c>
      <c r="F2029" s="418">
        <v>1</v>
      </c>
    </row>
    <row r="2030" spans="1:6">
      <c r="A2030" s="401"/>
      <c r="B2030" s="401"/>
      <c r="C2030" s="401"/>
      <c r="D2030" s="402" t="s">
        <v>1117</v>
      </c>
      <c r="E2030" s="402">
        <v>1</v>
      </c>
      <c r="F2030" s="418">
        <v>1</v>
      </c>
    </row>
    <row r="2031" spans="1:6">
      <c r="A2031" s="401"/>
      <c r="B2031" s="401"/>
      <c r="C2031" s="401"/>
      <c r="D2031" s="402" t="s">
        <v>480</v>
      </c>
      <c r="E2031" s="402">
        <v>19</v>
      </c>
      <c r="F2031" s="418">
        <v>19</v>
      </c>
    </row>
    <row r="2032" spans="1:6">
      <c r="A2032" s="401"/>
      <c r="B2032" s="401"/>
      <c r="C2032" s="401"/>
      <c r="D2032" s="402" t="s">
        <v>1118</v>
      </c>
      <c r="E2032" s="402">
        <v>4</v>
      </c>
      <c r="F2032" s="418">
        <v>4</v>
      </c>
    </row>
    <row r="2033" spans="1:6">
      <c r="A2033" s="401"/>
      <c r="B2033" s="401"/>
      <c r="C2033" s="401"/>
      <c r="D2033" s="402" t="s">
        <v>1119</v>
      </c>
      <c r="E2033" s="402">
        <v>2</v>
      </c>
      <c r="F2033" s="418">
        <v>2</v>
      </c>
    </row>
    <row r="2034" spans="1:6">
      <c r="A2034" s="401"/>
      <c r="B2034" s="401"/>
      <c r="C2034" s="401"/>
      <c r="D2034" s="402" t="s">
        <v>1120</v>
      </c>
      <c r="E2034" s="402">
        <v>2</v>
      </c>
      <c r="F2034" s="418">
        <v>2</v>
      </c>
    </row>
    <row r="2035" spans="1:6">
      <c r="A2035" s="401"/>
      <c r="B2035" s="401"/>
      <c r="C2035" s="401"/>
      <c r="D2035" s="402" t="s">
        <v>1122</v>
      </c>
      <c r="E2035" s="402">
        <v>1</v>
      </c>
      <c r="F2035" s="418">
        <v>1</v>
      </c>
    </row>
    <row r="2036" spans="1:6">
      <c r="A2036" s="401"/>
      <c r="B2036" s="401"/>
      <c r="C2036" s="401"/>
      <c r="D2036" s="402" t="s">
        <v>1123</v>
      </c>
      <c r="E2036" s="402">
        <v>1</v>
      </c>
      <c r="F2036" s="418">
        <v>1</v>
      </c>
    </row>
    <row r="2037" spans="1:6">
      <c r="A2037" s="401"/>
      <c r="B2037" s="401"/>
      <c r="C2037" s="401"/>
      <c r="D2037" s="402" t="s">
        <v>1124</v>
      </c>
      <c r="E2037" s="402">
        <v>1</v>
      </c>
      <c r="F2037" s="418">
        <v>1</v>
      </c>
    </row>
    <row r="2038" spans="1:6">
      <c r="A2038" s="401"/>
      <c r="B2038" s="401"/>
      <c r="C2038" s="401"/>
      <c r="D2038" s="402" t="s">
        <v>1125</v>
      </c>
      <c r="E2038" s="402">
        <v>2</v>
      </c>
      <c r="F2038" s="418">
        <v>2</v>
      </c>
    </row>
    <row r="2039" spans="1:6">
      <c r="A2039" s="401"/>
      <c r="B2039" s="401"/>
      <c r="C2039" s="399" t="s">
        <v>464</v>
      </c>
      <c r="D2039" s="399" t="s">
        <v>1126</v>
      </c>
      <c r="E2039" s="399">
        <v>3</v>
      </c>
      <c r="F2039" s="417">
        <v>3</v>
      </c>
    </row>
    <row r="2040" spans="1:6">
      <c r="A2040" s="401"/>
      <c r="B2040" s="401"/>
      <c r="C2040" s="401"/>
      <c r="D2040" s="402" t="s">
        <v>191</v>
      </c>
      <c r="E2040" s="402">
        <v>20</v>
      </c>
      <c r="F2040" s="418">
        <v>20</v>
      </c>
    </row>
    <row r="2041" spans="1:6">
      <c r="A2041" s="401"/>
      <c r="B2041" s="401"/>
      <c r="C2041" s="401"/>
      <c r="D2041" s="402" t="s">
        <v>1127</v>
      </c>
      <c r="E2041" s="402">
        <v>1</v>
      </c>
      <c r="F2041" s="418">
        <v>1</v>
      </c>
    </row>
    <row r="2042" spans="1:6">
      <c r="A2042" s="401"/>
      <c r="B2042" s="401"/>
      <c r="C2042" s="401"/>
      <c r="D2042" s="402" t="s">
        <v>190</v>
      </c>
      <c r="E2042" s="402">
        <v>12</v>
      </c>
      <c r="F2042" s="418">
        <v>12</v>
      </c>
    </row>
    <row r="2043" spans="1:6">
      <c r="A2043" s="401"/>
      <c r="B2043" s="401"/>
      <c r="C2043" s="401"/>
      <c r="D2043" s="402" t="s">
        <v>1128</v>
      </c>
      <c r="E2043" s="402">
        <v>6</v>
      </c>
      <c r="F2043" s="418">
        <v>6</v>
      </c>
    </row>
    <row r="2044" spans="1:6">
      <c r="A2044" s="401"/>
      <c r="B2044" s="401"/>
      <c r="C2044" s="401"/>
      <c r="D2044" s="402" t="s">
        <v>1129</v>
      </c>
      <c r="E2044" s="402">
        <v>12</v>
      </c>
      <c r="F2044" s="418">
        <v>12</v>
      </c>
    </row>
    <row r="2045" spans="1:6">
      <c r="A2045" s="401"/>
      <c r="B2045" s="401"/>
      <c r="C2045" s="401"/>
      <c r="D2045" s="402" t="s">
        <v>1130</v>
      </c>
      <c r="E2045" s="402">
        <v>21</v>
      </c>
      <c r="F2045" s="418">
        <v>21</v>
      </c>
    </row>
    <row r="2046" spans="1:6">
      <c r="A2046" s="401"/>
      <c r="B2046" s="401"/>
      <c r="C2046" s="399" t="s">
        <v>465</v>
      </c>
      <c r="D2046" s="399" t="s">
        <v>1131</v>
      </c>
      <c r="E2046" s="399">
        <v>20</v>
      </c>
      <c r="F2046" s="417">
        <v>20</v>
      </c>
    </row>
    <row r="2047" spans="1:6">
      <c r="A2047" s="401"/>
      <c r="B2047" s="401"/>
      <c r="C2047" s="401"/>
      <c r="D2047" s="402" t="s">
        <v>192</v>
      </c>
      <c r="E2047" s="402">
        <v>189</v>
      </c>
      <c r="F2047" s="418">
        <v>189</v>
      </c>
    </row>
    <row r="2048" spans="1:6">
      <c r="A2048" s="401"/>
      <c r="B2048" s="401"/>
      <c r="C2048" s="401"/>
      <c r="D2048" s="402" t="s">
        <v>309</v>
      </c>
      <c r="E2048" s="402">
        <v>3</v>
      </c>
      <c r="F2048" s="418">
        <v>3</v>
      </c>
    </row>
    <row r="2049" spans="1:6">
      <c r="A2049" s="401"/>
      <c r="B2049" s="401"/>
      <c r="C2049" s="401"/>
      <c r="D2049" s="402" t="s">
        <v>466</v>
      </c>
      <c r="E2049" s="402">
        <v>24</v>
      </c>
      <c r="F2049" s="418">
        <v>24</v>
      </c>
    </row>
    <row r="2050" spans="1:6">
      <c r="A2050" s="401"/>
      <c r="B2050" s="401"/>
      <c r="C2050" s="401"/>
      <c r="D2050" s="402" t="s">
        <v>193</v>
      </c>
      <c r="E2050" s="402">
        <v>89</v>
      </c>
      <c r="F2050" s="418">
        <v>89</v>
      </c>
    </row>
    <row r="2051" spans="1:6">
      <c r="A2051" s="401"/>
      <c r="B2051" s="401"/>
      <c r="C2051" s="401"/>
      <c r="D2051" s="402" t="s">
        <v>1132</v>
      </c>
      <c r="E2051" s="402">
        <v>8</v>
      </c>
      <c r="F2051" s="418">
        <v>8</v>
      </c>
    </row>
    <row r="2052" spans="1:6">
      <c r="A2052" s="401"/>
      <c r="B2052" s="401"/>
      <c r="C2052" s="401"/>
      <c r="D2052" s="402" t="s">
        <v>204</v>
      </c>
      <c r="E2052" s="402">
        <v>43</v>
      </c>
      <c r="F2052" s="418">
        <v>43</v>
      </c>
    </row>
    <row r="2053" spans="1:6">
      <c r="A2053" s="401"/>
      <c r="B2053" s="401"/>
      <c r="C2053" s="401"/>
      <c r="D2053" s="402" t="s">
        <v>1133</v>
      </c>
      <c r="E2053" s="402">
        <v>9</v>
      </c>
      <c r="F2053" s="418">
        <v>9</v>
      </c>
    </row>
    <row r="2054" spans="1:6">
      <c r="A2054" s="401"/>
      <c r="B2054" s="401"/>
      <c r="C2054" s="401"/>
      <c r="D2054" s="402" t="s">
        <v>266</v>
      </c>
      <c r="E2054" s="402">
        <v>121</v>
      </c>
      <c r="F2054" s="418">
        <v>121</v>
      </c>
    </row>
    <row r="2055" spans="1:6">
      <c r="A2055" s="401"/>
      <c r="B2055" s="401"/>
      <c r="C2055" s="401"/>
      <c r="D2055" s="402" t="s">
        <v>467</v>
      </c>
      <c r="E2055" s="402">
        <v>32</v>
      </c>
      <c r="F2055" s="418">
        <v>32</v>
      </c>
    </row>
    <row r="2056" spans="1:6">
      <c r="A2056" s="401"/>
      <c r="B2056" s="401"/>
      <c r="C2056" s="401"/>
      <c r="D2056" s="402" t="s">
        <v>248</v>
      </c>
      <c r="E2056" s="402">
        <v>50</v>
      </c>
      <c r="F2056" s="418">
        <v>50</v>
      </c>
    </row>
    <row r="2057" spans="1:6">
      <c r="A2057" s="401"/>
      <c r="B2057" s="401"/>
      <c r="C2057" s="401"/>
      <c r="D2057" s="402" t="s">
        <v>468</v>
      </c>
      <c r="E2057" s="402">
        <v>7</v>
      </c>
      <c r="F2057" s="418">
        <v>7</v>
      </c>
    </row>
    <row r="2058" spans="1:6">
      <c r="A2058" s="401"/>
      <c r="B2058" s="401"/>
      <c r="C2058" s="401"/>
      <c r="D2058" s="402" t="s">
        <v>284</v>
      </c>
      <c r="E2058" s="402">
        <v>16</v>
      </c>
      <c r="F2058" s="418">
        <v>16</v>
      </c>
    </row>
    <row r="2059" spans="1:6">
      <c r="A2059" s="401"/>
      <c r="B2059" s="401"/>
      <c r="C2059" s="401"/>
      <c r="D2059" s="402" t="s">
        <v>456</v>
      </c>
      <c r="E2059" s="402">
        <v>52</v>
      </c>
      <c r="F2059" s="418">
        <v>52</v>
      </c>
    </row>
    <row r="2060" spans="1:6">
      <c r="A2060" s="401"/>
      <c r="B2060" s="401"/>
      <c r="C2060" s="401"/>
      <c r="D2060" s="402" t="s">
        <v>16</v>
      </c>
      <c r="E2060" s="402">
        <v>85</v>
      </c>
      <c r="F2060" s="418">
        <v>85</v>
      </c>
    </row>
    <row r="2061" spans="1:6">
      <c r="A2061" s="401"/>
      <c r="B2061" s="401"/>
      <c r="C2061" s="401"/>
      <c r="D2061" s="402" t="s">
        <v>469</v>
      </c>
      <c r="E2061" s="402">
        <v>23</v>
      </c>
      <c r="F2061" s="418">
        <v>23</v>
      </c>
    </row>
    <row r="2062" spans="1:6">
      <c r="A2062" s="401"/>
      <c r="B2062" s="401"/>
      <c r="C2062" s="401"/>
      <c r="D2062" s="402" t="s">
        <v>194</v>
      </c>
      <c r="E2062" s="402">
        <v>79</v>
      </c>
      <c r="F2062" s="418">
        <v>79</v>
      </c>
    </row>
    <row r="2063" spans="1:6">
      <c r="A2063" s="401"/>
      <c r="B2063" s="401"/>
      <c r="C2063" s="401"/>
      <c r="D2063" s="402" t="s">
        <v>195</v>
      </c>
      <c r="E2063" s="402">
        <v>60</v>
      </c>
      <c r="F2063" s="418">
        <v>60</v>
      </c>
    </row>
    <row r="2064" spans="1:6">
      <c r="A2064" s="401"/>
      <c r="B2064" s="401"/>
      <c r="C2064" s="401"/>
      <c r="D2064" s="402" t="s">
        <v>196</v>
      </c>
      <c r="E2064" s="402">
        <v>26</v>
      </c>
      <c r="F2064" s="418">
        <v>26</v>
      </c>
    </row>
    <row r="2065" spans="1:6">
      <c r="A2065" s="401"/>
      <c r="B2065" s="401"/>
      <c r="C2065" s="401"/>
      <c r="D2065" s="402" t="s">
        <v>286</v>
      </c>
      <c r="E2065" s="402">
        <v>10</v>
      </c>
      <c r="F2065" s="418">
        <v>10</v>
      </c>
    </row>
    <row r="2066" spans="1:6">
      <c r="A2066" s="401"/>
      <c r="B2066" s="401"/>
      <c r="C2066" s="401"/>
      <c r="D2066" s="402" t="s">
        <v>267</v>
      </c>
      <c r="E2066" s="402">
        <v>10</v>
      </c>
      <c r="F2066" s="418">
        <v>10</v>
      </c>
    </row>
    <row r="2067" spans="1:6">
      <c r="A2067" s="401"/>
      <c r="B2067" s="401"/>
      <c r="C2067" s="401"/>
      <c r="D2067" s="402" t="s">
        <v>203</v>
      </c>
      <c r="E2067" s="402">
        <v>21</v>
      </c>
      <c r="F2067" s="418">
        <v>21</v>
      </c>
    </row>
    <row r="2068" spans="1:6">
      <c r="A2068" s="401"/>
      <c r="B2068" s="401"/>
      <c r="C2068" s="401"/>
      <c r="D2068" s="402" t="s">
        <v>1134</v>
      </c>
      <c r="E2068" s="402">
        <v>7</v>
      </c>
      <c r="F2068" s="418">
        <v>7</v>
      </c>
    </row>
    <row r="2069" spans="1:6">
      <c r="A2069" s="401"/>
      <c r="B2069" s="401"/>
      <c r="C2069" s="401"/>
      <c r="D2069" s="402" t="s">
        <v>470</v>
      </c>
      <c r="E2069" s="402">
        <v>7</v>
      </c>
      <c r="F2069" s="418">
        <v>7</v>
      </c>
    </row>
    <row r="2070" spans="1:6">
      <c r="A2070" s="401"/>
      <c r="B2070" s="401"/>
      <c r="C2070" s="401"/>
      <c r="D2070" s="402" t="s">
        <v>268</v>
      </c>
      <c r="E2070" s="402">
        <v>105</v>
      </c>
      <c r="F2070" s="418">
        <v>105</v>
      </c>
    </row>
    <row r="2071" spans="1:6">
      <c r="A2071" s="401"/>
      <c r="B2071" s="401"/>
      <c r="C2071" s="401"/>
      <c r="D2071" s="402" t="s">
        <v>1136</v>
      </c>
      <c r="E2071" s="402">
        <v>1</v>
      </c>
      <c r="F2071" s="418">
        <v>1</v>
      </c>
    </row>
    <row r="2072" spans="1:6">
      <c r="A2072" s="401"/>
      <c r="B2072" s="401"/>
      <c r="C2072" s="401"/>
      <c r="D2072" s="402" t="s">
        <v>471</v>
      </c>
      <c r="E2072" s="402">
        <v>43</v>
      </c>
      <c r="F2072" s="418">
        <v>43</v>
      </c>
    </row>
    <row r="2073" spans="1:6">
      <c r="A2073" s="401"/>
      <c r="B2073" s="401"/>
      <c r="C2073" s="401"/>
      <c r="D2073" s="402" t="s">
        <v>1137</v>
      </c>
      <c r="E2073" s="402">
        <v>2</v>
      </c>
      <c r="F2073" s="418">
        <v>2</v>
      </c>
    </row>
    <row r="2074" spans="1:6">
      <c r="A2074" s="401"/>
      <c r="B2074" s="401"/>
      <c r="C2074" s="401"/>
      <c r="D2074" s="402" t="s">
        <v>285</v>
      </c>
      <c r="E2074" s="402">
        <v>14</v>
      </c>
      <c r="F2074" s="418">
        <v>14</v>
      </c>
    </row>
    <row r="2075" spans="1:6">
      <c r="A2075" s="401"/>
      <c r="B2075" s="401"/>
      <c r="C2075" s="401"/>
      <c r="D2075" s="402" t="s">
        <v>197</v>
      </c>
      <c r="E2075" s="402">
        <v>2</v>
      </c>
      <c r="F2075" s="418">
        <v>2</v>
      </c>
    </row>
    <row r="2076" spans="1:6">
      <c r="A2076" s="401"/>
      <c r="B2076" s="401"/>
      <c r="C2076" s="401"/>
      <c r="D2076" s="402" t="s">
        <v>198</v>
      </c>
      <c r="E2076" s="402">
        <v>204</v>
      </c>
      <c r="F2076" s="418">
        <v>204</v>
      </c>
    </row>
    <row r="2077" spans="1:6">
      <c r="A2077" s="401"/>
      <c r="B2077" s="401"/>
      <c r="C2077" s="401"/>
      <c r="D2077" s="402" t="s">
        <v>269</v>
      </c>
      <c r="E2077" s="402">
        <v>82</v>
      </c>
      <c r="F2077" s="418">
        <v>82</v>
      </c>
    </row>
    <row r="2078" spans="1:6">
      <c r="A2078" s="401"/>
      <c r="B2078" s="401"/>
      <c r="C2078" s="401"/>
      <c r="D2078" s="402" t="s">
        <v>590</v>
      </c>
      <c r="E2078" s="402">
        <v>13</v>
      </c>
      <c r="F2078" s="418">
        <v>13</v>
      </c>
    </row>
    <row r="2079" spans="1:6">
      <c r="A2079" s="401"/>
      <c r="B2079" s="401"/>
      <c r="C2079" s="401"/>
      <c r="D2079" s="402" t="s">
        <v>472</v>
      </c>
      <c r="E2079" s="402">
        <v>171</v>
      </c>
      <c r="F2079" s="418">
        <v>171</v>
      </c>
    </row>
    <row r="2080" spans="1:6">
      <c r="A2080" s="401"/>
      <c r="B2080" s="401"/>
      <c r="C2080" s="401"/>
      <c r="D2080" s="402" t="s">
        <v>135</v>
      </c>
      <c r="E2080" s="402">
        <v>32</v>
      </c>
      <c r="F2080" s="418">
        <v>32</v>
      </c>
    </row>
    <row r="2081" spans="1:6">
      <c r="A2081" s="401"/>
      <c r="B2081" s="401"/>
      <c r="C2081" s="401"/>
      <c r="D2081" s="402" t="s">
        <v>200</v>
      </c>
      <c r="E2081" s="402">
        <v>54</v>
      </c>
      <c r="F2081" s="418">
        <v>54</v>
      </c>
    </row>
    <row r="2082" spans="1:6">
      <c r="A2082" s="401"/>
      <c r="B2082" s="401"/>
      <c r="C2082" s="401"/>
      <c r="D2082" s="402" t="s">
        <v>699</v>
      </c>
      <c r="E2082" s="402">
        <v>3</v>
      </c>
      <c r="F2082" s="418">
        <v>3</v>
      </c>
    </row>
    <row r="2083" spans="1:6">
      <c r="A2083" s="401"/>
      <c r="B2083" s="401"/>
      <c r="C2083" s="401"/>
      <c r="D2083" s="402" t="s">
        <v>270</v>
      </c>
      <c r="E2083" s="402">
        <v>34</v>
      </c>
      <c r="F2083" s="418">
        <v>34</v>
      </c>
    </row>
    <row r="2084" spans="1:6">
      <c r="A2084" s="401"/>
      <c r="B2084" s="401"/>
      <c r="C2084" s="401"/>
      <c r="D2084" s="402" t="s">
        <v>271</v>
      </c>
      <c r="E2084" s="402">
        <v>18</v>
      </c>
      <c r="F2084" s="418">
        <v>18</v>
      </c>
    </row>
    <row r="2085" spans="1:6">
      <c r="A2085" s="401"/>
      <c r="B2085" s="401"/>
      <c r="C2085" s="401"/>
      <c r="D2085" s="402" t="s">
        <v>201</v>
      </c>
      <c r="E2085" s="402">
        <v>82</v>
      </c>
      <c r="F2085" s="418">
        <v>82</v>
      </c>
    </row>
    <row r="2086" spans="1:6">
      <c r="A2086" s="401"/>
      <c r="B2086" s="401"/>
      <c r="C2086" s="401"/>
      <c r="D2086" s="402" t="s">
        <v>473</v>
      </c>
      <c r="E2086" s="402">
        <v>73</v>
      </c>
      <c r="F2086" s="418">
        <v>73</v>
      </c>
    </row>
    <row r="2087" spans="1:6">
      <c r="A2087" s="401"/>
      <c r="B2087" s="401"/>
      <c r="C2087" s="401"/>
      <c r="D2087" s="402" t="s">
        <v>1138</v>
      </c>
      <c r="E2087" s="402">
        <v>1</v>
      </c>
      <c r="F2087" s="418">
        <v>1</v>
      </c>
    </row>
    <row r="2088" spans="1:6">
      <c r="A2088" s="401"/>
      <c r="B2088" s="401"/>
      <c r="C2088" s="399" t="s">
        <v>1139</v>
      </c>
      <c r="D2088" s="399" t="s">
        <v>1140</v>
      </c>
      <c r="E2088" s="399">
        <v>4</v>
      </c>
      <c r="F2088" s="417">
        <v>4</v>
      </c>
    </row>
    <row r="2089" spans="1:6">
      <c r="A2089" s="401"/>
      <c r="B2089" s="401"/>
      <c r="C2089" s="401"/>
      <c r="D2089" s="402" t="s">
        <v>1141</v>
      </c>
      <c r="E2089" s="402">
        <v>2</v>
      </c>
      <c r="F2089" s="418">
        <v>2</v>
      </c>
    </row>
    <row r="2090" spans="1:6">
      <c r="A2090" s="401"/>
      <c r="B2090" s="401"/>
      <c r="C2090" s="399" t="s">
        <v>1142</v>
      </c>
      <c r="D2090" s="399" t="s">
        <v>1143</v>
      </c>
      <c r="E2090" s="399">
        <v>1</v>
      </c>
      <c r="F2090" s="417">
        <v>1</v>
      </c>
    </row>
    <row r="2091" spans="1:6">
      <c r="A2091" s="401"/>
      <c r="B2091" s="399" t="s">
        <v>17</v>
      </c>
      <c r="C2091" s="399" t="s">
        <v>475</v>
      </c>
      <c r="D2091" s="399" t="s">
        <v>206</v>
      </c>
      <c r="E2091" s="399">
        <v>14</v>
      </c>
      <c r="F2091" s="417">
        <v>14</v>
      </c>
    </row>
    <row r="2092" spans="1:6">
      <c r="A2092" s="401"/>
      <c r="B2092" s="401"/>
      <c r="C2092" s="399" t="s">
        <v>1144</v>
      </c>
      <c r="D2092" s="399" t="s">
        <v>262</v>
      </c>
      <c r="E2092" s="399">
        <v>6</v>
      </c>
      <c r="F2092" s="417">
        <v>6</v>
      </c>
    </row>
    <row r="2093" spans="1:6">
      <c r="A2093" s="401"/>
      <c r="B2093" s="401"/>
      <c r="C2093" s="401"/>
      <c r="D2093" s="402" t="s">
        <v>1145</v>
      </c>
      <c r="E2093" s="402">
        <v>3</v>
      </c>
      <c r="F2093" s="418">
        <v>3</v>
      </c>
    </row>
    <row r="2094" spans="1:6">
      <c r="A2094" s="401"/>
      <c r="B2094" s="401"/>
      <c r="C2094" s="401"/>
      <c r="D2094" s="402" t="s">
        <v>1146</v>
      </c>
      <c r="E2094" s="402">
        <v>2</v>
      </c>
      <c r="F2094" s="418">
        <v>2</v>
      </c>
    </row>
    <row r="2095" spans="1:6">
      <c r="A2095" s="401"/>
      <c r="B2095" s="401"/>
      <c r="C2095" s="401"/>
      <c r="D2095" s="402" t="s">
        <v>1147</v>
      </c>
      <c r="E2095" s="402">
        <v>1</v>
      </c>
      <c r="F2095" s="418">
        <v>1</v>
      </c>
    </row>
    <row r="2096" spans="1:6">
      <c r="A2096" s="401"/>
      <c r="B2096" s="401"/>
      <c r="C2096" s="401"/>
      <c r="D2096" s="402" t="s">
        <v>1148</v>
      </c>
      <c r="E2096" s="402">
        <v>1</v>
      </c>
      <c r="F2096" s="418">
        <v>1</v>
      </c>
    </row>
    <row r="2097" spans="1:6">
      <c r="A2097" s="401"/>
      <c r="B2097" s="401"/>
      <c r="C2097" s="399" t="s">
        <v>1149</v>
      </c>
      <c r="D2097" s="399" t="s">
        <v>1150</v>
      </c>
      <c r="E2097" s="399">
        <v>13</v>
      </c>
      <c r="F2097" s="417">
        <v>13</v>
      </c>
    </row>
    <row r="2098" spans="1:6">
      <c r="A2098" s="401"/>
      <c r="B2098" s="401"/>
      <c r="C2098" s="401"/>
      <c r="D2098" s="402" t="s">
        <v>1151</v>
      </c>
      <c r="E2098" s="402">
        <v>1</v>
      </c>
      <c r="F2098" s="418">
        <v>1</v>
      </c>
    </row>
    <row r="2099" spans="1:6">
      <c r="A2099" s="401"/>
      <c r="B2099" s="401"/>
      <c r="C2099" s="399" t="s">
        <v>1152</v>
      </c>
      <c r="D2099" s="399" t="s">
        <v>1153</v>
      </c>
      <c r="E2099" s="399">
        <v>5</v>
      </c>
      <c r="F2099" s="417">
        <v>5</v>
      </c>
    </row>
    <row r="2100" spans="1:6">
      <c r="A2100" s="401"/>
      <c r="B2100" s="401"/>
      <c r="C2100" s="401"/>
      <c r="D2100" s="402" t="s">
        <v>771</v>
      </c>
      <c r="E2100" s="402">
        <v>2</v>
      </c>
      <c r="F2100" s="418">
        <v>2</v>
      </c>
    </row>
    <row r="2101" spans="1:6">
      <c r="A2101" s="401"/>
      <c r="B2101" s="401"/>
      <c r="C2101" s="401"/>
      <c r="D2101" s="402" t="s">
        <v>1154</v>
      </c>
      <c r="E2101" s="402">
        <v>3</v>
      </c>
      <c r="F2101" s="418">
        <v>3</v>
      </c>
    </row>
    <row r="2102" spans="1:6">
      <c r="A2102" s="401"/>
      <c r="B2102" s="401"/>
      <c r="C2102" s="401"/>
      <c r="D2102" s="402" t="s">
        <v>1155</v>
      </c>
      <c r="E2102" s="402">
        <v>2</v>
      </c>
      <c r="F2102" s="418">
        <v>2</v>
      </c>
    </row>
    <row r="2103" spans="1:6">
      <c r="A2103" s="401"/>
      <c r="B2103" s="401"/>
      <c r="C2103" s="399" t="s">
        <v>474</v>
      </c>
      <c r="D2103" s="399" t="s">
        <v>1156</v>
      </c>
      <c r="E2103" s="399">
        <v>25</v>
      </c>
      <c r="F2103" s="417">
        <v>25</v>
      </c>
    </row>
    <row r="2104" spans="1:6">
      <c r="A2104" s="401"/>
      <c r="B2104" s="401"/>
      <c r="C2104" s="401"/>
      <c r="D2104" s="402" t="s">
        <v>1157</v>
      </c>
      <c r="E2104" s="402">
        <v>1</v>
      </c>
      <c r="F2104" s="418">
        <v>1</v>
      </c>
    </row>
    <row r="2105" spans="1:6">
      <c r="A2105" s="401"/>
      <c r="B2105" s="401"/>
      <c r="C2105" s="401"/>
      <c r="D2105" s="402" t="s">
        <v>208</v>
      </c>
      <c r="E2105" s="402">
        <v>70</v>
      </c>
      <c r="F2105" s="418">
        <v>70</v>
      </c>
    </row>
    <row r="2106" spans="1:6">
      <c r="A2106" s="401"/>
      <c r="B2106" s="401"/>
      <c r="C2106" s="401"/>
      <c r="D2106" s="402" t="s">
        <v>1158</v>
      </c>
      <c r="E2106" s="402">
        <v>20</v>
      </c>
      <c r="F2106" s="418">
        <v>20</v>
      </c>
    </row>
    <row r="2107" spans="1:6">
      <c r="A2107" s="401"/>
      <c r="B2107" s="401"/>
      <c r="C2107" s="401"/>
      <c r="D2107" s="402" t="s">
        <v>125</v>
      </c>
      <c r="E2107" s="402">
        <v>54</v>
      </c>
      <c r="F2107" s="418">
        <v>54</v>
      </c>
    </row>
    <row r="2108" spans="1:6">
      <c r="A2108" s="401"/>
      <c r="B2108" s="401"/>
      <c r="C2108" s="401"/>
      <c r="D2108" s="402" t="s">
        <v>1159</v>
      </c>
      <c r="E2108" s="402">
        <v>4</v>
      </c>
      <c r="F2108" s="418">
        <v>4</v>
      </c>
    </row>
    <row r="2109" spans="1:6">
      <c r="A2109" s="401"/>
      <c r="B2109" s="401"/>
      <c r="C2109" s="401"/>
      <c r="D2109" s="402" t="s">
        <v>1160</v>
      </c>
      <c r="E2109" s="402">
        <v>2</v>
      </c>
      <c r="F2109" s="418">
        <v>2</v>
      </c>
    </row>
    <row r="2110" spans="1:6">
      <c r="A2110" s="401"/>
      <c r="B2110" s="401"/>
      <c r="C2110" s="399" t="s">
        <v>1161</v>
      </c>
      <c r="D2110" s="399" t="s">
        <v>1162</v>
      </c>
      <c r="E2110" s="399">
        <v>4</v>
      </c>
      <c r="F2110" s="417">
        <v>4</v>
      </c>
    </row>
    <row r="2111" spans="1:6">
      <c r="A2111" s="401"/>
      <c r="B2111" s="401"/>
      <c r="C2111" s="401"/>
      <c r="D2111" s="402" t="s">
        <v>1163</v>
      </c>
      <c r="E2111" s="402">
        <v>1</v>
      </c>
      <c r="F2111" s="418">
        <v>1</v>
      </c>
    </row>
    <row r="2112" spans="1:6">
      <c r="A2112" s="401"/>
      <c r="B2112" s="401"/>
      <c r="C2112" s="399" t="s">
        <v>1164</v>
      </c>
      <c r="D2112" s="399" t="s">
        <v>1165</v>
      </c>
      <c r="E2112" s="399">
        <v>3</v>
      </c>
      <c r="F2112" s="417">
        <v>3</v>
      </c>
    </row>
    <row r="2113" spans="1:6">
      <c r="A2113" s="401"/>
      <c r="B2113" s="399" t="s">
        <v>18</v>
      </c>
      <c r="C2113" s="399" t="s">
        <v>1167</v>
      </c>
      <c r="D2113" s="399" t="s">
        <v>1168</v>
      </c>
      <c r="E2113" s="399">
        <v>6</v>
      </c>
      <c r="F2113" s="417">
        <v>6</v>
      </c>
    </row>
    <row r="2114" spans="1:6">
      <c r="A2114" s="401"/>
      <c r="B2114" s="401"/>
      <c r="C2114" s="401"/>
      <c r="D2114" s="402" t="s">
        <v>18</v>
      </c>
      <c r="E2114" s="402">
        <v>24</v>
      </c>
      <c r="F2114" s="418">
        <v>24</v>
      </c>
    </row>
    <row r="2115" spans="1:6">
      <c r="A2115" s="401"/>
      <c r="B2115" s="401"/>
      <c r="C2115" s="401"/>
      <c r="D2115" s="402" t="s">
        <v>1169</v>
      </c>
      <c r="E2115" s="402">
        <v>2</v>
      </c>
      <c r="F2115" s="418">
        <v>2</v>
      </c>
    </row>
    <row r="2116" spans="1:6">
      <c r="A2116" s="401"/>
      <c r="B2116" s="401"/>
      <c r="C2116" s="401"/>
      <c r="D2116" s="402" t="s">
        <v>1170</v>
      </c>
      <c r="E2116" s="402">
        <v>1</v>
      </c>
      <c r="F2116" s="418">
        <v>1</v>
      </c>
    </row>
    <row r="2117" spans="1:6">
      <c r="A2117" s="401"/>
      <c r="B2117" s="401"/>
      <c r="C2117" s="399" t="s">
        <v>1171</v>
      </c>
      <c r="D2117" s="399" t="s">
        <v>1172</v>
      </c>
      <c r="E2117" s="399">
        <v>4</v>
      </c>
      <c r="F2117" s="417">
        <v>4</v>
      </c>
    </row>
    <row r="2118" spans="1:6">
      <c r="A2118" s="401"/>
      <c r="B2118" s="401"/>
      <c r="C2118" s="401"/>
      <c r="D2118" s="402" t="s">
        <v>1173</v>
      </c>
      <c r="E2118" s="402">
        <v>2</v>
      </c>
      <c r="F2118" s="418">
        <v>2</v>
      </c>
    </row>
    <row r="2119" spans="1:6">
      <c r="A2119" s="401"/>
      <c r="B2119" s="401"/>
      <c r="C2119" s="399" t="s">
        <v>476</v>
      </c>
      <c r="D2119" s="399" t="s">
        <v>477</v>
      </c>
      <c r="E2119" s="399">
        <v>40</v>
      </c>
      <c r="F2119" s="417">
        <v>40</v>
      </c>
    </row>
    <row r="2120" spans="1:6">
      <c r="A2120" s="401"/>
      <c r="B2120" s="401"/>
      <c r="C2120" s="401"/>
      <c r="D2120" s="402" t="s">
        <v>1174</v>
      </c>
      <c r="E2120" s="402">
        <v>13</v>
      </c>
      <c r="F2120" s="418">
        <v>13</v>
      </c>
    </row>
    <row r="2121" spans="1:6">
      <c r="A2121" s="401"/>
      <c r="B2121" s="401"/>
      <c r="C2121" s="401"/>
      <c r="D2121" s="402" t="s">
        <v>211</v>
      </c>
      <c r="E2121" s="402">
        <v>45</v>
      </c>
      <c r="F2121" s="418">
        <v>45</v>
      </c>
    </row>
    <row r="2122" spans="1:6">
      <c r="A2122" s="401"/>
      <c r="B2122" s="401"/>
      <c r="C2122" s="401"/>
      <c r="D2122" s="402" t="s">
        <v>1175</v>
      </c>
      <c r="E2122" s="402">
        <v>2</v>
      </c>
      <c r="F2122" s="418">
        <v>2</v>
      </c>
    </row>
    <row r="2123" spans="1:6">
      <c r="A2123" s="401"/>
      <c r="B2123" s="399" t="s">
        <v>19</v>
      </c>
      <c r="C2123" s="399" t="s">
        <v>481</v>
      </c>
      <c r="D2123" s="399" t="s">
        <v>482</v>
      </c>
      <c r="E2123" s="399">
        <v>1</v>
      </c>
      <c r="F2123" s="417">
        <v>1</v>
      </c>
    </row>
    <row r="2124" spans="1:6">
      <c r="A2124" s="401"/>
      <c r="B2124" s="401"/>
      <c r="C2124" s="401"/>
      <c r="D2124" s="402" t="s">
        <v>1176</v>
      </c>
      <c r="E2124" s="402">
        <v>1</v>
      </c>
      <c r="F2124" s="418">
        <v>1</v>
      </c>
    </row>
    <row r="2125" spans="1:6">
      <c r="A2125" s="401"/>
      <c r="B2125" s="401"/>
      <c r="C2125" s="399" t="s">
        <v>478</v>
      </c>
      <c r="D2125" s="399" t="s">
        <v>212</v>
      </c>
      <c r="E2125" s="399">
        <v>29</v>
      </c>
      <c r="F2125" s="417">
        <v>29</v>
      </c>
    </row>
    <row r="2126" spans="1:6">
      <c r="A2126" s="401"/>
      <c r="B2126" s="401"/>
      <c r="C2126" s="401"/>
      <c r="D2126" s="402" t="s">
        <v>1178</v>
      </c>
      <c r="E2126" s="402">
        <v>1</v>
      </c>
      <c r="F2126" s="418">
        <v>1</v>
      </c>
    </row>
    <row r="2127" spans="1:6">
      <c r="A2127" s="401"/>
      <c r="B2127" s="401"/>
      <c r="C2127" s="399" t="s">
        <v>479</v>
      </c>
      <c r="D2127" s="399" t="s">
        <v>19</v>
      </c>
      <c r="E2127" s="399">
        <v>20</v>
      </c>
      <c r="F2127" s="417">
        <v>20</v>
      </c>
    </row>
    <row r="2128" spans="1:6">
      <c r="A2128" s="401"/>
      <c r="B2128" s="399" t="s">
        <v>20</v>
      </c>
      <c r="C2128" s="399" t="s">
        <v>1181</v>
      </c>
      <c r="D2128" s="399" t="s">
        <v>1182</v>
      </c>
      <c r="E2128" s="399">
        <v>4</v>
      </c>
      <c r="F2128" s="417">
        <v>4</v>
      </c>
    </row>
    <row r="2129" spans="1:6">
      <c r="A2129" s="401"/>
      <c r="B2129" s="401"/>
      <c r="C2129" s="401"/>
      <c r="D2129" s="402" t="s">
        <v>1183</v>
      </c>
      <c r="E2129" s="402">
        <v>1</v>
      </c>
      <c r="F2129" s="418">
        <v>1</v>
      </c>
    </row>
    <row r="2130" spans="1:6">
      <c r="A2130" s="401"/>
      <c r="B2130" s="401"/>
      <c r="C2130" s="399" t="s">
        <v>483</v>
      </c>
      <c r="D2130" s="399" t="s">
        <v>220</v>
      </c>
      <c r="E2130" s="399">
        <v>7</v>
      </c>
      <c r="F2130" s="417">
        <v>7</v>
      </c>
    </row>
    <row r="2131" spans="1:6">
      <c r="A2131" s="401"/>
      <c r="B2131" s="401"/>
      <c r="C2131" s="401"/>
      <c r="D2131" s="402" t="s">
        <v>214</v>
      </c>
      <c r="E2131" s="402">
        <v>16</v>
      </c>
      <c r="F2131" s="418">
        <v>16</v>
      </c>
    </row>
    <row r="2132" spans="1:6">
      <c r="A2132" s="401"/>
      <c r="B2132" s="401"/>
      <c r="C2132" s="401"/>
      <c r="D2132" s="402" t="s">
        <v>1185</v>
      </c>
      <c r="E2132" s="402">
        <v>3</v>
      </c>
      <c r="F2132" s="418">
        <v>3</v>
      </c>
    </row>
    <row r="2133" spans="1:6">
      <c r="A2133" s="401"/>
      <c r="B2133" s="401"/>
      <c r="C2133" s="401"/>
      <c r="D2133" s="402" t="s">
        <v>1186</v>
      </c>
      <c r="E2133" s="402">
        <v>17</v>
      </c>
      <c r="F2133" s="418">
        <v>17</v>
      </c>
    </row>
    <row r="2134" spans="1:6">
      <c r="A2134" s="401"/>
      <c r="B2134" s="401"/>
      <c r="C2134" s="401"/>
      <c r="D2134" s="402" t="s">
        <v>216</v>
      </c>
      <c r="E2134" s="402">
        <v>12</v>
      </c>
      <c r="F2134" s="418">
        <v>12</v>
      </c>
    </row>
    <row r="2135" spans="1:6">
      <c r="A2135" s="401"/>
      <c r="B2135" s="401"/>
      <c r="C2135" s="401"/>
      <c r="D2135" s="402" t="s">
        <v>484</v>
      </c>
      <c r="E2135" s="402">
        <v>11</v>
      </c>
      <c r="F2135" s="418">
        <v>11</v>
      </c>
    </row>
    <row r="2136" spans="1:6">
      <c r="A2136" s="401"/>
      <c r="B2136" s="401"/>
      <c r="C2136" s="401"/>
      <c r="D2136" s="402" t="s">
        <v>1187</v>
      </c>
      <c r="E2136" s="402">
        <v>1</v>
      </c>
      <c r="F2136" s="418">
        <v>1</v>
      </c>
    </row>
    <row r="2137" spans="1:6">
      <c r="A2137" s="401"/>
      <c r="B2137" s="401"/>
      <c r="C2137" s="401"/>
      <c r="D2137" s="402" t="s">
        <v>1188</v>
      </c>
      <c r="E2137" s="402">
        <v>2</v>
      </c>
      <c r="F2137" s="418">
        <v>2</v>
      </c>
    </row>
    <row r="2138" spans="1:6">
      <c r="A2138" s="401"/>
      <c r="B2138" s="401"/>
      <c r="C2138" s="399" t="s">
        <v>485</v>
      </c>
      <c r="D2138" s="399" t="s">
        <v>217</v>
      </c>
      <c r="E2138" s="399">
        <v>6</v>
      </c>
      <c r="F2138" s="417">
        <v>6</v>
      </c>
    </row>
    <row r="2139" spans="1:6">
      <c r="A2139" s="401"/>
      <c r="B2139" s="401"/>
      <c r="C2139" s="401"/>
      <c r="D2139" s="402" t="s">
        <v>1189</v>
      </c>
      <c r="E2139" s="402">
        <v>4</v>
      </c>
      <c r="F2139" s="418">
        <v>4</v>
      </c>
    </row>
    <row r="2140" spans="1:6">
      <c r="A2140" s="401"/>
      <c r="B2140" s="401"/>
      <c r="C2140" s="401"/>
      <c r="D2140" s="402" t="s">
        <v>1190</v>
      </c>
      <c r="E2140" s="402">
        <v>3</v>
      </c>
      <c r="F2140" s="418">
        <v>3</v>
      </c>
    </row>
    <row r="2141" spans="1:6">
      <c r="A2141" s="401"/>
      <c r="B2141" s="401"/>
      <c r="C2141" s="401"/>
      <c r="D2141" s="402" t="s">
        <v>829</v>
      </c>
      <c r="E2141" s="402">
        <v>7</v>
      </c>
      <c r="F2141" s="418">
        <v>7</v>
      </c>
    </row>
    <row r="2142" spans="1:6">
      <c r="A2142" s="401"/>
      <c r="B2142" s="401"/>
      <c r="C2142" s="401"/>
      <c r="D2142" s="402" t="s">
        <v>1191</v>
      </c>
      <c r="E2142" s="402">
        <v>2</v>
      </c>
      <c r="F2142" s="418">
        <v>2</v>
      </c>
    </row>
    <row r="2143" spans="1:6">
      <c r="A2143" s="401"/>
      <c r="B2143" s="401"/>
      <c r="C2143" s="401"/>
      <c r="D2143" s="402" t="s">
        <v>1192</v>
      </c>
      <c r="E2143" s="402">
        <v>4</v>
      </c>
      <c r="F2143" s="418">
        <v>4</v>
      </c>
    </row>
    <row r="2144" spans="1:6">
      <c r="A2144" s="401"/>
      <c r="B2144" s="401"/>
      <c r="C2144" s="401"/>
      <c r="D2144" s="402" t="s">
        <v>1193</v>
      </c>
      <c r="E2144" s="402">
        <v>1</v>
      </c>
      <c r="F2144" s="418">
        <v>1</v>
      </c>
    </row>
    <row r="2145" spans="1:6">
      <c r="A2145" s="401"/>
      <c r="B2145" s="401"/>
      <c r="C2145" s="401"/>
      <c r="D2145" s="402" t="s">
        <v>486</v>
      </c>
      <c r="E2145" s="402">
        <v>3</v>
      </c>
      <c r="F2145" s="418">
        <v>3</v>
      </c>
    </row>
    <row r="2146" spans="1:6">
      <c r="A2146" s="401"/>
      <c r="B2146" s="401"/>
      <c r="C2146" s="401"/>
      <c r="D2146" s="402" t="s">
        <v>1194</v>
      </c>
      <c r="E2146" s="402">
        <v>1</v>
      </c>
      <c r="F2146" s="418">
        <v>1</v>
      </c>
    </row>
    <row r="2147" spans="1:6">
      <c r="A2147" s="401"/>
      <c r="B2147" s="401"/>
      <c r="C2147" s="401"/>
      <c r="D2147" s="402" t="s">
        <v>1195</v>
      </c>
      <c r="E2147" s="402">
        <v>1</v>
      </c>
      <c r="F2147" s="418">
        <v>1</v>
      </c>
    </row>
    <row r="2148" spans="1:6">
      <c r="A2148" s="401"/>
      <c r="B2148" s="399" t="s">
        <v>21</v>
      </c>
      <c r="C2148" s="399" t="s">
        <v>496</v>
      </c>
      <c r="D2148" s="399" t="s">
        <v>218</v>
      </c>
      <c r="E2148" s="399">
        <v>10</v>
      </c>
      <c r="F2148" s="417">
        <v>10</v>
      </c>
    </row>
    <row r="2149" spans="1:6">
      <c r="A2149" s="401"/>
      <c r="B2149" s="401"/>
      <c r="C2149" s="401"/>
      <c r="D2149" s="402" t="s">
        <v>497</v>
      </c>
      <c r="E2149" s="402">
        <v>4</v>
      </c>
      <c r="F2149" s="418">
        <v>4</v>
      </c>
    </row>
    <row r="2150" spans="1:6">
      <c r="A2150" s="401"/>
      <c r="B2150" s="401"/>
      <c r="C2150" s="401"/>
      <c r="D2150" s="402" t="s">
        <v>1197</v>
      </c>
      <c r="E2150" s="402">
        <v>4</v>
      </c>
      <c r="F2150" s="418">
        <v>4</v>
      </c>
    </row>
    <row r="2151" spans="1:6">
      <c r="A2151" s="401"/>
      <c r="B2151" s="401"/>
      <c r="C2151" s="401"/>
      <c r="D2151" s="402" t="s">
        <v>1198</v>
      </c>
      <c r="E2151" s="402">
        <v>2</v>
      </c>
      <c r="F2151" s="418">
        <v>2</v>
      </c>
    </row>
    <row r="2152" spans="1:6">
      <c r="A2152" s="401"/>
      <c r="B2152" s="401"/>
      <c r="C2152" s="401"/>
      <c r="D2152" s="402" t="s">
        <v>1199</v>
      </c>
      <c r="E2152" s="402">
        <v>1</v>
      </c>
      <c r="F2152" s="418">
        <v>1</v>
      </c>
    </row>
    <row r="2153" spans="1:6">
      <c r="A2153" s="401"/>
      <c r="B2153" s="401"/>
      <c r="C2153" s="401"/>
      <c r="D2153" s="402" t="s">
        <v>219</v>
      </c>
      <c r="E2153" s="402">
        <v>5</v>
      </c>
      <c r="F2153" s="418">
        <v>5</v>
      </c>
    </row>
    <row r="2154" spans="1:6">
      <c r="A2154" s="401"/>
      <c r="B2154" s="401"/>
      <c r="C2154" s="401"/>
      <c r="D2154" s="402" t="s">
        <v>498</v>
      </c>
      <c r="E2154" s="402">
        <v>2</v>
      </c>
      <c r="F2154" s="418">
        <v>2</v>
      </c>
    </row>
    <row r="2155" spans="1:6">
      <c r="A2155" s="401"/>
      <c r="B2155" s="401"/>
      <c r="C2155" s="401"/>
      <c r="D2155" s="402" t="s">
        <v>1200</v>
      </c>
      <c r="E2155" s="402">
        <v>1</v>
      </c>
      <c r="F2155" s="418">
        <v>1</v>
      </c>
    </row>
    <row r="2156" spans="1:6">
      <c r="A2156" s="401"/>
      <c r="B2156" s="401"/>
      <c r="C2156" s="401"/>
      <c r="D2156" s="402" t="s">
        <v>1201</v>
      </c>
      <c r="E2156" s="402">
        <v>8</v>
      </c>
      <c r="F2156" s="418">
        <v>8</v>
      </c>
    </row>
    <row r="2157" spans="1:6">
      <c r="A2157" s="401"/>
      <c r="B2157" s="401"/>
      <c r="C2157" s="399" t="s">
        <v>503</v>
      </c>
      <c r="D2157" s="399" t="s">
        <v>220</v>
      </c>
      <c r="E2157" s="399">
        <v>9</v>
      </c>
      <c r="F2157" s="417">
        <v>9</v>
      </c>
    </row>
    <row r="2158" spans="1:6">
      <c r="A2158" s="401"/>
      <c r="B2158" s="401"/>
      <c r="C2158" s="401"/>
      <c r="D2158" s="402" t="s">
        <v>221</v>
      </c>
      <c r="E2158" s="402">
        <v>6</v>
      </c>
      <c r="F2158" s="418">
        <v>6</v>
      </c>
    </row>
    <row r="2159" spans="1:6">
      <c r="A2159" s="401"/>
      <c r="B2159" s="401"/>
      <c r="C2159" s="401"/>
      <c r="D2159" s="402" t="s">
        <v>1203</v>
      </c>
      <c r="E2159" s="402">
        <v>4</v>
      </c>
      <c r="F2159" s="418">
        <v>4</v>
      </c>
    </row>
    <row r="2160" spans="1:6">
      <c r="A2160" s="401"/>
      <c r="B2160" s="401"/>
      <c r="C2160" s="401"/>
      <c r="D2160" s="402" t="s">
        <v>1205</v>
      </c>
      <c r="E2160" s="402">
        <v>1</v>
      </c>
      <c r="F2160" s="418">
        <v>1</v>
      </c>
    </row>
    <row r="2161" spans="1:6">
      <c r="A2161" s="401"/>
      <c r="B2161" s="401"/>
      <c r="C2161" s="401"/>
      <c r="D2161" s="402" t="s">
        <v>1206</v>
      </c>
      <c r="E2161" s="402">
        <v>2</v>
      </c>
      <c r="F2161" s="418">
        <v>2</v>
      </c>
    </row>
    <row r="2162" spans="1:6">
      <c r="A2162" s="401"/>
      <c r="B2162" s="401"/>
      <c r="C2162" s="399" t="s">
        <v>499</v>
      </c>
      <c r="D2162" s="399" t="s">
        <v>1207</v>
      </c>
      <c r="E2162" s="399">
        <v>8</v>
      </c>
      <c r="F2162" s="417">
        <v>8</v>
      </c>
    </row>
    <row r="2163" spans="1:6">
      <c r="A2163" s="401"/>
      <c r="B2163" s="401"/>
      <c r="C2163" s="401"/>
      <c r="D2163" s="402" t="s">
        <v>223</v>
      </c>
      <c r="E2163" s="402">
        <v>23</v>
      </c>
      <c r="F2163" s="418">
        <v>23</v>
      </c>
    </row>
    <row r="2164" spans="1:6">
      <c r="A2164" s="401"/>
      <c r="B2164" s="401"/>
      <c r="C2164" s="401"/>
      <c r="D2164" s="402" t="s">
        <v>1208</v>
      </c>
      <c r="E2164" s="402">
        <v>4</v>
      </c>
      <c r="F2164" s="418">
        <v>4</v>
      </c>
    </row>
    <row r="2165" spans="1:6">
      <c r="A2165" s="401"/>
      <c r="B2165" s="401"/>
      <c r="C2165" s="401"/>
      <c r="D2165" s="402" t="s">
        <v>222</v>
      </c>
      <c r="E2165" s="402">
        <v>2</v>
      </c>
      <c r="F2165" s="418">
        <v>2</v>
      </c>
    </row>
    <row r="2166" spans="1:6">
      <c r="A2166" s="401"/>
      <c r="B2166" s="401"/>
      <c r="C2166" s="401"/>
      <c r="D2166" s="402" t="s">
        <v>500</v>
      </c>
      <c r="E2166" s="402">
        <v>5</v>
      </c>
      <c r="F2166" s="418">
        <v>5</v>
      </c>
    </row>
    <row r="2167" spans="1:6">
      <c r="A2167" s="401"/>
      <c r="B2167" s="401"/>
      <c r="C2167" s="401"/>
      <c r="D2167" s="402" t="s">
        <v>1209</v>
      </c>
      <c r="E2167" s="402">
        <v>4</v>
      </c>
      <c r="F2167" s="418">
        <v>4</v>
      </c>
    </row>
    <row r="2168" spans="1:6">
      <c r="A2168" s="401"/>
      <c r="B2168" s="401"/>
      <c r="C2168" s="401"/>
      <c r="D2168" s="402" t="s">
        <v>1210</v>
      </c>
      <c r="E2168" s="402">
        <v>2</v>
      </c>
      <c r="F2168" s="418">
        <v>2</v>
      </c>
    </row>
    <row r="2169" spans="1:6">
      <c r="A2169" s="401"/>
      <c r="B2169" s="401"/>
      <c r="C2169" s="399" t="s">
        <v>487</v>
      </c>
      <c r="D2169" s="399" t="s">
        <v>1211</v>
      </c>
      <c r="E2169" s="399">
        <v>5</v>
      </c>
      <c r="F2169" s="417">
        <v>5</v>
      </c>
    </row>
    <row r="2170" spans="1:6">
      <c r="A2170" s="401"/>
      <c r="B2170" s="401"/>
      <c r="C2170" s="401"/>
      <c r="D2170" s="402" t="s">
        <v>1212</v>
      </c>
      <c r="E2170" s="402">
        <v>8</v>
      </c>
      <c r="F2170" s="418">
        <v>8</v>
      </c>
    </row>
    <row r="2171" spans="1:6">
      <c r="A2171" s="401"/>
      <c r="B2171" s="401"/>
      <c r="C2171" s="401"/>
      <c r="D2171" s="402" t="s">
        <v>1213</v>
      </c>
      <c r="E2171" s="402">
        <v>9</v>
      </c>
      <c r="F2171" s="418">
        <v>9</v>
      </c>
    </row>
    <row r="2172" spans="1:6">
      <c r="A2172" s="401"/>
      <c r="B2172" s="401"/>
      <c r="C2172" s="401"/>
      <c r="D2172" s="402" t="s">
        <v>224</v>
      </c>
      <c r="E2172" s="402">
        <v>28</v>
      </c>
      <c r="F2172" s="418">
        <v>28</v>
      </c>
    </row>
    <row r="2173" spans="1:6">
      <c r="A2173" s="401"/>
      <c r="B2173" s="401"/>
      <c r="C2173" s="401"/>
      <c r="D2173" s="402" t="s">
        <v>1214</v>
      </c>
      <c r="E2173" s="402">
        <v>5</v>
      </c>
      <c r="F2173" s="418">
        <v>5</v>
      </c>
    </row>
    <row r="2174" spans="1:6">
      <c r="A2174" s="401"/>
      <c r="B2174" s="401"/>
      <c r="C2174" s="401"/>
      <c r="D2174" s="402" t="s">
        <v>1215</v>
      </c>
      <c r="E2174" s="402">
        <v>2</v>
      </c>
      <c r="F2174" s="418">
        <v>2</v>
      </c>
    </row>
    <row r="2175" spans="1:6">
      <c r="A2175" s="401"/>
      <c r="B2175" s="401"/>
      <c r="C2175" s="401"/>
      <c r="D2175" s="402" t="s">
        <v>1216</v>
      </c>
      <c r="E2175" s="402">
        <v>6</v>
      </c>
      <c r="F2175" s="418">
        <v>6</v>
      </c>
    </row>
    <row r="2176" spans="1:6">
      <c r="A2176" s="401"/>
      <c r="B2176" s="401"/>
      <c r="C2176" s="399" t="s">
        <v>488</v>
      </c>
      <c r="D2176" s="399" t="s">
        <v>114</v>
      </c>
      <c r="E2176" s="399">
        <v>42</v>
      </c>
      <c r="F2176" s="417">
        <v>42</v>
      </c>
    </row>
    <row r="2177" spans="1:6">
      <c r="A2177" s="401"/>
      <c r="B2177" s="401"/>
      <c r="C2177" s="401"/>
      <c r="D2177" s="402" t="s">
        <v>490</v>
      </c>
      <c r="E2177" s="402">
        <v>36</v>
      </c>
      <c r="F2177" s="418">
        <v>36</v>
      </c>
    </row>
    <row r="2178" spans="1:6">
      <c r="A2178" s="401"/>
      <c r="B2178" s="401"/>
      <c r="C2178" s="401"/>
      <c r="D2178" s="402" t="s">
        <v>1217</v>
      </c>
      <c r="E2178" s="402">
        <v>7</v>
      </c>
      <c r="F2178" s="418">
        <v>7</v>
      </c>
    </row>
    <row r="2179" spans="1:6">
      <c r="A2179" s="401"/>
      <c r="B2179" s="401"/>
      <c r="C2179" s="401"/>
      <c r="D2179" s="402" t="s">
        <v>1218</v>
      </c>
      <c r="E2179" s="402">
        <v>17</v>
      </c>
      <c r="F2179" s="418">
        <v>17</v>
      </c>
    </row>
    <row r="2180" spans="1:6">
      <c r="A2180" s="401"/>
      <c r="B2180" s="401"/>
      <c r="C2180" s="401"/>
      <c r="D2180" s="402" t="s">
        <v>491</v>
      </c>
      <c r="E2180" s="402">
        <v>16</v>
      </c>
      <c r="F2180" s="418">
        <v>16</v>
      </c>
    </row>
    <row r="2181" spans="1:6">
      <c r="A2181" s="401"/>
      <c r="B2181" s="401"/>
      <c r="C2181" s="401"/>
      <c r="D2181" s="402" t="s">
        <v>492</v>
      </c>
      <c r="E2181" s="402">
        <v>19</v>
      </c>
      <c r="F2181" s="418">
        <v>19</v>
      </c>
    </row>
    <row r="2182" spans="1:6">
      <c r="A2182" s="401"/>
      <c r="B2182" s="401"/>
      <c r="C2182" s="401"/>
      <c r="D2182" s="402" t="s">
        <v>21</v>
      </c>
      <c r="E2182" s="402">
        <v>57</v>
      </c>
      <c r="F2182" s="418">
        <v>57</v>
      </c>
    </row>
    <row r="2183" spans="1:6">
      <c r="A2183" s="401"/>
      <c r="B2183" s="401"/>
      <c r="C2183" s="401"/>
      <c r="D2183" s="402" t="s">
        <v>226</v>
      </c>
      <c r="E2183" s="402">
        <v>54</v>
      </c>
      <c r="F2183" s="418">
        <v>54</v>
      </c>
    </row>
    <row r="2184" spans="1:6">
      <c r="A2184" s="401"/>
      <c r="B2184" s="401"/>
      <c r="C2184" s="401"/>
      <c r="D2184" s="402" t="s">
        <v>489</v>
      </c>
      <c r="E2184" s="402">
        <v>23</v>
      </c>
      <c r="F2184" s="418">
        <v>23</v>
      </c>
    </row>
    <row r="2185" spans="1:6">
      <c r="A2185" s="401"/>
      <c r="B2185" s="401"/>
      <c r="C2185" s="401"/>
      <c r="D2185" s="402" t="s">
        <v>1219</v>
      </c>
      <c r="E2185" s="402">
        <v>4</v>
      </c>
      <c r="F2185" s="418">
        <v>4</v>
      </c>
    </row>
    <row r="2186" spans="1:6">
      <c r="A2186" s="401"/>
      <c r="B2186" s="401"/>
      <c r="C2186" s="399" t="s">
        <v>501</v>
      </c>
      <c r="D2186" s="399" t="s">
        <v>1220</v>
      </c>
      <c r="E2186" s="399">
        <v>6</v>
      </c>
      <c r="F2186" s="417">
        <v>6</v>
      </c>
    </row>
    <row r="2187" spans="1:6">
      <c r="A2187" s="401"/>
      <c r="B2187" s="401"/>
      <c r="C2187" s="401"/>
      <c r="D2187" s="402" t="s">
        <v>1221</v>
      </c>
      <c r="E2187" s="402">
        <v>3</v>
      </c>
      <c r="F2187" s="418">
        <v>3</v>
      </c>
    </row>
    <row r="2188" spans="1:6">
      <c r="A2188" s="401"/>
      <c r="B2188" s="401"/>
      <c r="C2188" s="401"/>
      <c r="D2188" s="402" t="s">
        <v>1222</v>
      </c>
      <c r="E2188" s="402">
        <v>1</v>
      </c>
      <c r="F2188" s="418">
        <v>1</v>
      </c>
    </row>
    <row r="2189" spans="1:6">
      <c r="A2189" s="401"/>
      <c r="B2189" s="401"/>
      <c r="C2189" s="401"/>
      <c r="D2189" s="402" t="s">
        <v>227</v>
      </c>
      <c r="E2189" s="402">
        <v>26</v>
      </c>
      <c r="F2189" s="418">
        <v>26</v>
      </c>
    </row>
    <row r="2190" spans="1:6">
      <c r="A2190" s="401"/>
      <c r="B2190" s="401"/>
      <c r="C2190" s="401"/>
      <c r="D2190" s="402" t="s">
        <v>502</v>
      </c>
      <c r="E2190" s="402">
        <v>8</v>
      </c>
      <c r="F2190" s="418">
        <v>8</v>
      </c>
    </row>
    <row r="2191" spans="1:6">
      <c r="A2191" s="401"/>
      <c r="B2191" s="401"/>
      <c r="C2191" s="401"/>
      <c r="D2191" s="402" t="s">
        <v>1223</v>
      </c>
      <c r="E2191" s="402">
        <v>2</v>
      </c>
      <c r="F2191" s="418">
        <v>2</v>
      </c>
    </row>
    <row r="2192" spans="1:6">
      <c r="A2192" s="401"/>
      <c r="B2192" s="401"/>
      <c r="C2192" s="399" t="s">
        <v>493</v>
      </c>
      <c r="D2192" s="399" t="s">
        <v>299</v>
      </c>
      <c r="E2192" s="399">
        <v>26</v>
      </c>
      <c r="F2192" s="417">
        <v>26</v>
      </c>
    </row>
    <row r="2193" spans="1:6">
      <c r="A2193" s="401"/>
      <c r="B2193" s="401"/>
      <c r="C2193" s="401"/>
      <c r="D2193" s="402" t="s">
        <v>494</v>
      </c>
      <c r="E2193" s="402">
        <v>10</v>
      </c>
      <c r="F2193" s="418">
        <v>10</v>
      </c>
    </row>
    <row r="2194" spans="1:6">
      <c r="A2194" s="401"/>
      <c r="B2194" s="401"/>
      <c r="C2194" s="401"/>
      <c r="D2194" s="402" t="s">
        <v>1224</v>
      </c>
      <c r="E2194" s="402">
        <v>6</v>
      </c>
      <c r="F2194" s="418">
        <v>6</v>
      </c>
    </row>
    <row r="2195" spans="1:6">
      <c r="A2195" s="401"/>
      <c r="B2195" s="401"/>
      <c r="C2195" s="401"/>
      <c r="D2195" s="402" t="s">
        <v>1225</v>
      </c>
      <c r="E2195" s="402">
        <v>23</v>
      </c>
      <c r="F2195" s="418">
        <v>23</v>
      </c>
    </row>
    <row r="2196" spans="1:6">
      <c r="A2196" s="401"/>
      <c r="B2196" s="401"/>
      <c r="C2196" s="401"/>
      <c r="D2196" s="402" t="s">
        <v>1226</v>
      </c>
      <c r="E2196" s="402">
        <v>11</v>
      </c>
      <c r="F2196" s="418">
        <v>11</v>
      </c>
    </row>
    <row r="2197" spans="1:6">
      <c r="A2197" s="401"/>
      <c r="B2197" s="401"/>
      <c r="C2197" s="401"/>
      <c r="D2197" s="402" t="s">
        <v>1227</v>
      </c>
      <c r="E2197" s="402">
        <v>23</v>
      </c>
      <c r="F2197" s="418">
        <v>23</v>
      </c>
    </row>
    <row r="2198" spans="1:6">
      <c r="A2198" s="401"/>
      <c r="B2198" s="401"/>
      <c r="C2198" s="401"/>
      <c r="D2198" s="402" t="s">
        <v>500</v>
      </c>
      <c r="E2198" s="402">
        <v>6</v>
      </c>
      <c r="F2198" s="418">
        <v>6</v>
      </c>
    </row>
    <row r="2199" spans="1:6">
      <c r="A2199" s="401"/>
      <c r="B2199" s="401"/>
      <c r="C2199" s="401"/>
      <c r="D2199" s="402" t="s">
        <v>228</v>
      </c>
      <c r="E2199" s="402">
        <v>132</v>
      </c>
      <c r="F2199" s="418">
        <v>132</v>
      </c>
    </row>
    <row r="2200" spans="1:6">
      <c r="A2200" s="401"/>
      <c r="B2200" s="401"/>
      <c r="C2200" s="399" t="s">
        <v>495</v>
      </c>
      <c r="D2200" s="399" t="s">
        <v>1228</v>
      </c>
      <c r="E2200" s="399">
        <v>6</v>
      </c>
      <c r="F2200" s="417">
        <v>6</v>
      </c>
    </row>
    <row r="2201" spans="1:6">
      <c r="A2201" s="401"/>
      <c r="B2201" s="401"/>
      <c r="C2201" s="401"/>
      <c r="D2201" s="402" t="s">
        <v>1229</v>
      </c>
      <c r="E2201" s="402">
        <v>4</v>
      </c>
      <c r="F2201" s="418">
        <v>4</v>
      </c>
    </row>
    <row r="2202" spans="1:6">
      <c r="A2202" s="401"/>
      <c r="B2202" s="401"/>
      <c r="C2202" s="401"/>
      <c r="D2202" s="402" t="s">
        <v>273</v>
      </c>
      <c r="E2202" s="402">
        <v>5</v>
      </c>
      <c r="F2202" s="418">
        <v>5</v>
      </c>
    </row>
    <row r="2203" spans="1:6">
      <c r="A2203" s="401"/>
      <c r="B2203" s="401"/>
      <c r="C2203" s="401"/>
      <c r="D2203" s="402" t="s">
        <v>274</v>
      </c>
      <c r="E2203" s="402">
        <v>21</v>
      </c>
      <c r="F2203" s="418">
        <v>21</v>
      </c>
    </row>
    <row r="2204" spans="1:6">
      <c r="A2204" s="401"/>
      <c r="B2204" s="401"/>
      <c r="C2204" s="401"/>
      <c r="D2204" s="402" t="s">
        <v>1230</v>
      </c>
      <c r="E2204" s="402">
        <v>5</v>
      </c>
      <c r="F2204" s="418">
        <v>5</v>
      </c>
    </row>
    <row r="2205" spans="1:6">
      <c r="A2205" s="401"/>
      <c r="B2205" s="399" t="s">
        <v>22</v>
      </c>
      <c r="C2205" s="399" t="s">
        <v>510</v>
      </c>
      <c r="D2205" s="399" t="s">
        <v>1231</v>
      </c>
      <c r="E2205" s="399">
        <v>1</v>
      </c>
      <c r="F2205" s="417">
        <v>1</v>
      </c>
    </row>
    <row r="2206" spans="1:6">
      <c r="A2206" s="401"/>
      <c r="B2206" s="401"/>
      <c r="C2206" s="401"/>
      <c r="D2206" s="402" t="s">
        <v>1050</v>
      </c>
      <c r="E2206" s="402">
        <v>1</v>
      </c>
      <c r="F2206" s="418">
        <v>1</v>
      </c>
    </row>
    <row r="2207" spans="1:6">
      <c r="A2207" s="401"/>
      <c r="B2207" s="401"/>
      <c r="C2207" s="401"/>
      <c r="D2207" s="402" t="s">
        <v>1232</v>
      </c>
      <c r="E2207" s="402">
        <v>1</v>
      </c>
      <c r="F2207" s="418">
        <v>1</v>
      </c>
    </row>
    <row r="2208" spans="1:6">
      <c r="A2208" s="401"/>
      <c r="B2208" s="401"/>
      <c r="C2208" s="401"/>
      <c r="D2208" s="402" t="s">
        <v>511</v>
      </c>
      <c r="E2208" s="402">
        <v>7</v>
      </c>
      <c r="F2208" s="418">
        <v>7</v>
      </c>
    </row>
    <row r="2209" spans="1:6">
      <c r="A2209" s="401"/>
      <c r="B2209" s="401"/>
      <c r="C2209" s="401"/>
      <c r="D2209" s="402" t="s">
        <v>1233</v>
      </c>
      <c r="E2209" s="402">
        <v>1</v>
      </c>
      <c r="F2209" s="418">
        <v>1</v>
      </c>
    </row>
    <row r="2210" spans="1:6">
      <c r="A2210" s="401"/>
      <c r="B2210" s="401"/>
      <c r="C2210" s="401"/>
      <c r="D2210" s="402" t="s">
        <v>1234</v>
      </c>
      <c r="E2210" s="402">
        <v>2</v>
      </c>
      <c r="F2210" s="418">
        <v>2</v>
      </c>
    </row>
    <row r="2211" spans="1:6">
      <c r="A2211" s="401"/>
      <c r="B2211" s="401"/>
      <c r="C2211" s="401"/>
      <c r="D2211" s="402" t="s">
        <v>1235</v>
      </c>
      <c r="E2211" s="402">
        <v>1</v>
      </c>
      <c r="F2211" s="418">
        <v>1</v>
      </c>
    </row>
    <row r="2212" spans="1:6">
      <c r="A2212" s="401"/>
      <c r="B2212" s="401"/>
      <c r="C2212" s="401"/>
      <c r="D2212" s="402" t="s">
        <v>1236</v>
      </c>
      <c r="E2212" s="402">
        <v>1</v>
      </c>
      <c r="F2212" s="418">
        <v>1</v>
      </c>
    </row>
    <row r="2213" spans="1:6">
      <c r="A2213" s="401"/>
      <c r="B2213" s="401"/>
      <c r="C2213" s="399" t="s">
        <v>516</v>
      </c>
      <c r="D2213" s="399" t="s">
        <v>517</v>
      </c>
      <c r="E2213" s="399">
        <v>7</v>
      </c>
      <c r="F2213" s="417">
        <v>7</v>
      </c>
    </row>
    <row r="2214" spans="1:6">
      <c r="A2214" s="401"/>
      <c r="B2214" s="401"/>
      <c r="C2214" s="401"/>
      <c r="D2214" s="402" t="s">
        <v>1237</v>
      </c>
      <c r="E2214" s="402">
        <v>2</v>
      </c>
      <c r="F2214" s="418">
        <v>2</v>
      </c>
    </row>
    <row r="2215" spans="1:6">
      <c r="A2215" s="401"/>
      <c r="B2215" s="401"/>
      <c r="C2215" s="401"/>
      <c r="D2215" s="402" t="s">
        <v>1238</v>
      </c>
      <c r="E2215" s="402">
        <v>2</v>
      </c>
      <c r="F2215" s="418">
        <v>2</v>
      </c>
    </row>
    <row r="2216" spans="1:6">
      <c r="A2216" s="401"/>
      <c r="B2216" s="401"/>
      <c r="C2216" s="401"/>
      <c r="D2216" s="402" t="s">
        <v>1239</v>
      </c>
      <c r="E2216" s="402">
        <v>1</v>
      </c>
      <c r="F2216" s="418">
        <v>1</v>
      </c>
    </row>
    <row r="2217" spans="1:6">
      <c r="A2217" s="401"/>
      <c r="B2217" s="401"/>
      <c r="C2217" s="401"/>
      <c r="D2217" s="402" t="s">
        <v>1240</v>
      </c>
      <c r="E2217" s="402">
        <v>2</v>
      </c>
      <c r="F2217" s="418">
        <v>2</v>
      </c>
    </row>
    <row r="2218" spans="1:6">
      <c r="A2218" s="401"/>
      <c r="B2218" s="401"/>
      <c r="C2218" s="401"/>
      <c r="D2218" s="402" t="s">
        <v>1241</v>
      </c>
      <c r="E2218" s="402">
        <v>1</v>
      </c>
      <c r="F2218" s="418">
        <v>1</v>
      </c>
    </row>
    <row r="2219" spans="1:6">
      <c r="A2219" s="401"/>
      <c r="B2219" s="401"/>
      <c r="C2219" s="401"/>
      <c r="D2219" s="402" t="s">
        <v>1242</v>
      </c>
      <c r="E2219" s="402">
        <v>1</v>
      </c>
      <c r="F2219" s="418">
        <v>1</v>
      </c>
    </row>
    <row r="2220" spans="1:6">
      <c r="A2220" s="401"/>
      <c r="B2220" s="401"/>
      <c r="C2220" s="399" t="s">
        <v>508</v>
      </c>
      <c r="D2220" s="399" t="s">
        <v>509</v>
      </c>
      <c r="E2220" s="399">
        <v>3</v>
      </c>
      <c r="F2220" s="417">
        <v>3</v>
      </c>
    </row>
    <row r="2221" spans="1:6">
      <c r="A2221" s="401"/>
      <c r="B2221" s="401"/>
      <c r="C2221" s="401"/>
      <c r="D2221" s="402" t="s">
        <v>1243</v>
      </c>
      <c r="E2221" s="402">
        <v>4</v>
      </c>
      <c r="F2221" s="418">
        <v>4</v>
      </c>
    </row>
    <row r="2222" spans="1:6">
      <c r="A2222" s="401"/>
      <c r="B2222" s="401"/>
      <c r="C2222" s="401"/>
      <c r="D2222" s="402" t="s">
        <v>1244</v>
      </c>
      <c r="E2222" s="402">
        <v>5</v>
      </c>
      <c r="F2222" s="418">
        <v>5</v>
      </c>
    </row>
    <row r="2223" spans="1:6">
      <c r="A2223" s="401"/>
      <c r="B2223" s="401"/>
      <c r="C2223" s="401"/>
      <c r="D2223" s="402" t="s">
        <v>1245</v>
      </c>
      <c r="E2223" s="402">
        <v>2</v>
      </c>
      <c r="F2223" s="418">
        <v>2</v>
      </c>
    </row>
    <row r="2224" spans="1:6">
      <c r="A2224" s="401"/>
      <c r="B2224" s="401"/>
      <c r="C2224" s="401"/>
      <c r="D2224" s="402" t="s">
        <v>1246</v>
      </c>
      <c r="E2224" s="402">
        <v>1</v>
      </c>
      <c r="F2224" s="418">
        <v>1</v>
      </c>
    </row>
    <row r="2225" spans="1:6">
      <c r="A2225" s="401"/>
      <c r="B2225" s="401"/>
      <c r="C2225" s="401"/>
      <c r="D2225" s="402" t="s">
        <v>1247</v>
      </c>
      <c r="E2225" s="402">
        <v>3</v>
      </c>
      <c r="F2225" s="418">
        <v>3</v>
      </c>
    </row>
    <row r="2226" spans="1:6">
      <c r="A2226" s="401"/>
      <c r="B2226" s="401"/>
      <c r="C2226" s="399" t="s">
        <v>514</v>
      </c>
      <c r="D2226" s="399" t="s">
        <v>515</v>
      </c>
      <c r="E2226" s="399">
        <v>14</v>
      </c>
      <c r="F2226" s="417">
        <v>14</v>
      </c>
    </row>
    <row r="2227" spans="1:6">
      <c r="A2227" s="401"/>
      <c r="B2227" s="401"/>
      <c r="C2227" s="401"/>
      <c r="D2227" s="402" t="s">
        <v>699</v>
      </c>
      <c r="E2227" s="402">
        <v>1</v>
      </c>
      <c r="F2227" s="418">
        <v>1</v>
      </c>
    </row>
    <row r="2228" spans="1:6">
      <c r="A2228" s="401"/>
      <c r="B2228" s="401"/>
      <c r="C2228" s="401"/>
      <c r="D2228" s="402" t="s">
        <v>1248</v>
      </c>
      <c r="E2228" s="402">
        <v>1</v>
      </c>
      <c r="F2228" s="418">
        <v>1</v>
      </c>
    </row>
    <row r="2229" spans="1:6">
      <c r="A2229" s="401"/>
      <c r="B2229" s="401"/>
      <c r="C2229" s="399" t="s">
        <v>1249</v>
      </c>
      <c r="D2229" s="399" t="s">
        <v>1251</v>
      </c>
      <c r="E2229" s="399">
        <v>6</v>
      </c>
      <c r="F2229" s="417">
        <v>6</v>
      </c>
    </row>
    <row r="2230" spans="1:6">
      <c r="A2230" s="401"/>
      <c r="B2230" s="401"/>
      <c r="C2230" s="401"/>
      <c r="D2230" s="402" t="s">
        <v>1252</v>
      </c>
      <c r="E2230" s="402">
        <v>1</v>
      </c>
      <c r="F2230" s="418">
        <v>1</v>
      </c>
    </row>
    <row r="2231" spans="1:6">
      <c r="A2231" s="401"/>
      <c r="B2231" s="401"/>
      <c r="C2231" s="399" t="s">
        <v>504</v>
      </c>
      <c r="D2231" s="399" t="s">
        <v>1253</v>
      </c>
      <c r="E2231" s="399">
        <v>2</v>
      </c>
      <c r="F2231" s="417">
        <v>2</v>
      </c>
    </row>
    <row r="2232" spans="1:6">
      <c r="A2232" s="401"/>
      <c r="B2232" s="401"/>
      <c r="C2232" s="401"/>
      <c r="D2232" s="402" t="s">
        <v>505</v>
      </c>
      <c r="E2232" s="402">
        <v>5</v>
      </c>
      <c r="F2232" s="418">
        <v>5</v>
      </c>
    </row>
    <row r="2233" spans="1:6">
      <c r="A2233" s="401"/>
      <c r="B2233" s="401"/>
      <c r="C2233" s="401"/>
      <c r="D2233" s="402" t="s">
        <v>1254</v>
      </c>
      <c r="E2233" s="402">
        <v>4</v>
      </c>
      <c r="F2233" s="418">
        <v>4</v>
      </c>
    </row>
    <row r="2234" spans="1:6">
      <c r="A2234" s="401"/>
      <c r="B2234" s="401"/>
      <c r="C2234" s="401"/>
      <c r="D2234" s="402" t="s">
        <v>699</v>
      </c>
      <c r="E2234" s="402">
        <v>1</v>
      </c>
      <c r="F2234" s="418">
        <v>1</v>
      </c>
    </row>
    <row r="2235" spans="1:6">
      <c r="A2235" s="401"/>
      <c r="B2235" s="401"/>
      <c r="C2235" s="401"/>
      <c r="D2235" s="402" t="s">
        <v>1255</v>
      </c>
      <c r="E2235" s="402">
        <v>2</v>
      </c>
      <c r="F2235" s="418">
        <v>2</v>
      </c>
    </row>
    <row r="2236" spans="1:6">
      <c r="A2236" s="401"/>
      <c r="B2236" s="401"/>
      <c r="C2236" s="401"/>
      <c r="D2236" s="402" t="s">
        <v>1256</v>
      </c>
      <c r="E2236" s="402">
        <v>1</v>
      </c>
      <c r="F2236" s="418">
        <v>1</v>
      </c>
    </row>
    <row r="2237" spans="1:6">
      <c r="A2237" s="401"/>
      <c r="B2237" s="401"/>
      <c r="C2237" s="399" t="s">
        <v>506</v>
      </c>
      <c r="D2237" s="399" t="s">
        <v>1257</v>
      </c>
      <c r="E2237" s="399">
        <v>3</v>
      </c>
      <c r="F2237" s="417">
        <v>3</v>
      </c>
    </row>
    <row r="2238" spans="1:6">
      <c r="A2238" s="401"/>
      <c r="B2238" s="401"/>
      <c r="C2238" s="401"/>
      <c r="D2238" s="402" t="s">
        <v>22</v>
      </c>
      <c r="E2238" s="402">
        <v>58</v>
      </c>
      <c r="F2238" s="418">
        <v>58</v>
      </c>
    </row>
    <row r="2239" spans="1:6">
      <c r="A2239" s="401"/>
      <c r="B2239" s="401"/>
      <c r="C2239" s="401"/>
      <c r="D2239" s="402" t="s">
        <v>1258</v>
      </c>
      <c r="E2239" s="402">
        <v>1</v>
      </c>
      <c r="F2239" s="418">
        <v>1</v>
      </c>
    </row>
    <row r="2240" spans="1:6">
      <c r="A2240" s="401"/>
      <c r="B2240" s="401"/>
      <c r="C2240" s="401"/>
      <c r="D2240" s="402" t="s">
        <v>1259</v>
      </c>
      <c r="E2240" s="402">
        <v>1</v>
      </c>
      <c r="F2240" s="418">
        <v>1</v>
      </c>
    </row>
    <row r="2241" spans="1:6">
      <c r="A2241" s="401"/>
      <c r="B2241" s="401"/>
      <c r="C2241" s="401"/>
      <c r="D2241" s="402" t="s">
        <v>1262</v>
      </c>
      <c r="E2241" s="402">
        <v>3</v>
      </c>
      <c r="F2241" s="418">
        <v>3</v>
      </c>
    </row>
    <row r="2242" spans="1:6">
      <c r="A2242" s="401"/>
      <c r="B2242" s="401"/>
      <c r="C2242" s="401"/>
      <c r="D2242" s="402" t="s">
        <v>1264</v>
      </c>
      <c r="E2242" s="402">
        <v>1</v>
      </c>
      <c r="F2242" s="418">
        <v>1</v>
      </c>
    </row>
    <row r="2243" spans="1:6">
      <c r="A2243" s="401"/>
      <c r="B2243" s="401"/>
      <c r="C2243" s="401"/>
      <c r="D2243" s="402" t="s">
        <v>1265</v>
      </c>
      <c r="E2243" s="402">
        <v>2</v>
      </c>
      <c r="F2243" s="418">
        <v>2</v>
      </c>
    </row>
    <row r="2244" spans="1:6">
      <c r="A2244" s="401"/>
      <c r="B2244" s="401"/>
      <c r="C2244" s="399" t="s">
        <v>1266</v>
      </c>
      <c r="D2244" s="399" t="s">
        <v>1267</v>
      </c>
      <c r="E2244" s="399">
        <v>4</v>
      </c>
      <c r="F2244" s="417">
        <v>4</v>
      </c>
    </row>
    <row r="2245" spans="1:6">
      <c r="A2245" s="401"/>
      <c r="B2245" s="401"/>
      <c r="C2245" s="401"/>
      <c r="D2245" s="402" t="s">
        <v>1268</v>
      </c>
      <c r="E2245" s="402">
        <v>3</v>
      </c>
      <c r="F2245" s="418">
        <v>3</v>
      </c>
    </row>
    <row r="2246" spans="1:6">
      <c r="A2246" s="401"/>
      <c r="B2246" s="401"/>
      <c r="C2246" s="401"/>
      <c r="D2246" s="402" t="s">
        <v>1269</v>
      </c>
      <c r="E2246" s="402">
        <v>1</v>
      </c>
      <c r="F2246" s="418">
        <v>1</v>
      </c>
    </row>
    <row r="2247" spans="1:6">
      <c r="A2247" s="401"/>
      <c r="B2247" s="401"/>
      <c r="C2247" s="399" t="s">
        <v>507</v>
      </c>
      <c r="D2247" s="399" t="s">
        <v>230</v>
      </c>
      <c r="E2247" s="399">
        <v>107</v>
      </c>
      <c r="F2247" s="417">
        <v>107</v>
      </c>
    </row>
    <row r="2248" spans="1:6">
      <c r="A2248" s="401"/>
      <c r="B2248" s="401"/>
      <c r="C2248" s="401"/>
      <c r="D2248" s="402" t="s">
        <v>135</v>
      </c>
      <c r="E2248" s="402">
        <v>5</v>
      </c>
      <c r="F2248" s="418">
        <v>5</v>
      </c>
    </row>
    <row r="2249" spans="1:6">
      <c r="A2249" s="401"/>
      <c r="B2249" s="401"/>
      <c r="C2249" s="401"/>
      <c r="D2249" s="402" t="s">
        <v>619</v>
      </c>
      <c r="E2249" s="402">
        <v>1</v>
      </c>
      <c r="F2249" s="418">
        <v>1</v>
      </c>
    </row>
    <row r="2250" spans="1:6">
      <c r="A2250" s="401"/>
      <c r="B2250" s="401"/>
      <c r="C2250" s="401"/>
      <c r="D2250" s="402" t="s">
        <v>1270</v>
      </c>
      <c r="E2250" s="402">
        <v>2</v>
      </c>
      <c r="F2250" s="418">
        <v>2</v>
      </c>
    </row>
    <row r="2251" spans="1:6">
      <c r="A2251" s="401"/>
      <c r="B2251" s="401"/>
      <c r="C2251" s="399" t="s">
        <v>518</v>
      </c>
      <c r="D2251" s="399" t="s">
        <v>1271</v>
      </c>
      <c r="E2251" s="399">
        <v>6</v>
      </c>
      <c r="F2251" s="417">
        <v>6</v>
      </c>
    </row>
    <row r="2252" spans="1:6">
      <c r="A2252" s="401"/>
      <c r="B2252" s="401"/>
      <c r="C2252" s="401"/>
      <c r="D2252" s="402" t="s">
        <v>1272</v>
      </c>
      <c r="E2252" s="402">
        <v>2</v>
      </c>
      <c r="F2252" s="418">
        <v>2</v>
      </c>
    </row>
    <row r="2253" spans="1:6">
      <c r="A2253" s="401"/>
      <c r="B2253" s="401"/>
      <c r="C2253" s="401"/>
      <c r="D2253" s="402" t="s">
        <v>519</v>
      </c>
      <c r="E2253" s="402">
        <v>4</v>
      </c>
      <c r="F2253" s="418">
        <v>4</v>
      </c>
    </row>
    <row r="2254" spans="1:6">
      <c r="A2254" s="401"/>
      <c r="B2254" s="401"/>
      <c r="C2254" s="401"/>
      <c r="D2254" s="402" t="s">
        <v>1273</v>
      </c>
      <c r="E2254" s="402">
        <v>2</v>
      </c>
      <c r="F2254" s="418">
        <v>2</v>
      </c>
    </row>
    <row r="2255" spans="1:6">
      <c r="A2255" s="401"/>
      <c r="B2255" s="401"/>
      <c r="C2255" s="401"/>
      <c r="D2255" s="402" t="s">
        <v>1274</v>
      </c>
      <c r="E2255" s="402">
        <v>4</v>
      </c>
      <c r="F2255" s="418">
        <v>4</v>
      </c>
    </row>
    <row r="2256" spans="1:6">
      <c r="A2256" s="401"/>
      <c r="B2256" s="401"/>
      <c r="C2256" s="401"/>
      <c r="D2256" s="402" t="s">
        <v>1275</v>
      </c>
      <c r="E2256" s="402">
        <v>1</v>
      </c>
      <c r="F2256" s="418">
        <v>1</v>
      </c>
    </row>
    <row r="2257" spans="1:6">
      <c r="A2257" s="401"/>
      <c r="B2257" s="401"/>
      <c r="C2257" s="401"/>
      <c r="D2257" s="402" t="s">
        <v>1276</v>
      </c>
      <c r="E2257" s="402">
        <v>2</v>
      </c>
      <c r="F2257" s="418">
        <v>2</v>
      </c>
    </row>
    <row r="2258" spans="1:6">
      <c r="A2258" s="401"/>
      <c r="B2258" s="401"/>
      <c r="C2258" s="401"/>
      <c r="D2258" s="402" t="s">
        <v>1277</v>
      </c>
      <c r="E2258" s="402">
        <v>6</v>
      </c>
      <c r="F2258" s="418">
        <v>6</v>
      </c>
    </row>
    <row r="2259" spans="1:6">
      <c r="A2259" s="401"/>
      <c r="B2259" s="401"/>
      <c r="C2259" s="399" t="s">
        <v>547</v>
      </c>
      <c r="D2259" s="399" t="s">
        <v>548</v>
      </c>
      <c r="E2259" s="399">
        <v>7</v>
      </c>
      <c r="F2259" s="417">
        <v>7</v>
      </c>
    </row>
    <row r="2260" spans="1:6">
      <c r="A2260" s="401"/>
      <c r="B2260" s="401"/>
      <c r="C2260" s="399" t="s">
        <v>1278</v>
      </c>
      <c r="D2260" s="399" t="s">
        <v>1279</v>
      </c>
      <c r="E2260" s="399">
        <v>1</v>
      </c>
      <c r="F2260" s="417">
        <v>1</v>
      </c>
    </row>
    <row r="2261" spans="1:6">
      <c r="A2261" s="401"/>
      <c r="B2261" s="401"/>
      <c r="C2261" s="399" t="s">
        <v>512</v>
      </c>
      <c r="D2261" s="399" t="s">
        <v>513</v>
      </c>
      <c r="E2261" s="399">
        <v>2</v>
      </c>
      <c r="F2261" s="417">
        <v>2</v>
      </c>
    </row>
    <row r="2262" spans="1:6">
      <c r="A2262" s="401"/>
      <c r="B2262" s="401"/>
      <c r="C2262" s="401"/>
      <c r="D2262" s="402" t="s">
        <v>1280</v>
      </c>
      <c r="E2262" s="402">
        <v>1</v>
      </c>
      <c r="F2262" s="418">
        <v>1</v>
      </c>
    </row>
    <row r="2263" spans="1:6">
      <c r="A2263" s="401"/>
      <c r="B2263" s="399" t="s">
        <v>23</v>
      </c>
      <c r="C2263" s="399" t="s">
        <v>529</v>
      </c>
      <c r="D2263" s="399" t="s">
        <v>299</v>
      </c>
      <c r="E2263" s="399">
        <v>6</v>
      </c>
      <c r="F2263" s="417">
        <v>6</v>
      </c>
    </row>
    <row r="2264" spans="1:6">
      <c r="A2264" s="401"/>
      <c r="B2264" s="401"/>
      <c r="C2264" s="401"/>
      <c r="D2264" s="402" t="s">
        <v>771</v>
      </c>
      <c r="E2264" s="402">
        <v>4</v>
      </c>
      <c r="F2264" s="418">
        <v>4</v>
      </c>
    </row>
    <row r="2265" spans="1:6">
      <c r="A2265" s="401"/>
      <c r="B2265" s="401"/>
      <c r="C2265" s="401"/>
      <c r="D2265" s="402" t="s">
        <v>890</v>
      </c>
      <c r="E2265" s="402">
        <v>3</v>
      </c>
      <c r="F2265" s="418">
        <v>3</v>
      </c>
    </row>
    <row r="2266" spans="1:6">
      <c r="A2266" s="401"/>
      <c r="B2266" s="401"/>
      <c r="C2266" s="401"/>
      <c r="D2266" s="402" t="s">
        <v>1281</v>
      </c>
      <c r="E2266" s="402">
        <v>2</v>
      </c>
      <c r="F2266" s="418">
        <v>2</v>
      </c>
    </row>
    <row r="2267" spans="1:6">
      <c r="A2267" s="401"/>
      <c r="B2267" s="401"/>
      <c r="C2267" s="401"/>
      <c r="D2267" s="402" t="s">
        <v>1283</v>
      </c>
      <c r="E2267" s="402">
        <v>1</v>
      </c>
      <c r="F2267" s="418">
        <v>1</v>
      </c>
    </row>
    <row r="2268" spans="1:6">
      <c r="A2268" s="401"/>
      <c r="B2268" s="401"/>
      <c r="C2268" s="399" t="s">
        <v>1284</v>
      </c>
      <c r="D2268" s="399" t="s">
        <v>1285</v>
      </c>
      <c r="E2268" s="399">
        <v>3</v>
      </c>
      <c r="F2268" s="417">
        <v>3</v>
      </c>
    </row>
    <row r="2269" spans="1:6">
      <c r="A2269" s="401"/>
      <c r="B2269" s="401"/>
      <c r="C2269" s="401"/>
      <c r="D2269" s="402" t="s">
        <v>23</v>
      </c>
      <c r="E2269" s="402">
        <v>3</v>
      </c>
      <c r="F2269" s="418">
        <v>3</v>
      </c>
    </row>
    <row r="2270" spans="1:6">
      <c r="A2270" s="401"/>
      <c r="B2270" s="401"/>
      <c r="C2270" s="401"/>
      <c r="D2270" s="402" t="s">
        <v>1286</v>
      </c>
      <c r="E2270" s="402">
        <v>1</v>
      </c>
      <c r="F2270" s="418">
        <v>1</v>
      </c>
    </row>
    <row r="2271" spans="1:6">
      <c r="A2271" s="401"/>
      <c r="B2271" s="401"/>
      <c r="C2271" s="401"/>
      <c r="D2271" s="402" t="s">
        <v>1287</v>
      </c>
      <c r="E2271" s="402">
        <v>2</v>
      </c>
      <c r="F2271" s="418">
        <v>2</v>
      </c>
    </row>
    <row r="2272" spans="1:6">
      <c r="A2272" s="401"/>
      <c r="B2272" s="401"/>
      <c r="C2272" s="399" t="s">
        <v>530</v>
      </c>
      <c r="D2272" s="399" t="s">
        <v>531</v>
      </c>
      <c r="E2272" s="399">
        <v>2</v>
      </c>
      <c r="F2272" s="417">
        <v>2</v>
      </c>
    </row>
    <row r="2273" spans="1:6">
      <c r="A2273" s="401"/>
      <c r="B2273" s="401"/>
      <c r="C2273" s="401"/>
      <c r="D2273" s="402" t="s">
        <v>1288</v>
      </c>
      <c r="E2273" s="402">
        <v>1</v>
      </c>
      <c r="F2273" s="418">
        <v>1</v>
      </c>
    </row>
    <row r="2274" spans="1:6">
      <c r="A2274" s="401"/>
      <c r="B2274" s="401"/>
      <c r="C2274" s="399" t="s">
        <v>1289</v>
      </c>
      <c r="D2274" s="399" t="s">
        <v>1290</v>
      </c>
      <c r="E2274" s="399">
        <v>5</v>
      </c>
      <c r="F2274" s="417">
        <v>5</v>
      </c>
    </row>
    <row r="2275" spans="1:6">
      <c r="A2275" s="401"/>
      <c r="B2275" s="401"/>
      <c r="C2275" s="401"/>
      <c r="D2275" s="402" t="s">
        <v>1291</v>
      </c>
      <c r="E2275" s="402">
        <v>2</v>
      </c>
      <c r="F2275" s="418">
        <v>2</v>
      </c>
    </row>
    <row r="2276" spans="1:6">
      <c r="A2276" s="401"/>
      <c r="B2276" s="401"/>
      <c r="C2276" s="401"/>
      <c r="D2276" s="402" t="s">
        <v>1292</v>
      </c>
      <c r="E2276" s="402">
        <v>1</v>
      </c>
      <c r="F2276" s="418">
        <v>1</v>
      </c>
    </row>
    <row r="2277" spans="1:6">
      <c r="A2277" s="401"/>
      <c r="B2277" s="401"/>
      <c r="C2277" s="401"/>
      <c r="D2277" s="402" t="s">
        <v>1293</v>
      </c>
      <c r="E2277" s="402">
        <v>5</v>
      </c>
      <c r="F2277" s="418">
        <v>5</v>
      </c>
    </row>
    <row r="2278" spans="1:6">
      <c r="A2278" s="401"/>
      <c r="B2278" s="401"/>
      <c r="C2278" s="401"/>
      <c r="D2278" s="402" t="s">
        <v>1294</v>
      </c>
      <c r="E2278" s="402">
        <v>1</v>
      </c>
      <c r="F2278" s="418">
        <v>1</v>
      </c>
    </row>
    <row r="2279" spans="1:6">
      <c r="A2279" s="401"/>
      <c r="B2279" s="401"/>
      <c r="C2279" s="401"/>
      <c r="D2279" s="402" t="s">
        <v>1295</v>
      </c>
      <c r="E2279" s="402">
        <v>1</v>
      </c>
      <c r="F2279" s="418">
        <v>1</v>
      </c>
    </row>
    <row r="2280" spans="1:6">
      <c r="A2280" s="401"/>
      <c r="B2280" s="401"/>
      <c r="C2280" s="401"/>
      <c r="D2280" s="402" t="s">
        <v>1296</v>
      </c>
      <c r="E2280" s="402">
        <v>2</v>
      </c>
      <c r="F2280" s="418">
        <v>2</v>
      </c>
    </row>
    <row r="2281" spans="1:6">
      <c r="A2281" s="401"/>
      <c r="B2281" s="401"/>
      <c r="C2281" s="399" t="s">
        <v>526</v>
      </c>
      <c r="D2281" s="399" t="s">
        <v>1297</v>
      </c>
      <c r="E2281" s="399">
        <v>5</v>
      </c>
      <c r="F2281" s="417">
        <v>5</v>
      </c>
    </row>
    <row r="2282" spans="1:6">
      <c r="A2282" s="401"/>
      <c r="B2282" s="401"/>
      <c r="C2282" s="401"/>
      <c r="D2282" s="402" t="s">
        <v>1298</v>
      </c>
      <c r="E2282" s="402">
        <v>1</v>
      </c>
      <c r="F2282" s="418">
        <v>1</v>
      </c>
    </row>
    <row r="2283" spans="1:6">
      <c r="A2283" s="401"/>
      <c r="B2283" s="401"/>
      <c r="C2283" s="401"/>
      <c r="D2283" s="402" t="s">
        <v>527</v>
      </c>
      <c r="E2283" s="402">
        <v>8</v>
      </c>
      <c r="F2283" s="418">
        <v>8</v>
      </c>
    </row>
    <row r="2284" spans="1:6">
      <c r="A2284" s="401"/>
      <c r="B2284" s="401"/>
      <c r="C2284" s="401"/>
      <c r="D2284" s="402" t="s">
        <v>1299</v>
      </c>
      <c r="E2284" s="402">
        <v>2</v>
      </c>
      <c r="F2284" s="418">
        <v>2</v>
      </c>
    </row>
    <row r="2285" spans="1:6">
      <c r="A2285" s="401"/>
      <c r="B2285" s="401"/>
      <c r="C2285" s="399" t="s">
        <v>520</v>
      </c>
      <c r="D2285" s="399" t="s">
        <v>232</v>
      </c>
      <c r="E2285" s="399">
        <v>23</v>
      </c>
      <c r="F2285" s="417">
        <v>23</v>
      </c>
    </row>
    <row r="2286" spans="1:6">
      <c r="A2286" s="401"/>
      <c r="B2286" s="401"/>
      <c r="C2286" s="401"/>
      <c r="D2286" s="402" t="s">
        <v>521</v>
      </c>
      <c r="E2286" s="402">
        <v>8</v>
      </c>
      <c r="F2286" s="418">
        <v>8</v>
      </c>
    </row>
    <row r="2287" spans="1:6">
      <c r="A2287" s="401"/>
      <c r="B2287" s="401"/>
      <c r="C2287" s="401"/>
      <c r="D2287" s="402" t="s">
        <v>1301</v>
      </c>
      <c r="E2287" s="402">
        <v>2</v>
      </c>
      <c r="F2287" s="418">
        <v>2</v>
      </c>
    </row>
    <row r="2288" spans="1:6">
      <c r="A2288" s="401"/>
      <c r="B2288" s="401"/>
      <c r="C2288" s="399" t="s">
        <v>532</v>
      </c>
      <c r="D2288" s="399" t="s">
        <v>533</v>
      </c>
      <c r="E2288" s="399">
        <v>4</v>
      </c>
      <c r="F2288" s="417">
        <v>4</v>
      </c>
    </row>
    <row r="2289" spans="1:6">
      <c r="A2289" s="401"/>
      <c r="B2289" s="401"/>
      <c r="C2289" s="401"/>
      <c r="D2289" s="402" t="s">
        <v>1303</v>
      </c>
      <c r="E2289" s="402">
        <v>4</v>
      </c>
      <c r="F2289" s="418">
        <v>4</v>
      </c>
    </row>
    <row r="2290" spans="1:6">
      <c r="A2290" s="401"/>
      <c r="B2290" s="401"/>
      <c r="C2290" s="401"/>
      <c r="D2290" s="402" t="s">
        <v>1304</v>
      </c>
      <c r="E2290" s="402">
        <v>3</v>
      </c>
      <c r="F2290" s="418">
        <v>3</v>
      </c>
    </row>
    <row r="2291" spans="1:6">
      <c r="A2291" s="401"/>
      <c r="B2291" s="401"/>
      <c r="C2291" s="401"/>
      <c r="D2291" s="402" t="s">
        <v>1305</v>
      </c>
      <c r="E2291" s="402">
        <v>3</v>
      </c>
      <c r="F2291" s="418">
        <v>3</v>
      </c>
    </row>
    <row r="2292" spans="1:6">
      <c r="A2292" s="401"/>
      <c r="B2292" s="401"/>
      <c r="C2292" s="401"/>
      <c r="D2292" s="402" t="s">
        <v>1306</v>
      </c>
      <c r="E2292" s="402">
        <v>1</v>
      </c>
      <c r="F2292" s="418">
        <v>1</v>
      </c>
    </row>
    <row r="2293" spans="1:6">
      <c r="A2293" s="401"/>
      <c r="B2293" s="401"/>
      <c r="C2293" s="401"/>
      <c r="D2293" s="402" t="s">
        <v>1307</v>
      </c>
      <c r="E2293" s="402">
        <v>1</v>
      </c>
      <c r="F2293" s="418">
        <v>1</v>
      </c>
    </row>
    <row r="2294" spans="1:6">
      <c r="A2294" s="401"/>
      <c r="B2294" s="401"/>
      <c r="C2294" s="401"/>
      <c r="D2294" s="402" t="s">
        <v>1308</v>
      </c>
      <c r="E2294" s="402">
        <v>2</v>
      </c>
      <c r="F2294" s="418">
        <v>2</v>
      </c>
    </row>
    <row r="2295" spans="1:6">
      <c r="A2295" s="401"/>
      <c r="B2295" s="401"/>
      <c r="C2295" s="399" t="s">
        <v>528</v>
      </c>
      <c r="D2295" s="399" t="s">
        <v>1309</v>
      </c>
      <c r="E2295" s="399">
        <v>6</v>
      </c>
      <c r="F2295" s="417">
        <v>6</v>
      </c>
    </row>
    <row r="2296" spans="1:6">
      <c r="A2296" s="401"/>
      <c r="B2296" s="401"/>
      <c r="C2296" s="401"/>
      <c r="D2296" s="402" t="s">
        <v>234</v>
      </c>
      <c r="E2296" s="402">
        <v>18</v>
      </c>
      <c r="F2296" s="418">
        <v>18</v>
      </c>
    </row>
    <row r="2297" spans="1:6">
      <c r="A2297" s="401"/>
      <c r="B2297" s="401"/>
      <c r="C2297" s="401"/>
      <c r="D2297" s="402" t="s">
        <v>1310</v>
      </c>
      <c r="E2297" s="402">
        <v>3</v>
      </c>
      <c r="F2297" s="418">
        <v>3</v>
      </c>
    </row>
    <row r="2298" spans="1:6">
      <c r="A2298" s="401"/>
      <c r="B2298" s="401"/>
      <c r="C2298" s="401"/>
      <c r="D2298" s="402" t="s">
        <v>233</v>
      </c>
      <c r="E2298" s="402">
        <v>8</v>
      </c>
      <c r="F2298" s="418">
        <v>8</v>
      </c>
    </row>
    <row r="2299" spans="1:6">
      <c r="A2299" s="401"/>
      <c r="B2299" s="401"/>
      <c r="C2299" s="401"/>
      <c r="D2299" s="402" t="s">
        <v>1311</v>
      </c>
      <c r="E2299" s="402">
        <v>1</v>
      </c>
      <c r="F2299" s="418">
        <v>1</v>
      </c>
    </row>
    <row r="2300" spans="1:6">
      <c r="A2300" s="401"/>
      <c r="B2300" s="401"/>
      <c r="C2300" s="401"/>
      <c r="D2300" s="402" t="s">
        <v>1313</v>
      </c>
      <c r="E2300" s="402">
        <v>4</v>
      </c>
      <c r="F2300" s="418">
        <v>4</v>
      </c>
    </row>
    <row r="2301" spans="1:6">
      <c r="A2301" s="401"/>
      <c r="B2301" s="401"/>
      <c r="C2301" s="401"/>
      <c r="D2301" s="402" t="s">
        <v>1314</v>
      </c>
      <c r="E2301" s="402">
        <v>1</v>
      </c>
      <c r="F2301" s="418">
        <v>1</v>
      </c>
    </row>
    <row r="2302" spans="1:6">
      <c r="A2302" s="401"/>
      <c r="B2302" s="401"/>
      <c r="C2302" s="399" t="s">
        <v>522</v>
      </c>
      <c r="D2302" s="399" t="s">
        <v>1315</v>
      </c>
      <c r="E2302" s="399">
        <v>1</v>
      </c>
      <c r="F2302" s="417">
        <v>1</v>
      </c>
    </row>
    <row r="2303" spans="1:6">
      <c r="A2303" s="401"/>
      <c r="B2303" s="401"/>
      <c r="C2303" s="401"/>
      <c r="D2303" s="402" t="s">
        <v>1316</v>
      </c>
      <c r="E2303" s="402">
        <v>4</v>
      </c>
      <c r="F2303" s="418">
        <v>4</v>
      </c>
    </row>
    <row r="2304" spans="1:6">
      <c r="A2304" s="401"/>
      <c r="B2304" s="401"/>
      <c r="C2304" s="401"/>
      <c r="D2304" s="402" t="s">
        <v>176</v>
      </c>
      <c r="E2304" s="402">
        <v>3</v>
      </c>
      <c r="F2304" s="418">
        <v>3</v>
      </c>
    </row>
    <row r="2305" spans="1:6">
      <c r="A2305" s="401"/>
      <c r="B2305" s="401"/>
      <c r="C2305" s="401"/>
      <c r="D2305" s="402" t="s">
        <v>1317</v>
      </c>
      <c r="E2305" s="402">
        <v>1</v>
      </c>
      <c r="F2305" s="418">
        <v>1</v>
      </c>
    </row>
    <row r="2306" spans="1:6">
      <c r="A2306" s="401"/>
      <c r="B2306" s="401"/>
      <c r="C2306" s="401"/>
      <c r="D2306" s="402" t="s">
        <v>1318</v>
      </c>
      <c r="E2306" s="402">
        <v>5</v>
      </c>
      <c r="F2306" s="418">
        <v>5</v>
      </c>
    </row>
    <row r="2307" spans="1:6">
      <c r="A2307" s="401"/>
      <c r="B2307" s="401"/>
      <c r="C2307" s="401"/>
      <c r="D2307" s="402" t="s">
        <v>312</v>
      </c>
      <c r="E2307" s="402">
        <v>6</v>
      </c>
      <c r="F2307" s="418">
        <v>6</v>
      </c>
    </row>
    <row r="2308" spans="1:6">
      <c r="A2308" s="401"/>
      <c r="B2308" s="401"/>
      <c r="C2308" s="401"/>
      <c r="D2308" s="402" t="s">
        <v>480</v>
      </c>
      <c r="E2308" s="402">
        <v>1</v>
      </c>
      <c r="F2308" s="418">
        <v>1</v>
      </c>
    </row>
    <row r="2309" spans="1:6">
      <c r="A2309" s="401"/>
      <c r="B2309" s="401"/>
      <c r="C2309" s="401"/>
      <c r="D2309" s="402" t="s">
        <v>1319</v>
      </c>
      <c r="E2309" s="402">
        <v>4</v>
      </c>
      <c r="F2309" s="418">
        <v>4</v>
      </c>
    </row>
    <row r="2310" spans="1:6">
      <c r="A2310" s="401"/>
      <c r="B2310" s="401"/>
      <c r="C2310" s="401"/>
      <c r="D2310" s="402" t="s">
        <v>1320</v>
      </c>
      <c r="E2310" s="402">
        <v>1</v>
      </c>
      <c r="F2310" s="418">
        <v>1</v>
      </c>
    </row>
    <row r="2311" spans="1:6">
      <c r="A2311" s="401"/>
      <c r="B2311" s="401"/>
      <c r="C2311" s="401"/>
      <c r="D2311" s="402" t="s">
        <v>235</v>
      </c>
      <c r="E2311" s="402">
        <v>33</v>
      </c>
      <c r="F2311" s="418">
        <v>33</v>
      </c>
    </row>
    <row r="2312" spans="1:6">
      <c r="A2312" s="401"/>
      <c r="B2312" s="401"/>
      <c r="C2312" s="401"/>
      <c r="D2312" s="402" t="s">
        <v>1321</v>
      </c>
      <c r="E2312" s="402">
        <v>2</v>
      </c>
      <c r="F2312" s="418">
        <v>2</v>
      </c>
    </row>
    <row r="2313" spans="1:6">
      <c r="A2313" s="401"/>
      <c r="B2313" s="401"/>
      <c r="C2313" s="401"/>
      <c r="D2313" s="402" t="s">
        <v>1322</v>
      </c>
      <c r="E2313" s="402">
        <v>1</v>
      </c>
      <c r="F2313" s="418">
        <v>1</v>
      </c>
    </row>
    <row r="2314" spans="1:6">
      <c r="A2314" s="401"/>
      <c r="B2314" s="401"/>
      <c r="C2314" s="399" t="s">
        <v>523</v>
      </c>
      <c r="D2314" s="399" t="s">
        <v>525</v>
      </c>
      <c r="E2314" s="399">
        <v>15</v>
      </c>
      <c r="F2314" s="417">
        <v>15</v>
      </c>
    </row>
    <row r="2315" spans="1:6">
      <c r="A2315" s="401"/>
      <c r="B2315" s="401"/>
      <c r="C2315" s="401"/>
      <c r="D2315" s="402" t="s">
        <v>1323</v>
      </c>
      <c r="E2315" s="402">
        <v>9</v>
      </c>
      <c r="F2315" s="418">
        <v>9</v>
      </c>
    </row>
    <row r="2316" spans="1:6">
      <c r="A2316" s="401"/>
      <c r="B2316" s="401"/>
      <c r="C2316" s="401"/>
      <c r="D2316" s="402" t="s">
        <v>1251</v>
      </c>
      <c r="E2316" s="402">
        <v>3</v>
      </c>
      <c r="F2316" s="418">
        <v>3</v>
      </c>
    </row>
    <row r="2317" spans="1:6">
      <c r="A2317" s="401"/>
      <c r="B2317" s="401"/>
      <c r="C2317" s="401"/>
      <c r="D2317" s="402" t="s">
        <v>277</v>
      </c>
      <c r="E2317" s="402">
        <v>22</v>
      </c>
      <c r="F2317" s="418">
        <v>22</v>
      </c>
    </row>
    <row r="2318" spans="1:6">
      <c r="A2318" s="401"/>
      <c r="B2318" s="401"/>
      <c r="C2318" s="401"/>
      <c r="D2318" s="402" t="s">
        <v>524</v>
      </c>
      <c r="E2318" s="402">
        <v>18</v>
      </c>
      <c r="F2318" s="418">
        <v>18</v>
      </c>
    </row>
    <row r="2319" spans="1:6">
      <c r="A2319" s="401"/>
      <c r="B2319" s="401"/>
      <c r="C2319" s="401"/>
      <c r="D2319" s="402" t="s">
        <v>1324</v>
      </c>
      <c r="E2319" s="402">
        <v>1</v>
      </c>
      <c r="F2319" s="418">
        <v>1</v>
      </c>
    </row>
    <row r="2320" spans="1:6">
      <c r="A2320" s="401"/>
      <c r="B2320" s="399" t="s">
        <v>24</v>
      </c>
      <c r="C2320" s="399" t="s">
        <v>1325</v>
      </c>
      <c r="D2320" s="399" t="s">
        <v>1326</v>
      </c>
      <c r="E2320" s="399">
        <v>1</v>
      </c>
      <c r="F2320" s="417">
        <v>1</v>
      </c>
    </row>
    <row r="2321" spans="1:6">
      <c r="A2321" s="401"/>
      <c r="B2321" s="401"/>
      <c r="C2321" s="401"/>
      <c r="D2321" s="402" t="s">
        <v>1327</v>
      </c>
      <c r="E2321" s="402">
        <v>1</v>
      </c>
      <c r="F2321" s="418">
        <v>1</v>
      </c>
    </row>
    <row r="2322" spans="1:6">
      <c r="A2322" s="401"/>
      <c r="B2322" s="401"/>
      <c r="C2322" s="401"/>
      <c r="D2322" s="402" t="s">
        <v>240</v>
      </c>
      <c r="E2322" s="402">
        <v>1</v>
      </c>
      <c r="F2322" s="418">
        <v>1</v>
      </c>
    </row>
    <row r="2323" spans="1:6">
      <c r="A2323" s="401"/>
      <c r="B2323" s="401"/>
      <c r="C2323" s="399" t="s">
        <v>534</v>
      </c>
      <c r="D2323" s="399" t="s">
        <v>537</v>
      </c>
      <c r="E2323" s="399">
        <v>14</v>
      </c>
      <c r="F2323" s="417">
        <v>14</v>
      </c>
    </row>
    <row r="2324" spans="1:6">
      <c r="A2324" s="401"/>
      <c r="B2324" s="401"/>
      <c r="C2324" s="401"/>
      <c r="D2324" s="402" t="s">
        <v>536</v>
      </c>
      <c r="E2324" s="402">
        <v>13</v>
      </c>
      <c r="F2324" s="418">
        <v>13</v>
      </c>
    </row>
    <row r="2325" spans="1:6">
      <c r="A2325" s="401"/>
      <c r="B2325" s="401"/>
      <c r="C2325" s="401"/>
      <c r="D2325" s="402" t="s">
        <v>535</v>
      </c>
      <c r="E2325" s="402">
        <v>41</v>
      </c>
      <c r="F2325" s="418">
        <v>41</v>
      </c>
    </row>
    <row r="2326" spans="1:6">
      <c r="A2326" s="401"/>
      <c r="B2326" s="401"/>
      <c r="C2326" s="401"/>
      <c r="D2326" s="402" t="s">
        <v>1328</v>
      </c>
      <c r="E2326" s="402">
        <v>5</v>
      </c>
      <c r="F2326" s="418">
        <v>5</v>
      </c>
    </row>
    <row r="2327" spans="1:6">
      <c r="A2327" s="401"/>
      <c r="B2327" s="401"/>
      <c r="C2327" s="401"/>
      <c r="D2327" s="402" t="s">
        <v>1329</v>
      </c>
      <c r="E2327" s="402">
        <v>4</v>
      </c>
      <c r="F2327" s="418">
        <v>4</v>
      </c>
    </row>
    <row r="2328" spans="1:6">
      <c r="A2328" s="401"/>
      <c r="B2328" s="401"/>
      <c r="C2328" s="401"/>
      <c r="D2328" s="402" t="s">
        <v>24</v>
      </c>
      <c r="E2328" s="402">
        <v>52</v>
      </c>
      <c r="F2328" s="418">
        <v>52</v>
      </c>
    </row>
    <row r="2329" spans="1:6">
      <c r="A2329" s="401"/>
      <c r="B2329" s="401"/>
      <c r="C2329" s="401"/>
      <c r="D2329" s="402" t="s">
        <v>1330</v>
      </c>
      <c r="E2329" s="402">
        <v>7</v>
      </c>
      <c r="F2329" s="418">
        <v>7</v>
      </c>
    </row>
    <row r="2330" spans="1:6">
      <c r="A2330" s="401"/>
      <c r="B2330" s="401"/>
      <c r="C2330" s="401"/>
      <c r="D2330" s="402" t="s">
        <v>1331</v>
      </c>
      <c r="E2330" s="402">
        <v>1</v>
      </c>
      <c r="F2330" s="418">
        <v>1</v>
      </c>
    </row>
    <row r="2331" spans="1:6">
      <c r="A2331" s="401"/>
      <c r="B2331" s="401"/>
      <c r="C2331" s="399" t="s">
        <v>1332</v>
      </c>
      <c r="D2331" s="399" t="s">
        <v>238</v>
      </c>
      <c r="E2331" s="399">
        <v>3</v>
      </c>
      <c r="F2331" s="417">
        <v>3</v>
      </c>
    </row>
    <row r="2332" spans="1:6">
      <c r="A2332" s="401"/>
      <c r="B2332" s="401"/>
      <c r="C2332" s="399" t="s">
        <v>1334</v>
      </c>
      <c r="D2332" s="399" t="s">
        <v>237</v>
      </c>
      <c r="E2332" s="399">
        <v>3</v>
      </c>
      <c r="F2332" s="417">
        <v>3</v>
      </c>
    </row>
    <row r="2333" spans="1:6">
      <c r="A2333" s="401"/>
      <c r="B2333" s="399" t="s">
        <v>25</v>
      </c>
      <c r="C2333" s="399" t="s">
        <v>541</v>
      </c>
      <c r="D2333" s="399" t="s">
        <v>1337</v>
      </c>
      <c r="E2333" s="399">
        <v>2</v>
      </c>
      <c r="F2333" s="417">
        <v>2</v>
      </c>
    </row>
    <row r="2334" spans="1:6">
      <c r="A2334" s="401"/>
      <c r="B2334" s="401"/>
      <c r="C2334" s="401"/>
      <c r="D2334" s="402" t="s">
        <v>542</v>
      </c>
      <c r="E2334" s="402">
        <v>6</v>
      </c>
      <c r="F2334" s="418">
        <v>6</v>
      </c>
    </row>
    <row r="2335" spans="1:6">
      <c r="A2335" s="401"/>
      <c r="B2335" s="401"/>
      <c r="C2335" s="401"/>
      <c r="D2335" s="402" t="s">
        <v>1338</v>
      </c>
      <c r="E2335" s="402">
        <v>1</v>
      </c>
      <c r="F2335" s="418">
        <v>1</v>
      </c>
    </row>
    <row r="2336" spans="1:6">
      <c r="A2336" s="401"/>
      <c r="B2336" s="401"/>
      <c r="C2336" s="399" t="s">
        <v>538</v>
      </c>
      <c r="D2336" s="399" t="s">
        <v>539</v>
      </c>
      <c r="E2336" s="399">
        <v>18</v>
      </c>
      <c r="F2336" s="417">
        <v>18</v>
      </c>
    </row>
    <row r="2337" spans="1:6">
      <c r="A2337" s="401"/>
      <c r="B2337" s="401"/>
      <c r="C2337" s="401"/>
      <c r="D2337" s="402" t="s">
        <v>1339</v>
      </c>
      <c r="E2337" s="402">
        <v>7</v>
      </c>
      <c r="F2337" s="418">
        <v>7</v>
      </c>
    </row>
    <row r="2338" spans="1:6">
      <c r="A2338" s="401"/>
      <c r="B2338" s="401"/>
      <c r="C2338" s="401"/>
      <c r="D2338" s="402" t="s">
        <v>1340</v>
      </c>
      <c r="E2338" s="402">
        <v>7</v>
      </c>
      <c r="F2338" s="418">
        <v>7</v>
      </c>
    </row>
    <row r="2339" spans="1:6">
      <c r="A2339" s="401"/>
      <c r="B2339" s="401"/>
      <c r="C2339" s="401"/>
      <c r="D2339" s="402" t="s">
        <v>25</v>
      </c>
      <c r="E2339" s="402">
        <v>59</v>
      </c>
      <c r="F2339" s="418">
        <v>59</v>
      </c>
    </row>
    <row r="2340" spans="1:6">
      <c r="A2340" s="401"/>
      <c r="B2340" s="401"/>
      <c r="C2340" s="401"/>
      <c r="D2340" s="402" t="s">
        <v>1341</v>
      </c>
      <c r="E2340" s="402">
        <v>5</v>
      </c>
      <c r="F2340" s="418">
        <v>5</v>
      </c>
    </row>
    <row r="2341" spans="1:6">
      <c r="A2341" s="401"/>
      <c r="B2341" s="401"/>
      <c r="C2341" s="401"/>
      <c r="D2341" s="402" t="s">
        <v>1342</v>
      </c>
      <c r="E2341" s="402">
        <v>9</v>
      </c>
      <c r="F2341" s="418">
        <v>9</v>
      </c>
    </row>
    <row r="2342" spans="1:6">
      <c r="A2342" s="401"/>
      <c r="B2342" s="401"/>
      <c r="C2342" s="399" t="s">
        <v>540</v>
      </c>
      <c r="D2342" s="399" t="s">
        <v>279</v>
      </c>
      <c r="E2342" s="399">
        <v>20</v>
      </c>
      <c r="F2342" s="417">
        <v>20</v>
      </c>
    </row>
    <row r="2343" spans="1:6">
      <c r="A2343" s="401"/>
      <c r="B2343" s="401"/>
      <c r="C2343" s="401"/>
      <c r="D2343" s="402" t="s">
        <v>278</v>
      </c>
      <c r="E2343" s="402">
        <v>35</v>
      </c>
      <c r="F2343" s="418">
        <v>35</v>
      </c>
    </row>
    <row r="2344" spans="1:6">
      <c r="A2344" s="401"/>
      <c r="B2344" s="401"/>
      <c r="C2344" s="401"/>
      <c r="D2344" s="402" t="s">
        <v>1343</v>
      </c>
      <c r="E2344" s="402">
        <v>8</v>
      </c>
      <c r="F2344" s="418">
        <v>8</v>
      </c>
    </row>
    <row r="2345" spans="1:6">
      <c r="A2345" s="401"/>
      <c r="B2345" s="401"/>
      <c r="C2345" s="401"/>
      <c r="D2345" s="402" t="s">
        <v>1344</v>
      </c>
      <c r="E2345" s="402">
        <v>5</v>
      </c>
      <c r="F2345" s="418">
        <v>5</v>
      </c>
    </row>
    <row r="2346" spans="1:6">
      <c r="A2346" s="401"/>
      <c r="B2346" s="399" t="s">
        <v>26</v>
      </c>
      <c r="C2346" s="399" t="s">
        <v>546</v>
      </c>
      <c r="D2346" s="399" t="s">
        <v>246</v>
      </c>
      <c r="E2346" s="399">
        <v>28</v>
      </c>
      <c r="F2346" s="417">
        <v>28</v>
      </c>
    </row>
    <row r="2347" spans="1:6">
      <c r="A2347" s="401"/>
      <c r="B2347" s="401"/>
      <c r="C2347" s="401"/>
      <c r="D2347" s="402" t="s">
        <v>1345</v>
      </c>
      <c r="E2347" s="402">
        <v>9</v>
      </c>
      <c r="F2347" s="418">
        <v>9</v>
      </c>
    </row>
    <row r="2348" spans="1:6">
      <c r="A2348" s="401"/>
      <c r="B2348" s="401"/>
      <c r="C2348" s="401"/>
      <c r="D2348" s="402" t="s">
        <v>1346</v>
      </c>
      <c r="E2348" s="402">
        <v>2</v>
      </c>
      <c r="F2348" s="418">
        <v>2</v>
      </c>
    </row>
    <row r="2349" spans="1:6">
      <c r="A2349" s="401"/>
      <c r="B2349" s="401"/>
      <c r="C2349" s="399" t="s">
        <v>543</v>
      </c>
      <c r="D2349" s="399" t="s">
        <v>544</v>
      </c>
      <c r="E2349" s="399">
        <v>70</v>
      </c>
      <c r="F2349" s="417">
        <v>70</v>
      </c>
    </row>
    <row r="2350" spans="1:6">
      <c r="A2350" s="401"/>
      <c r="B2350" s="401"/>
      <c r="C2350" s="401"/>
      <c r="D2350" s="402" t="s">
        <v>242</v>
      </c>
      <c r="E2350" s="402">
        <v>8</v>
      </c>
      <c r="F2350" s="418">
        <v>8</v>
      </c>
    </row>
    <row r="2351" spans="1:6">
      <c r="A2351" s="401"/>
      <c r="B2351" s="401"/>
      <c r="C2351" s="401"/>
      <c r="D2351" s="402" t="s">
        <v>1347</v>
      </c>
      <c r="E2351" s="402">
        <v>28</v>
      </c>
      <c r="F2351" s="418">
        <v>28</v>
      </c>
    </row>
    <row r="2352" spans="1:6">
      <c r="A2352" s="401"/>
      <c r="B2352" s="401"/>
      <c r="C2352" s="401"/>
      <c r="D2352" s="402" t="s">
        <v>1348</v>
      </c>
      <c r="E2352" s="402">
        <v>3</v>
      </c>
      <c r="F2352" s="418">
        <v>3</v>
      </c>
    </row>
    <row r="2353" spans="1:6">
      <c r="A2353" s="401"/>
      <c r="B2353" s="401"/>
      <c r="C2353" s="401"/>
      <c r="D2353" s="402" t="s">
        <v>313</v>
      </c>
      <c r="E2353" s="402">
        <v>34</v>
      </c>
      <c r="F2353" s="418">
        <v>34</v>
      </c>
    </row>
    <row r="2354" spans="1:6">
      <c r="A2354" s="401"/>
      <c r="B2354" s="401"/>
      <c r="C2354" s="401"/>
      <c r="D2354" s="402" t="s">
        <v>1349</v>
      </c>
      <c r="E2354" s="402">
        <v>1</v>
      </c>
      <c r="F2354" s="418">
        <v>1</v>
      </c>
    </row>
    <row r="2355" spans="1:6">
      <c r="A2355" s="401"/>
      <c r="B2355" s="401"/>
      <c r="C2355" s="401"/>
      <c r="D2355" s="402" t="s">
        <v>1350</v>
      </c>
      <c r="E2355" s="402">
        <v>1</v>
      </c>
      <c r="F2355" s="418">
        <v>1</v>
      </c>
    </row>
    <row r="2356" spans="1:6">
      <c r="A2356" s="401"/>
      <c r="B2356" s="401"/>
      <c r="C2356" s="399" t="s">
        <v>545</v>
      </c>
      <c r="D2356" s="399" t="s">
        <v>1351</v>
      </c>
      <c r="E2356" s="399">
        <v>7</v>
      </c>
      <c r="F2356" s="417">
        <v>7</v>
      </c>
    </row>
    <row r="2357" spans="1:6">
      <c r="A2357" s="401"/>
      <c r="B2357" s="401"/>
      <c r="C2357" s="401"/>
      <c r="D2357" s="402" t="s">
        <v>1352</v>
      </c>
      <c r="E2357" s="402">
        <v>7</v>
      </c>
      <c r="F2357" s="418">
        <v>7</v>
      </c>
    </row>
    <row r="2358" spans="1:6">
      <c r="A2358" s="401"/>
      <c r="B2358" s="401"/>
      <c r="C2358" s="401"/>
      <c r="D2358" s="402" t="s">
        <v>244</v>
      </c>
      <c r="E2358" s="402">
        <v>36</v>
      </c>
      <c r="F2358" s="418">
        <v>36</v>
      </c>
    </row>
    <row r="2359" spans="1:6">
      <c r="A2359" s="401"/>
      <c r="B2359" s="401"/>
      <c r="C2359" s="401"/>
      <c r="D2359" s="402" t="s">
        <v>1353</v>
      </c>
      <c r="E2359" s="402">
        <v>11</v>
      </c>
      <c r="F2359" s="418">
        <v>11</v>
      </c>
    </row>
    <row r="2360" spans="1:6">
      <c r="A2360" s="401"/>
      <c r="B2360" s="401"/>
      <c r="C2360" s="401"/>
      <c r="D2360" s="402" t="s">
        <v>1354</v>
      </c>
      <c r="E2360" s="402">
        <v>4</v>
      </c>
      <c r="F2360" s="418">
        <v>4</v>
      </c>
    </row>
    <row r="2361" spans="1:6">
      <c r="A2361" s="401"/>
      <c r="B2361" s="401"/>
      <c r="C2361" s="401"/>
      <c r="D2361" s="402" t="s">
        <v>1355</v>
      </c>
      <c r="E2361" s="402">
        <v>2</v>
      </c>
      <c r="F2361" s="418">
        <v>2</v>
      </c>
    </row>
    <row r="2362" spans="1:6">
      <c r="A2362" s="401"/>
      <c r="B2362" s="401"/>
      <c r="C2362" s="401"/>
      <c r="D2362" s="402" t="s">
        <v>1356</v>
      </c>
      <c r="E2362" s="402">
        <v>2</v>
      </c>
      <c r="F2362" s="418">
        <v>2</v>
      </c>
    </row>
    <row r="2363" spans="1:6">
      <c r="A2363" s="399" t="s">
        <v>306</v>
      </c>
      <c r="B2363" s="399" t="s">
        <v>2</v>
      </c>
      <c r="C2363" s="399" t="s">
        <v>380</v>
      </c>
      <c r="D2363" s="399" t="s">
        <v>554</v>
      </c>
      <c r="E2363" s="399">
        <v>7</v>
      </c>
      <c r="F2363" s="417">
        <v>7</v>
      </c>
    </row>
    <row r="2364" spans="1:6">
      <c r="A2364" s="401"/>
      <c r="B2364" s="401"/>
      <c r="C2364" s="401"/>
      <c r="D2364" s="402" t="s">
        <v>380</v>
      </c>
      <c r="E2364" s="402">
        <v>18</v>
      </c>
      <c r="F2364" s="418">
        <v>18</v>
      </c>
    </row>
    <row r="2365" spans="1:6">
      <c r="A2365" s="401"/>
      <c r="B2365" s="401"/>
      <c r="C2365" s="401"/>
      <c r="D2365" s="402" t="s">
        <v>555</v>
      </c>
      <c r="E2365" s="402">
        <v>2</v>
      </c>
      <c r="F2365" s="418">
        <v>2</v>
      </c>
    </row>
    <row r="2366" spans="1:6">
      <c r="A2366" s="401"/>
      <c r="B2366" s="401"/>
      <c r="C2366" s="401"/>
      <c r="D2366" s="402" t="s">
        <v>556</v>
      </c>
      <c r="E2366" s="402">
        <v>5</v>
      </c>
      <c r="F2366" s="418">
        <v>6</v>
      </c>
    </row>
    <row r="2367" spans="1:6">
      <c r="A2367" s="401"/>
      <c r="B2367" s="401"/>
      <c r="C2367" s="399" t="s">
        <v>384</v>
      </c>
      <c r="D2367" s="399" t="s">
        <v>386</v>
      </c>
      <c r="E2367" s="399">
        <v>2</v>
      </c>
      <c r="F2367" s="417">
        <v>3</v>
      </c>
    </row>
    <row r="2368" spans="1:6">
      <c r="A2368" s="401"/>
      <c r="B2368" s="401"/>
      <c r="C2368" s="401"/>
      <c r="D2368" s="402" t="s">
        <v>385</v>
      </c>
      <c r="E2368" s="402">
        <v>8</v>
      </c>
      <c r="F2368" s="418">
        <v>8</v>
      </c>
    </row>
    <row r="2369" spans="1:6">
      <c r="A2369" s="401"/>
      <c r="B2369" s="401"/>
      <c r="C2369" s="401"/>
      <c r="D2369" s="402" t="s">
        <v>557</v>
      </c>
      <c r="E2369" s="402">
        <v>2</v>
      </c>
      <c r="F2369" s="418">
        <v>2</v>
      </c>
    </row>
    <row r="2370" spans="1:6">
      <c r="A2370" s="401"/>
      <c r="B2370" s="401"/>
      <c r="C2370" s="401"/>
      <c r="D2370" s="402" t="s">
        <v>558</v>
      </c>
      <c r="E2370" s="402">
        <v>2</v>
      </c>
      <c r="F2370" s="418">
        <v>2</v>
      </c>
    </row>
    <row r="2371" spans="1:6">
      <c r="A2371" s="401"/>
      <c r="B2371" s="401"/>
      <c r="C2371" s="401"/>
      <c r="D2371" s="402" t="s">
        <v>560</v>
      </c>
      <c r="E2371" s="402">
        <v>1</v>
      </c>
      <c r="F2371" s="418">
        <v>1</v>
      </c>
    </row>
    <row r="2372" spans="1:6">
      <c r="A2372" s="401"/>
      <c r="B2372" s="401"/>
      <c r="C2372" s="399" t="s">
        <v>101</v>
      </c>
      <c r="D2372" s="399" t="s">
        <v>101</v>
      </c>
      <c r="E2372" s="399">
        <v>21</v>
      </c>
      <c r="F2372" s="417">
        <v>21</v>
      </c>
    </row>
    <row r="2373" spans="1:6">
      <c r="A2373" s="401"/>
      <c r="B2373" s="401"/>
      <c r="C2373" s="401"/>
      <c r="D2373" s="402" t="s">
        <v>561</v>
      </c>
      <c r="E2373" s="402">
        <v>2</v>
      </c>
      <c r="F2373" s="418">
        <v>2</v>
      </c>
    </row>
    <row r="2374" spans="1:6">
      <c r="A2374" s="401"/>
      <c r="B2374" s="401"/>
      <c r="C2374" s="401"/>
      <c r="D2374" s="402" t="s">
        <v>562</v>
      </c>
      <c r="E2374" s="402">
        <v>3</v>
      </c>
      <c r="F2374" s="418">
        <v>3</v>
      </c>
    </row>
    <row r="2375" spans="1:6">
      <c r="A2375" s="401"/>
      <c r="B2375" s="401"/>
      <c r="C2375" s="399" t="s">
        <v>565</v>
      </c>
      <c r="D2375" s="399" t="s">
        <v>566</v>
      </c>
      <c r="E2375" s="399">
        <v>7</v>
      </c>
      <c r="F2375" s="417">
        <v>11</v>
      </c>
    </row>
    <row r="2376" spans="1:6">
      <c r="A2376" s="401"/>
      <c r="B2376" s="401"/>
      <c r="C2376" s="401"/>
      <c r="D2376" s="402" t="s">
        <v>567</v>
      </c>
      <c r="E2376" s="402">
        <v>2</v>
      </c>
      <c r="F2376" s="418">
        <v>3</v>
      </c>
    </row>
    <row r="2377" spans="1:6">
      <c r="A2377" s="401"/>
      <c r="B2377" s="401"/>
      <c r="C2377" s="401"/>
      <c r="D2377" s="402" t="s">
        <v>568</v>
      </c>
      <c r="E2377" s="402">
        <v>1</v>
      </c>
      <c r="F2377" s="418">
        <v>1</v>
      </c>
    </row>
    <row r="2378" spans="1:6">
      <c r="A2378" s="401"/>
      <c r="B2378" s="401"/>
      <c r="C2378" s="399" t="s">
        <v>569</v>
      </c>
      <c r="D2378" s="399" t="s">
        <v>570</v>
      </c>
      <c r="E2378" s="399">
        <v>1</v>
      </c>
      <c r="F2378" s="417">
        <v>1</v>
      </c>
    </row>
    <row r="2379" spans="1:6">
      <c r="A2379" s="401"/>
      <c r="B2379" s="401"/>
      <c r="C2379" s="401"/>
      <c r="D2379" s="402" t="s">
        <v>569</v>
      </c>
      <c r="E2379" s="402">
        <v>4</v>
      </c>
      <c r="F2379" s="418">
        <v>4</v>
      </c>
    </row>
    <row r="2380" spans="1:6">
      <c r="A2380" s="401"/>
      <c r="B2380" s="401"/>
      <c r="C2380" s="401"/>
      <c r="D2380" s="402" t="s">
        <v>571</v>
      </c>
      <c r="E2380" s="402">
        <v>1</v>
      </c>
      <c r="F2380" s="418">
        <v>1</v>
      </c>
    </row>
    <row r="2381" spans="1:6">
      <c r="A2381" s="401"/>
      <c r="B2381" s="401"/>
      <c r="C2381" s="399" t="s">
        <v>387</v>
      </c>
      <c r="D2381" s="399" t="s">
        <v>388</v>
      </c>
      <c r="E2381" s="399">
        <v>8</v>
      </c>
      <c r="F2381" s="417">
        <v>8</v>
      </c>
    </row>
    <row r="2382" spans="1:6">
      <c r="A2382" s="401"/>
      <c r="B2382" s="401"/>
      <c r="C2382" s="401"/>
      <c r="D2382" s="402" t="s">
        <v>572</v>
      </c>
      <c r="E2382" s="402">
        <v>1</v>
      </c>
      <c r="F2382" s="418">
        <v>1</v>
      </c>
    </row>
    <row r="2383" spans="1:6">
      <c r="A2383" s="401"/>
      <c r="B2383" s="401"/>
      <c r="C2383" s="401"/>
      <c r="D2383" s="402" t="s">
        <v>573</v>
      </c>
      <c r="E2383" s="402">
        <v>3</v>
      </c>
      <c r="F2383" s="418">
        <v>3</v>
      </c>
    </row>
    <row r="2384" spans="1:6">
      <c r="A2384" s="401"/>
      <c r="B2384" s="401"/>
      <c r="C2384" s="401"/>
      <c r="D2384" s="402" t="s">
        <v>574</v>
      </c>
      <c r="E2384" s="402">
        <v>1</v>
      </c>
      <c r="F2384" s="418">
        <v>1</v>
      </c>
    </row>
    <row r="2385" spans="1:6">
      <c r="A2385" s="401"/>
      <c r="B2385" s="401"/>
      <c r="C2385" s="401"/>
      <c r="D2385" s="402" t="s">
        <v>575</v>
      </c>
      <c r="E2385" s="402">
        <v>1</v>
      </c>
      <c r="F2385" s="418">
        <v>1</v>
      </c>
    </row>
    <row r="2386" spans="1:6">
      <c r="A2386" s="401"/>
      <c r="B2386" s="401"/>
      <c r="C2386" s="399" t="s">
        <v>381</v>
      </c>
      <c r="D2386" s="399" t="s">
        <v>382</v>
      </c>
      <c r="E2386" s="399">
        <v>14</v>
      </c>
      <c r="F2386" s="417">
        <v>14</v>
      </c>
    </row>
    <row r="2387" spans="1:6">
      <c r="A2387" s="401"/>
      <c r="B2387" s="401"/>
      <c r="C2387" s="401"/>
      <c r="D2387" s="402" t="s">
        <v>577</v>
      </c>
      <c r="E2387" s="402">
        <v>5</v>
      </c>
      <c r="F2387" s="418">
        <v>5</v>
      </c>
    </row>
    <row r="2388" spans="1:6">
      <c r="A2388" s="401"/>
      <c r="B2388" s="401"/>
      <c r="C2388" s="401"/>
      <c r="D2388" s="402" t="s">
        <v>383</v>
      </c>
      <c r="E2388" s="402">
        <v>1</v>
      </c>
      <c r="F2388" s="418">
        <v>1</v>
      </c>
    </row>
    <row r="2389" spans="1:6">
      <c r="A2389" s="401"/>
      <c r="B2389" s="401"/>
      <c r="C2389" s="401"/>
      <c r="D2389" s="402" t="s">
        <v>578</v>
      </c>
      <c r="E2389" s="402">
        <v>4</v>
      </c>
      <c r="F2389" s="418">
        <v>4</v>
      </c>
    </row>
    <row r="2390" spans="1:6">
      <c r="A2390" s="401"/>
      <c r="B2390" s="399" t="s">
        <v>389</v>
      </c>
      <c r="C2390" s="399" t="s">
        <v>579</v>
      </c>
      <c r="D2390" s="399" t="s">
        <v>580</v>
      </c>
      <c r="E2390" s="399">
        <v>2</v>
      </c>
      <c r="F2390" s="417">
        <v>2</v>
      </c>
    </row>
    <row r="2391" spans="1:6">
      <c r="A2391" s="401"/>
      <c r="B2391" s="401"/>
      <c r="C2391" s="401"/>
      <c r="D2391" s="402" t="s">
        <v>581</v>
      </c>
      <c r="E2391" s="402">
        <v>4</v>
      </c>
      <c r="F2391" s="418">
        <v>4</v>
      </c>
    </row>
    <row r="2392" spans="1:6">
      <c r="A2392" s="401"/>
      <c r="B2392" s="401"/>
      <c r="C2392" s="401"/>
      <c r="D2392" s="402" t="s">
        <v>582</v>
      </c>
      <c r="E2392" s="402">
        <v>1</v>
      </c>
      <c r="F2392" s="418">
        <v>1</v>
      </c>
    </row>
    <row r="2393" spans="1:6">
      <c r="A2393" s="401"/>
      <c r="B2393" s="401"/>
      <c r="C2393" s="401"/>
      <c r="D2393" s="402" t="s">
        <v>583</v>
      </c>
      <c r="E2393" s="402">
        <v>1</v>
      </c>
      <c r="F2393" s="418">
        <v>1</v>
      </c>
    </row>
    <row r="2394" spans="1:6">
      <c r="A2394" s="401"/>
      <c r="B2394" s="401"/>
      <c r="C2394" s="399" t="s">
        <v>584</v>
      </c>
      <c r="D2394" s="399" t="s">
        <v>138</v>
      </c>
      <c r="E2394" s="399">
        <v>1</v>
      </c>
      <c r="F2394" s="417">
        <v>1</v>
      </c>
    </row>
    <row r="2395" spans="1:6">
      <c r="A2395" s="401"/>
      <c r="B2395" s="401"/>
      <c r="C2395" s="401"/>
      <c r="D2395" s="402" t="s">
        <v>584</v>
      </c>
      <c r="E2395" s="402">
        <v>6</v>
      </c>
      <c r="F2395" s="418">
        <v>6</v>
      </c>
    </row>
    <row r="2396" spans="1:6">
      <c r="A2396" s="401"/>
      <c r="B2396" s="401"/>
      <c r="C2396" s="401"/>
      <c r="D2396" s="402" t="s">
        <v>585</v>
      </c>
      <c r="E2396" s="402">
        <v>2</v>
      </c>
      <c r="F2396" s="418">
        <v>2</v>
      </c>
    </row>
    <row r="2397" spans="1:6">
      <c r="A2397" s="401"/>
      <c r="B2397" s="401"/>
      <c r="C2397" s="401"/>
      <c r="D2397" s="402" t="s">
        <v>586</v>
      </c>
      <c r="E2397" s="402">
        <v>2</v>
      </c>
      <c r="F2397" s="418">
        <v>2</v>
      </c>
    </row>
    <row r="2398" spans="1:6">
      <c r="A2398" s="401"/>
      <c r="B2398" s="401"/>
      <c r="C2398" s="401"/>
      <c r="D2398" s="402" t="s">
        <v>587</v>
      </c>
      <c r="E2398" s="402">
        <v>1</v>
      </c>
      <c r="F2398" s="418">
        <v>1</v>
      </c>
    </row>
    <row r="2399" spans="1:6">
      <c r="A2399" s="401"/>
      <c r="B2399" s="401"/>
      <c r="C2399" s="401"/>
      <c r="D2399" s="402" t="s">
        <v>588</v>
      </c>
      <c r="E2399" s="402">
        <v>4</v>
      </c>
      <c r="F2399" s="418">
        <v>4</v>
      </c>
    </row>
    <row r="2400" spans="1:6">
      <c r="A2400" s="401"/>
      <c r="B2400" s="401"/>
      <c r="C2400" s="399" t="s">
        <v>589</v>
      </c>
      <c r="D2400" s="399" t="s">
        <v>590</v>
      </c>
      <c r="E2400" s="399">
        <v>1</v>
      </c>
      <c r="F2400" s="417">
        <v>1</v>
      </c>
    </row>
    <row r="2401" spans="1:6">
      <c r="A2401" s="401"/>
      <c r="B2401" s="401"/>
      <c r="C2401" s="399" t="s">
        <v>102</v>
      </c>
      <c r="D2401" s="399" t="s">
        <v>102</v>
      </c>
      <c r="E2401" s="399">
        <v>9</v>
      </c>
      <c r="F2401" s="417">
        <v>9</v>
      </c>
    </row>
    <row r="2402" spans="1:6">
      <c r="A2402" s="401"/>
      <c r="B2402" s="401"/>
      <c r="C2402" s="399" t="s">
        <v>103</v>
      </c>
      <c r="D2402" s="399" t="s">
        <v>103</v>
      </c>
      <c r="E2402" s="399">
        <v>32</v>
      </c>
      <c r="F2402" s="417">
        <v>32</v>
      </c>
    </row>
    <row r="2403" spans="1:6">
      <c r="A2403" s="401"/>
      <c r="B2403" s="401"/>
      <c r="C2403" s="401"/>
      <c r="D2403" s="402" t="s">
        <v>248</v>
      </c>
      <c r="E2403" s="402">
        <v>21</v>
      </c>
      <c r="F2403" s="418">
        <v>21</v>
      </c>
    </row>
    <row r="2404" spans="1:6">
      <c r="A2404" s="401"/>
      <c r="B2404" s="401"/>
      <c r="C2404" s="401"/>
      <c r="D2404" s="402" t="s">
        <v>592</v>
      </c>
      <c r="E2404" s="402">
        <v>3</v>
      </c>
      <c r="F2404" s="418">
        <v>3</v>
      </c>
    </row>
    <row r="2405" spans="1:6">
      <c r="A2405" s="401"/>
      <c r="B2405" s="401"/>
      <c r="C2405" s="399" t="s">
        <v>593</v>
      </c>
      <c r="D2405" s="399" t="s">
        <v>594</v>
      </c>
      <c r="E2405" s="399">
        <v>1</v>
      </c>
      <c r="F2405" s="417">
        <v>1</v>
      </c>
    </row>
    <row r="2406" spans="1:6">
      <c r="A2406" s="401"/>
      <c r="B2406" s="401"/>
      <c r="C2406" s="401"/>
      <c r="D2406" s="402" t="s">
        <v>593</v>
      </c>
      <c r="E2406" s="402">
        <v>7</v>
      </c>
      <c r="F2406" s="418">
        <v>7</v>
      </c>
    </row>
    <row r="2407" spans="1:6">
      <c r="A2407" s="401"/>
      <c r="B2407" s="401"/>
      <c r="C2407" s="401"/>
      <c r="D2407" s="402" t="s">
        <v>133</v>
      </c>
      <c r="E2407" s="402">
        <v>10</v>
      </c>
      <c r="F2407" s="418">
        <v>10</v>
      </c>
    </row>
    <row r="2408" spans="1:6">
      <c r="A2408" s="401"/>
      <c r="B2408" s="401"/>
      <c r="C2408" s="401"/>
      <c r="D2408" s="402" t="s">
        <v>595</v>
      </c>
      <c r="E2408" s="402">
        <v>1</v>
      </c>
      <c r="F2408" s="418">
        <v>1</v>
      </c>
    </row>
    <row r="2409" spans="1:6">
      <c r="A2409" s="401"/>
      <c r="B2409" s="401"/>
      <c r="C2409" s="399" t="s">
        <v>596</v>
      </c>
      <c r="D2409" s="399" t="s">
        <v>596</v>
      </c>
      <c r="E2409" s="399">
        <v>11</v>
      </c>
      <c r="F2409" s="417">
        <v>12</v>
      </c>
    </row>
    <row r="2410" spans="1:6">
      <c r="A2410" s="401"/>
      <c r="B2410" s="401"/>
      <c r="C2410" s="401"/>
      <c r="D2410" s="402" t="s">
        <v>597</v>
      </c>
      <c r="E2410" s="402">
        <v>2</v>
      </c>
      <c r="F2410" s="418">
        <v>2</v>
      </c>
    </row>
    <row r="2411" spans="1:6">
      <c r="A2411" s="401"/>
      <c r="B2411" s="401"/>
      <c r="C2411" s="399" t="s">
        <v>390</v>
      </c>
      <c r="D2411" s="399" t="s">
        <v>391</v>
      </c>
      <c r="E2411" s="399">
        <v>6</v>
      </c>
      <c r="F2411" s="417">
        <v>6</v>
      </c>
    </row>
    <row r="2412" spans="1:6">
      <c r="A2412" s="401"/>
      <c r="B2412" s="401"/>
      <c r="C2412" s="399" t="s">
        <v>598</v>
      </c>
      <c r="D2412" s="399" t="s">
        <v>599</v>
      </c>
      <c r="E2412" s="399">
        <v>3</v>
      </c>
      <c r="F2412" s="417">
        <v>3</v>
      </c>
    </row>
    <row r="2413" spans="1:6">
      <c r="A2413" s="401"/>
      <c r="B2413" s="401"/>
      <c r="C2413" s="401"/>
      <c r="D2413" s="402" t="s">
        <v>598</v>
      </c>
      <c r="E2413" s="402">
        <v>1</v>
      </c>
      <c r="F2413" s="418">
        <v>1</v>
      </c>
    </row>
    <row r="2414" spans="1:6">
      <c r="A2414" s="401"/>
      <c r="B2414" s="401"/>
      <c r="C2414" s="401"/>
      <c r="D2414" s="402" t="s">
        <v>600</v>
      </c>
      <c r="E2414" s="402">
        <v>2</v>
      </c>
      <c r="F2414" s="418">
        <v>2</v>
      </c>
    </row>
    <row r="2415" spans="1:6">
      <c r="A2415" s="401"/>
      <c r="B2415" s="401"/>
      <c r="C2415" s="399" t="s">
        <v>104</v>
      </c>
      <c r="D2415" s="399" t="s">
        <v>105</v>
      </c>
      <c r="E2415" s="399">
        <v>71</v>
      </c>
      <c r="F2415" s="417">
        <v>72</v>
      </c>
    </row>
    <row r="2416" spans="1:6">
      <c r="A2416" s="401"/>
      <c r="B2416" s="401"/>
      <c r="C2416" s="401"/>
      <c r="D2416" s="402" t="s">
        <v>601</v>
      </c>
      <c r="E2416" s="402">
        <v>3</v>
      </c>
      <c r="F2416" s="418">
        <v>4</v>
      </c>
    </row>
    <row r="2417" spans="1:6">
      <c r="A2417" s="401"/>
      <c r="B2417" s="401"/>
      <c r="C2417" s="401"/>
      <c r="D2417" s="402" t="s">
        <v>106</v>
      </c>
      <c r="E2417" s="402">
        <v>4</v>
      </c>
      <c r="F2417" s="418">
        <v>4</v>
      </c>
    </row>
    <row r="2418" spans="1:6">
      <c r="A2418" s="401"/>
      <c r="B2418" s="401"/>
      <c r="C2418" s="401"/>
      <c r="D2418" s="402" t="s">
        <v>602</v>
      </c>
      <c r="E2418" s="402">
        <v>9</v>
      </c>
      <c r="F2418" s="418">
        <v>9</v>
      </c>
    </row>
    <row r="2419" spans="1:6">
      <c r="A2419" s="401"/>
      <c r="B2419" s="401"/>
      <c r="C2419" s="401"/>
      <c r="D2419" s="402" t="s">
        <v>249</v>
      </c>
      <c r="E2419" s="402">
        <v>66</v>
      </c>
      <c r="F2419" s="418">
        <v>69</v>
      </c>
    </row>
    <row r="2420" spans="1:6">
      <c r="A2420" s="401"/>
      <c r="B2420" s="401"/>
      <c r="C2420" s="401"/>
      <c r="D2420" s="402" t="s">
        <v>603</v>
      </c>
      <c r="E2420" s="402">
        <v>5</v>
      </c>
      <c r="F2420" s="418">
        <v>5</v>
      </c>
    </row>
    <row r="2421" spans="1:6">
      <c r="A2421" s="401"/>
      <c r="B2421" s="401"/>
      <c r="C2421" s="401"/>
      <c r="D2421" s="402" t="s">
        <v>104</v>
      </c>
      <c r="E2421" s="402">
        <v>9</v>
      </c>
      <c r="F2421" s="418">
        <v>9</v>
      </c>
    </row>
    <row r="2422" spans="1:6">
      <c r="A2422" s="401"/>
      <c r="B2422" s="401"/>
      <c r="C2422" s="401"/>
      <c r="D2422" s="402" t="s">
        <v>604</v>
      </c>
      <c r="E2422" s="402">
        <v>2</v>
      </c>
      <c r="F2422" s="418">
        <v>2</v>
      </c>
    </row>
    <row r="2423" spans="1:6">
      <c r="A2423" s="401"/>
      <c r="B2423" s="401"/>
      <c r="C2423" s="399" t="s">
        <v>605</v>
      </c>
      <c r="D2423" s="399" t="s">
        <v>605</v>
      </c>
      <c r="E2423" s="399">
        <v>3</v>
      </c>
      <c r="F2423" s="417">
        <v>3</v>
      </c>
    </row>
    <row r="2424" spans="1:6">
      <c r="A2424" s="401"/>
      <c r="B2424" s="401"/>
      <c r="C2424" s="399" t="s">
        <v>607</v>
      </c>
      <c r="D2424" s="399" t="s">
        <v>607</v>
      </c>
      <c r="E2424" s="399">
        <v>4</v>
      </c>
      <c r="F2424" s="417">
        <v>4</v>
      </c>
    </row>
    <row r="2425" spans="1:6">
      <c r="A2425" s="401"/>
      <c r="B2425" s="401"/>
      <c r="C2425" s="401"/>
      <c r="D2425" s="402" t="s">
        <v>608</v>
      </c>
      <c r="E2425" s="402">
        <v>2</v>
      </c>
      <c r="F2425" s="418">
        <v>2</v>
      </c>
    </row>
    <row r="2426" spans="1:6">
      <c r="A2426" s="401"/>
      <c r="B2426" s="401"/>
      <c r="C2426" s="401"/>
      <c r="D2426" s="402" t="s">
        <v>609</v>
      </c>
      <c r="E2426" s="402">
        <v>1</v>
      </c>
      <c r="F2426" s="418">
        <v>1</v>
      </c>
    </row>
    <row r="2427" spans="1:6">
      <c r="A2427" s="401"/>
      <c r="B2427" s="401"/>
      <c r="C2427" s="401"/>
      <c r="D2427" s="402" t="s">
        <v>610</v>
      </c>
      <c r="E2427" s="402">
        <v>1</v>
      </c>
      <c r="F2427" s="418">
        <v>1</v>
      </c>
    </row>
    <row r="2428" spans="1:6">
      <c r="A2428" s="401"/>
      <c r="B2428" s="401"/>
      <c r="C2428" s="399" t="s">
        <v>611</v>
      </c>
      <c r="D2428" s="399" t="s">
        <v>612</v>
      </c>
      <c r="E2428" s="399">
        <v>1</v>
      </c>
      <c r="F2428" s="417">
        <v>1</v>
      </c>
    </row>
    <row r="2429" spans="1:6">
      <c r="A2429" s="401"/>
      <c r="B2429" s="401"/>
      <c r="C2429" s="399" t="s">
        <v>613</v>
      </c>
      <c r="D2429" s="399" t="s">
        <v>614</v>
      </c>
      <c r="E2429" s="399">
        <v>1</v>
      </c>
      <c r="F2429" s="417">
        <v>1</v>
      </c>
    </row>
    <row r="2430" spans="1:6">
      <c r="A2430" s="401"/>
      <c r="B2430" s="401"/>
      <c r="C2430" s="401"/>
      <c r="D2430" s="402" t="s">
        <v>615</v>
      </c>
      <c r="E2430" s="402">
        <v>1</v>
      </c>
      <c r="F2430" s="418">
        <v>1</v>
      </c>
    </row>
    <row r="2431" spans="1:6">
      <c r="A2431" s="401"/>
      <c r="B2431" s="401"/>
      <c r="C2431" s="399" t="s">
        <v>618</v>
      </c>
      <c r="D2431" s="399" t="s">
        <v>619</v>
      </c>
      <c r="E2431" s="399">
        <v>1</v>
      </c>
      <c r="F2431" s="417">
        <v>1</v>
      </c>
    </row>
    <row r="2432" spans="1:6">
      <c r="A2432" s="401"/>
      <c r="B2432" s="401"/>
      <c r="C2432" s="399" t="s">
        <v>620</v>
      </c>
      <c r="D2432" s="399" t="s">
        <v>620</v>
      </c>
      <c r="E2432" s="399">
        <v>4</v>
      </c>
      <c r="F2432" s="417">
        <v>4</v>
      </c>
    </row>
    <row r="2433" spans="1:6">
      <c r="A2433" s="401"/>
      <c r="B2433" s="399" t="s">
        <v>4</v>
      </c>
      <c r="C2433" s="399" t="s">
        <v>107</v>
      </c>
      <c r="D2433" s="399" t="s">
        <v>107</v>
      </c>
      <c r="E2433" s="399">
        <v>36</v>
      </c>
      <c r="F2433" s="417">
        <v>37</v>
      </c>
    </row>
    <row r="2434" spans="1:6">
      <c r="A2434" s="401"/>
      <c r="B2434" s="401"/>
      <c r="C2434" s="401"/>
      <c r="D2434" s="402" t="s">
        <v>392</v>
      </c>
      <c r="E2434" s="402">
        <v>2</v>
      </c>
      <c r="F2434" s="418">
        <v>2</v>
      </c>
    </row>
    <row r="2435" spans="1:6">
      <c r="A2435" s="401"/>
      <c r="B2435" s="401"/>
      <c r="C2435" s="401"/>
      <c r="D2435" s="402" t="s">
        <v>621</v>
      </c>
      <c r="E2435" s="402">
        <v>1</v>
      </c>
      <c r="F2435" s="418">
        <v>1</v>
      </c>
    </row>
    <row r="2436" spans="1:6">
      <c r="A2436" s="401"/>
      <c r="B2436" s="401"/>
      <c r="C2436" s="401"/>
      <c r="D2436" s="402" t="s">
        <v>623</v>
      </c>
      <c r="E2436" s="402">
        <v>1</v>
      </c>
      <c r="F2436" s="418">
        <v>1</v>
      </c>
    </row>
    <row r="2437" spans="1:6">
      <c r="A2437" s="401"/>
      <c r="B2437" s="401"/>
      <c r="C2437" s="401"/>
      <c r="D2437" s="402" t="s">
        <v>624</v>
      </c>
      <c r="E2437" s="402">
        <v>4</v>
      </c>
      <c r="F2437" s="418">
        <v>4</v>
      </c>
    </row>
    <row r="2438" spans="1:6">
      <c r="A2438" s="401"/>
      <c r="B2438" s="401"/>
      <c r="C2438" s="399" t="s">
        <v>108</v>
      </c>
      <c r="D2438" s="399" t="s">
        <v>108</v>
      </c>
      <c r="E2438" s="399">
        <v>15</v>
      </c>
      <c r="F2438" s="417">
        <v>15</v>
      </c>
    </row>
    <row r="2439" spans="1:6">
      <c r="A2439" s="401"/>
      <c r="B2439" s="401"/>
      <c r="C2439" s="401"/>
      <c r="D2439" s="402" t="s">
        <v>625</v>
      </c>
      <c r="E2439" s="402">
        <v>1</v>
      </c>
      <c r="F2439" s="418">
        <v>1</v>
      </c>
    </row>
    <row r="2440" spans="1:6">
      <c r="A2440" s="401"/>
      <c r="B2440" s="401"/>
      <c r="C2440" s="401"/>
      <c r="D2440" s="402" t="s">
        <v>626</v>
      </c>
      <c r="E2440" s="402">
        <v>1</v>
      </c>
      <c r="F2440" s="418">
        <v>1</v>
      </c>
    </row>
    <row r="2441" spans="1:6">
      <c r="A2441" s="401"/>
      <c r="B2441" s="401"/>
      <c r="C2441" s="401"/>
      <c r="D2441" s="402" t="s">
        <v>419</v>
      </c>
      <c r="E2441" s="402">
        <v>5</v>
      </c>
      <c r="F2441" s="418">
        <v>5</v>
      </c>
    </row>
    <row r="2442" spans="1:6">
      <c r="A2442" s="401"/>
      <c r="B2442" s="401"/>
      <c r="C2442" s="401"/>
      <c r="D2442" s="402" t="s">
        <v>627</v>
      </c>
      <c r="E2442" s="402">
        <v>2</v>
      </c>
      <c r="F2442" s="418">
        <v>2</v>
      </c>
    </row>
    <row r="2443" spans="1:6">
      <c r="A2443" s="401"/>
      <c r="B2443" s="401"/>
      <c r="C2443" s="401"/>
      <c r="D2443" s="402" t="s">
        <v>628</v>
      </c>
      <c r="E2443" s="402">
        <v>1</v>
      </c>
      <c r="F2443" s="418">
        <v>1</v>
      </c>
    </row>
    <row r="2444" spans="1:6">
      <c r="A2444" s="401"/>
      <c r="B2444" s="401"/>
      <c r="C2444" s="401"/>
      <c r="D2444" s="402" t="s">
        <v>629</v>
      </c>
      <c r="E2444" s="402">
        <v>1</v>
      </c>
      <c r="F2444" s="418">
        <v>1</v>
      </c>
    </row>
    <row r="2445" spans="1:6">
      <c r="A2445" s="401"/>
      <c r="B2445" s="401"/>
      <c r="C2445" s="401"/>
      <c r="D2445" s="402" t="s">
        <v>630</v>
      </c>
      <c r="E2445" s="402">
        <v>3</v>
      </c>
      <c r="F2445" s="418">
        <v>3</v>
      </c>
    </row>
    <row r="2446" spans="1:6">
      <c r="A2446" s="401"/>
      <c r="B2446" s="401"/>
      <c r="C2446" s="399" t="s">
        <v>395</v>
      </c>
      <c r="D2446" s="399" t="s">
        <v>396</v>
      </c>
      <c r="E2446" s="399">
        <v>2</v>
      </c>
      <c r="F2446" s="417">
        <v>2</v>
      </c>
    </row>
    <row r="2447" spans="1:6">
      <c r="A2447" s="401"/>
      <c r="B2447" s="401"/>
      <c r="C2447" s="401"/>
      <c r="D2447" s="402" t="s">
        <v>631</v>
      </c>
      <c r="E2447" s="402">
        <v>2</v>
      </c>
      <c r="F2447" s="418">
        <v>2</v>
      </c>
    </row>
    <row r="2448" spans="1:6">
      <c r="A2448" s="401"/>
      <c r="B2448" s="401"/>
      <c r="C2448" s="399" t="s">
        <v>288</v>
      </c>
      <c r="D2448" s="399" t="s">
        <v>632</v>
      </c>
      <c r="E2448" s="399">
        <v>4</v>
      </c>
      <c r="F2448" s="417">
        <v>4</v>
      </c>
    </row>
    <row r="2449" spans="1:6">
      <c r="A2449" s="401"/>
      <c r="B2449" s="401"/>
      <c r="C2449" s="401"/>
      <c r="D2449" s="402" t="s">
        <v>633</v>
      </c>
      <c r="E2449" s="402">
        <v>1</v>
      </c>
      <c r="F2449" s="418">
        <v>1</v>
      </c>
    </row>
    <row r="2450" spans="1:6">
      <c r="A2450" s="401"/>
      <c r="B2450" s="401"/>
      <c r="C2450" s="401"/>
      <c r="D2450" s="402" t="s">
        <v>634</v>
      </c>
      <c r="E2450" s="402">
        <v>1</v>
      </c>
      <c r="F2450" s="418">
        <v>1</v>
      </c>
    </row>
    <row r="2451" spans="1:6">
      <c r="A2451" s="401"/>
      <c r="B2451" s="401"/>
      <c r="C2451" s="399" t="s">
        <v>393</v>
      </c>
      <c r="D2451" s="399" t="s">
        <v>394</v>
      </c>
      <c r="E2451" s="399">
        <v>6</v>
      </c>
      <c r="F2451" s="417">
        <v>6</v>
      </c>
    </row>
    <row r="2452" spans="1:6">
      <c r="A2452" s="401"/>
      <c r="B2452" s="401"/>
      <c r="C2452" s="401"/>
      <c r="D2452" s="402" t="s">
        <v>635</v>
      </c>
      <c r="E2452" s="402">
        <v>1</v>
      </c>
      <c r="F2452" s="418">
        <v>2</v>
      </c>
    </row>
    <row r="2453" spans="1:6">
      <c r="A2453" s="401"/>
      <c r="B2453" s="401"/>
      <c r="C2453" s="401"/>
      <c r="D2453" s="402" t="s">
        <v>636</v>
      </c>
      <c r="E2453" s="402">
        <v>1</v>
      </c>
      <c r="F2453" s="418">
        <v>1</v>
      </c>
    </row>
    <row r="2454" spans="1:6">
      <c r="A2454" s="401"/>
      <c r="B2454" s="401"/>
      <c r="C2454" s="401"/>
      <c r="D2454" s="402" t="s">
        <v>637</v>
      </c>
      <c r="E2454" s="402">
        <v>1</v>
      </c>
      <c r="F2454" s="418">
        <v>1</v>
      </c>
    </row>
    <row r="2455" spans="1:6">
      <c r="A2455" s="401"/>
      <c r="B2455" s="401"/>
      <c r="C2455" s="401"/>
      <c r="D2455" s="402" t="s">
        <v>638</v>
      </c>
      <c r="E2455" s="402">
        <v>1</v>
      </c>
      <c r="F2455" s="418">
        <v>1</v>
      </c>
    </row>
    <row r="2456" spans="1:6">
      <c r="A2456" s="401"/>
      <c r="B2456" s="401"/>
      <c r="C2456" s="399" t="s">
        <v>639</v>
      </c>
      <c r="D2456" s="399" t="s">
        <v>640</v>
      </c>
      <c r="E2456" s="399">
        <v>1</v>
      </c>
      <c r="F2456" s="417">
        <v>1</v>
      </c>
    </row>
    <row r="2457" spans="1:6">
      <c r="A2457" s="401"/>
      <c r="B2457" s="401"/>
      <c r="C2457" s="401"/>
      <c r="D2457" s="402" t="s">
        <v>641</v>
      </c>
      <c r="E2457" s="402">
        <v>2</v>
      </c>
      <c r="F2457" s="418">
        <v>2</v>
      </c>
    </row>
    <row r="2458" spans="1:6">
      <c r="A2458" s="401"/>
      <c r="B2458" s="401"/>
      <c r="C2458" s="401"/>
      <c r="D2458" s="402" t="s">
        <v>642</v>
      </c>
      <c r="E2458" s="402">
        <v>1</v>
      </c>
      <c r="F2458" s="418">
        <v>1</v>
      </c>
    </row>
    <row r="2459" spans="1:6">
      <c r="A2459" s="401"/>
      <c r="B2459" s="399" t="s">
        <v>5</v>
      </c>
      <c r="C2459" s="399" t="s">
        <v>5</v>
      </c>
      <c r="D2459" s="399" t="s">
        <v>401</v>
      </c>
      <c r="E2459" s="399">
        <v>30</v>
      </c>
      <c r="F2459" s="417">
        <v>30</v>
      </c>
    </row>
    <row r="2460" spans="1:6">
      <c r="A2460" s="401"/>
      <c r="B2460" s="401"/>
      <c r="C2460" s="401"/>
      <c r="D2460" s="402" t="s">
        <v>5</v>
      </c>
      <c r="E2460" s="402">
        <v>33</v>
      </c>
      <c r="F2460" s="418">
        <v>33</v>
      </c>
    </row>
    <row r="2461" spans="1:6">
      <c r="A2461" s="401"/>
      <c r="B2461" s="401"/>
      <c r="C2461" s="401"/>
      <c r="D2461" s="402" t="s">
        <v>109</v>
      </c>
      <c r="E2461" s="402">
        <v>33</v>
      </c>
      <c r="F2461" s="418">
        <v>35</v>
      </c>
    </row>
    <row r="2462" spans="1:6">
      <c r="A2462" s="401"/>
      <c r="B2462" s="401"/>
      <c r="C2462" s="401"/>
      <c r="D2462" s="402" t="s">
        <v>110</v>
      </c>
      <c r="E2462" s="402">
        <v>102</v>
      </c>
      <c r="F2462" s="418">
        <v>105</v>
      </c>
    </row>
    <row r="2463" spans="1:6">
      <c r="A2463" s="401"/>
      <c r="B2463" s="401"/>
      <c r="C2463" s="401"/>
      <c r="D2463" s="402" t="s">
        <v>643</v>
      </c>
      <c r="E2463" s="402">
        <v>6</v>
      </c>
      <c r="F2463" s="418">
        <v>6</v>
      </c>
    </row>
    <row r="2464" spans="1:6">
      <c r="A2464" s="401"/>
      <c r="B2464" s="401"/>
      <c r="C2464" s="401"/>
      <c r="D2464" s="402" t="s">
        <v>397</v>
      </c>
      <c r="E2464" s="402">
        <v>22</v>
      </c>
      <c r="F2464" s="418">
        <v>22</v>
      </c>
    </row>
    <row r="2465" spans="1:6">
      <c r="A2465" s="401"/>
      <c r="B2465" s="401"/>
      <c r="C2465" s="401"/>
      <c r="D2465" s="402" t="s">
        <v>398</v>
      </c>
      <c r="E2465" s="402">
        <v>36</v>
      </c>
      <c r="F2465" s="418">
        <v>36</v>
      </c>
    </row>
    <row r="2466" spans="1:6">
      <c r="A2466" s="401"/>
      <c r="B2466" s="401"/>
      <c r="C2466" s="401"/>
      <c r="D2466" s="402" t="s">
        <v>112</v>
      </c>
      <c r="E2466" s="402">
        <v>31</v>
      </c>
      <c r="F2466" s="418">
        <v>31</v>
      </c>
    </row>
    <row r="2467" spans="1:6">
      <c r="A2467" s="401"/>
      <c r="B2467" s="401"/>
      <c r="C2467" s="401"/>
      <c r="D2467" s="402" t="s">
        <v>399</v>
      </c>
      <c r="E2467" s="402">
        <v>25</v>
      </c>
      <c r="F2467" s="418">
        <v>25</v>
      </c>
    </row>
    <row r="2468" spans="1:6">
      <c r="A2468" s="401"/>
      <c r="B2468" s="401"/>
      <c r="C2468" s="401"/>
      <c r="D2468" s="402" t="s">
        <v>267</v>
      </c>
      <c r="E2468" s="402">
        <v>25</v>
      </c>
      <c r="F2468" s="418">
        <v>25</v>
      </c>
    </row>
    <row r="2469" spans="1:6">
      <c r="A2469" s="401"/>
      <c r="B2469" s="401"/>
      <c r="C2469" s="401"/>
      <c r="D2469" s="402" t="s">
        <v>290</v>
      </c>
      <c r="E2469" s="402">
        <v>39</v>
      </c>
      <c r="F2469" s="418">
        <v>40</v>
      </c>
    </row>
    <row r="2470" spans="1:6">
      <c r="A2470" s="401"/>
      <c r="B2470" s="401"/>
      <c r="C2470" s="401"/>
      <c r="D2470" s="402" t="s">
        <v>644</v>
      </c>
      <c r="E2470" s="402">
        <v>4</v>
      </c>
      <c r="F2470" s="418">
        <v>4</v>
      </c>
    </row>
    <row r="2471" spans="1:6">
      <c r="A2471" s="401"/>
      <c r="B2471" s="401"/>
      <c r="C2471" s="401"/>
      <c r="D2471" s="402" t="s">
        <v>645</v>
      </c>
      <c r="E2471" s="402">
        <v>5</v>
      </c>
      <c r="F2471" s="418">
        <v>5</v>
      </c>
    </row>
    <row r="2472" spans="1:6">
      <c r="A2472" s="401"/>
      <c r="B2472" s="401"/>
      <c r="C2472" s="401"/>
      <c r="D2472" s="402" t="s">
        <v>400</v>
      </c>
      <c r="E2472" s="402">
        <v>22</v>
      </c>
      <c r="F2472" s="418">
        <v>23</v>
      </c>
    </row>
    <row r="2473" spans="1:6">
      <c r="A2473" s="401"/>
      <c r="B2473" s="401"/>
      <c r="C2473" s="401"/>
      <c r="D2473" s="402" t="s">
        <v>646</v>
      </c>
      <c r="E2473" s="402">
        <v>6</v>
      </c>
      <c r="F2473" s="418">
        <v>7</v>
      </c>
    </row>
    <row r="2474" spans="1:6">
      <c r="A2474" s="401"/>
      <c r="B2474" s="401"/>
      <c r="C2474" s="401"/>
      <c r="D2474" s="402" t="s">
        <v>647</v>
      </c>
      <c r="E2474" s="402">
        <v>4</v>
      </c>
      <c r="F2474" s="418">
        <v>4</v>
      </c>
    </row>
    <row r="2475" spans="1:6">
      <c r="A2475" s="401"/>
      <c r="B2475" s="401"/>
      <c r="C2475" s="401"/>
      <c r="D2475" s="402" t="s">
        <v>308</v>
      </c>
      <c r="E2475" s="402">
        <v>6</v>
      </c>
      <c r="F2475" s="418">
        <v>6</v>
      </c>
    </row>
    <row r="2476" spans="1:6">
      <c r="A2476" s="401"/>
      <c r="B2476" s="401"/>
      <c r="C2476" s="401"/>
      <c r="D2476" s="402" t="s">
        <v>291</v>
      </c>
      <c r="E2476" s="402">
        <v>20</v>
      </c>
      <c r="F2476" s="418">
        <v>20</v>
      </c>
    </row>
    <row r="2477" spans="1:6">
      <c r="A2477" s="401"/>
      <c r="B2477" s="401"/>
      <c r="C2477" s="401"/>
      <c r="D2477" s="402" t="s">
        <v>648</v>
      </c>
      <c r="E2477" s="402">
        <v>1</v>
      </c>
      <c r="F2477" s="418">
        <v>1</v>
      </c>
    </row>
    <row r="2478" spans="1:6">
      <c r="A2478" s="401"/>
      <c r="B2478" s="401"/>
      <c r="C2478" s="401"/>
      <c r="D2478" s="402" t="s">
        <v>649</v>
      </c>
      <c r="E2478" s="402">
        <v>3</v>
      </c>
      <c r="F2478" s="418">
        <v>3</v>
      </c>
    </row>
    <row r="2479" spans="1:6">
      <c r="A2479" s="401"/>
      <c r="B2479" s="401"/>
      <c r="C2479" s="401"/>
      <c r="D2479" s="402" t="s">
        <v>650</v>
      </c>
      <c r="E2479" s="402">
        <v>1</v>
      </c>
      <c r="F2479" s="418">
        <v>1</v>
      </c>
    </row>
    <row r="2480" spans="1:6">
      <c r="A2480" s="401"/>
      <c r="B2480" s="401"/>
      <c r="C2480" s="401"/>
      <c r="D2480" s="402" t="s">
        <v>652</v>
      </c>
      <c r="E2480" s="402">
        <v>1</v>
      </c>
      <c r="F2480" s="418">
        <v>1</v>
      </c>
    </row>
    <row r="2481" spans="1:6">
      <c r="A2481" s="401"/>
      <c r="B2481" s="401"/>
      <c r="C2481" s="401"/>
      <c r="D2481" s="402" t="s">
        <v>653</v>
      </c>
      <c r="E2481" s="402">
        <v>1</v>
      </c>
      <c r="F2481" s="418">
        <v>1</v>
      </c>
    </row>
    <row r="2482" spans="1:6">
      <c r="A2482" s="401"/>
      <c r="B2482" s="401"/>
      <c r="C2482" s="399" t="s">
        <v>402</v>
      </c>
      <c r="D2482" s="399" t="s">
        <v>402</v>
      </c>
      <c r="E2482" s="399">
        <v>12</v>
      </c>
      <c r="F2482" s="417">
        <v>12</v>
      </c>
    </row>
    <row r="2483" spans="1:6">
      <c r="A2483" s="401"/>
      <c r="B2483" s="401"/>
      <c r="C2483" s="401"/>
      <c r="D2483" s="402" t="s">
        <v>654</v>
      </c>
      <c r="E2483" s="402">
        <v>1</v>
      </c>
      <c r="F2483" s="418">
        <v>1</v>
      </c>
    </row>
    <row r="2484" spans="1:6">
      <c r="A2484" s="401"/>
      <c r="B2484" s="401"/>
      <c r="C2484" s="401"/>
      <c r="D2484" s="402" t="s">
        <v>655</v>
      </c>
      <c r="E2484" s="402">
        <v>21</v>
      </c>
      <c r="F2484" s="418">
        <v>22</v>
      </c>
    </row>
    <row r="2485" spans="1:6">
      <c r="A2485" s="401"/>
      <c r="B2485" s="401"/>
      <c r="C2485" s="401"/>
      <c r="D2485" s="402" t="s">
        <v>656</v>
      </c>
      <c r="E2485" s="402">
        <v>2</v>
      </c>
      <c r="F2485" s="418">
        <v>2</v>
      </c>
    </row>
    <row r="2486" spans="1:6">
      <c r="A2486" s="401"/>
      <c r="B2486" s="401"/>
      <c r="C2486" s="401"/>
      <c r="D2486" s="402" t="s">
        <v>658</v>
      </c>
      <c r="E2486" s="402">
        <v>5</v>
      </c>
      <c r="F2486" s="418">
        <v>5</v>
      </c>
    </row>
    <row r="2487" spans="1:6">
      <c r="A2487" s="401"/>
      <c r="B2487" s="401"/>
      <c r="C2487" s="399" t="s">
        <v>403</v>
      </c>
      <c r="D2487" s="399" t="s">
        <v>659</v>
      </c>
      <c r="E2487" s="399">
        <v>2</v>
      </c>
      <c r="F2487" s="417">
        <v>2</v>
      </c>
    </row>
    <row r="2488" spans="1:6">
      <c r="A2488" s="401"/>
      <c r="B2488" s="401"/>
      <c r="C2488" s="401"/>
      <c r="D2488" s="402" t="s">
        <v>403</v>
      </c>
      <c r="E2488" s="402">
        <v>1</v>
      </c>
      <c r="F2488" s="418">
        <v>1</v>
      </c>
    </row>
    <row r="2489" spans="1:6">
      <c r="A2489" s="401"/>
      <c r="B2489" s="401"/>
      <c r="C2489" s="401"/>
      <c r="D2489" s="402" t="s">
        <v>404</v>
      </c>
      <c r="E2489" s="402">
        <v>6</v>
      </c>
      <c r="F2489" s="418">
        <v>6</v>
      </c>
    </row>
    <row r="2490" spans="1:6">
      <c r="A2490" s="401"/>
      <c r="B2490" s="401"/>
      <c r="C2490" s="401"/>
      <c r="D2490" s="402" t="s">
        <v>660</v>
      </c>
      <c r="E2490" s="402">
        <v>2</v>
      </c>
      <c r="F2490" s="418">
        <v>2</v>
      </c>
    </row>
    <row r="2491" spans="1:6">
      <c r="A2491" s="401"/>
      <c r="B2491" s="401"/>
      <c r="C2491" s="401"/>
      <c r="D2491" s="402" t="s">
        <v>661</v>
      </c>
      <c r="E2491" s="402">
        <v>4</v>
      </c>
      <c r="F2491" s="418">
        <v>4</v>
      </c>
    </row>
    <row r="2492" spans="1:6">
      <c r="A2492" s="401"/>
      <c r="B2492" s="401"/>
      <c r="C2492" s="401"/>
      <c r="D2492" s="402" t="s">
        <v>662</v>
      </c>
      <c r="E2492" s="402">
        <v>2</v>
      </c>
      <c r="F2492" s="418">
        <v>2</v>
      </c>
    </row>
    <row r="2493" spans="1:6">
      <c r="A2493" s="401"/>
      <c r="B2493" s="401"/>
      <c r="C2493" s="401"/>
      <c r="D2493" s="402" t="s">
        <v>663</v>
      </c>
      <c r="E2493" s="402">
        <v>3</v>
      </c>
      <c r="F2493" s="418">
        <v>3</v>
      </c>
    </row>
    <row r="2494" spans="1:6">
      <c r="A2494" s="401"/>
      <c r="B2494" s="401"/>
      <c r="C2494" s="401"/>
      <c r="D2494" s="402" t="s">
        <v>405</v>
      </c>
      <c r="E2494" s="402">
        <v>4</v>
      </c>
      <c r="F2494" s="418">
        <v>4</v>
      </c>
    </row>
    <row r="2495" spans="1:6">
      <c r="A2495" s="401"/>
      <c r="B2495" s="401"/>
      <c r="C2495" s="401"/>
      <c r="D2495" s="402" t="s">
        <v>664</v>
      </c>
      <c r="E2495" s="402">
        <v>1</v>
      </c>
      <c r="F2495" s="418">
        <v>1</v>
      </c>
    </row>
    <row r="2496" spans="1:6">
      <c r="A2496" s="401"/>
      <c r="B2496" s="401"/>
      <c r="C2496" s="401"/>
      <c r="D2496" s="402" t="s">
        <v>665</v>
      </c>
      <c r="E2496" s="402">
        <v>1</v>
      </c>
      <c r="F2496" s="418">
        <v>1</v>
      </c>
    </row>
    <row r="2497" spans="1:6">
      <c r="A2497" s="401"/>
      <c r="B2497" s="401"/>
      <c r="C2497" s="401"/>
      <c r="D2497" s="402" t="s">
        <v>666</v>
      </c>
      <c r="E2497" s="402">
        <v>2</v>
      </c>
      <c r="F2497" s="418">
        <v>2</v>
      </c>
    </row>
    <row r="2498" spans="1:6">
      <c r="A2498" s="401"/>
      <c r="B2498" s="401"/>
      <c r="C2498" s="399" t="s">
        <v>114</v>
      </c>
      <c r="D2498" s="399" t="s">
        <v>667</v>
      </c>
      <c r="E2498" s="399">
        <v>1</v>
      </c>
      <c r="F2498" s="417">
        <v>1</v>
      </c>
    </row>
    <row r="2499" spans="1:6">
      <c r="A2499" s="401"/>
      <c r="B2499" s="401"/>
      <c r="C2499" s="401"/>
      <c r="D2499" s="402" t="s">
        <v>292</v>
      </c>
      <c r="E2499" s="402">
        <v>1</v>
      </c>
      <c r="F2499" s="418">
        <v>1</v>
      </c>
    </row>
    <row r="2500" spans="1:6">
      <c r="A2500" s="401"/>
      <c r="B2500" s="401"/>
      <c r="C2500" s="401"/>
      <c r="D2500" s="402" t="s">
        <v>115</v>
      </c>
      <c r="E2500" s="402">
        <v>1</v>
      </c>
      <c r="F2500" s="418">
        <v>2</v>
      </c>
    </row>
    <row r="2501" spans="1:6">
      <c r="A2501" s="401"/>
      <c r="B2501" s="401"/>
      <c r="C2501" s="401"/>
      <c r="D2501" s="402" t="s">
        <v>669</v>
      </c>
      <c r="E2501" s="402">
        <v>1</v>
      </c>
      <c r="F2501" s="418">
        <v>1</v>
      </c>
    </row>
    <row r="2502" spans="1:6">
      <c r="A2502" s="401"/>
      <c r="B2502" s="401"/>
      <c r="C2502" s="399" t="s">
        <v>116</v>
      </c>
      <c r="D2502" s="399" t="s">
        <v>117</v>
      </c>
      <c r="E2502" s="399">
        <v>6</v>
      </c>
      <c r="F2502" s="417">
        <v>9</v>
      </c>
    </row>
    <row r="2503" spans="1:6">
      <c r="A2503" s="401"/>
      <c r="B2503" s="401"/>
      <c r="C2503" s="401"/>
      <c r="D2503" s="402" t="s">
        <v>118</v>
      </c>
      <c r="E2503" s="402">
        <v>33</v>
      </c>
      <c r="F2503" s="418">
        <v>36</v>
      </c>
    </row>
    <row r="2504" spans="1:6">
      <c r="A2504" s="401"/>
      <c r="B2504" s="401"/>
      <c r="C2504" s="399" t="s">
        <v>122</v>
      </c>
      <c r="D2504" s="399" t="s">
        <v>123</v>
      </c>
      <c r="E2504" s="399">
        <v>4</v>
      </c>
      <c r="F2504" s="417">
        <v>4</v>
      </c>
    </row>
    <row r="2505" spans="1:6">
      <c r="A2505" s="401"/>
      <c r="B2505" s="401"/>
      <c r="C2505" s="401"/>
      <c r="D2505" s="402" t="s">
        <v>673</v>
      </c>
      <c r="E2505" s="402">
        <v>9</v>
      </c>
      <c r="F2505" s="418">
        <v>9</v>
      </c>
    </row>
    <row r="2506" spans="1:6">
      <c r="A2506" s="401"/>
      <c r="B2506" s="401"/>
      <c r="C2506" s="401"/>
      <c r="D2506" s="402" t="s">
        <v>676</v>
      </c>
      <c r="E2506" s="402">
        <v>3</v>
      </c>
      <c r="F2506" s="418">
        <v>3</v>
      </c>
    </row>
    <row r="2507" spans="1:6">
      <c r="A2507" s="401"/>
      <c r="B2507" s="401"/>
      <c r="C2507" s="399" t="s">
        <v>119</v>
      </c>
      <c r="D2507" s="399" t="s">
        <v>120</v>
      </c>
      <c r="E2507" s="399">
        <v>1</v>
      </c>
      <c r="F2507" s="417">
        <v>1</v>
      </c>
    </row>
    <row r="2508" spans="1:6">
      <c r="A2508" s="401"/>
      <c r="B2508" s="401"/>
      <c r="C2508" s="401"/>
      <c r="D2508" s="402" t="s">
        <v>121</v>
      </c>
      <c r="E2508" s="402">
        <v>5</v>
      </c>
      <c r="F2508" s="418">
        <v>7</v>
      </c>
    </row>
    <row r="2509" spans="1:6">
      <c r="A2509" s="401"/>
      <c r="B2509" s="401"/>
      <c r="C2509" s="401"/>
      <c r="D2509" s="402" t="s">
        <v>679</v>
      </c>
      <c r="E2509" s="402">
        <v>2</v>
      </c>
      <c r="F2509" s="418">
        <v>3</v>
      </c>
    </row>
    <row r="2510" spans="1:6">
      <c r="A2510" s="401"/>
      <c r="B2510" s="401"/>
      <c r="C2510" s="399" t="s">
        <v>406</v>
      </c>
      <c r="D2510" s="399" t="s">
        <v>407</v>
      </c>
      <c r="E2510" s="399">
        <v>2</v>
      </c>
      <c r="F2510" s="417">
        <v>2</v>
      </c>
    </row>
    <row r="2511" spans="1:6">
      <c r="A2511" s="401"/>
      <c r="B2511" s="399" t="s">
        <v>6</v>
      </c>
      <c r="C2511" s="399" t="s">
        <v>680</v>
      </c>
      <c r="D2511" s="399" t="s">
        <v>681</v>
      </c>
      <c r="E2511" s="399">
        <v>3</v>
      </c>
      <c r="F2511" s="417">
        <v>3</v>
      </c>
    </row>
    <row r="2512" spans="1:6">
      <c r="A2512" s="401"/>
      <c r="B2512" s="401"/>
      <c r="C2512" s="401"/>
      <c r="D2512" s="402" t="s">
        <v>682</v>
      </c>
      <c r="E2512" s="402">
        <v>2</v>
      </c>
      <c r="F2512" s="418">
        <v>2</v>
      </c>
    </row>
    <row r="2513" spans="1:6">
      <c r="A2513" s="401"/>
      <c r="B2513" s="401"/>
      <c r="C2513" s="401"/>
      <c r="D2513" s="402" t="s">
        <v>683</v>
      </c>
      <c r="E2513" s="402">
        <v>1</v>
      </c>
      <c r="F2513" s="418">
        <v>1</v>
      </c>
    </row>
    <row r="2514" spans="1:6">
      <c r="A2514" s="401"/>
      <c r="B2514" s="401"/>
      <c r="C2514" s="399" t="s">
        <v>124</v>
      </c>
      <c r="D2514" s="399" t="s">
        <v>684</v>
      </c>
      <c r="E2514" s="399">
        <v>6</v>
      </c>
      <c r="F2514" s="417">
        <v>6</v>
      </c>
    </row>
    <row r="2515" spans="1:6">
      <c r="A2515" s="401"/>
      <c r="B2515" s="401"/>
      <c r="C2515" s="401"/>
      <c r="D2515" s="402" t="s">
        <v>6</v>
      </c>
      <c r="E2515" s="402">
        <v>57</v>
      </c>
      <c r="F2515" s="418">
        <v>64</v>
      </c>
    </row>
    <row r="2516" spans="1:6">
      <c r="A2516" s="401"/>
      <c r="B2516" s="401"/>
      <c r="C2516" s="401"/>
      <c r="D2516" s="402" t="s">
        <v>685</v>
      </c>
      <c r="E2516" s="402">
        <v>12</v>
      </c>
      <c r="F2516" s="418">
        <v>14</v>
      </c>
    </row>
    <row r="2517" spans="1:6">
      <c r="A2517" s="401"/>
      <c r="B2517" s="401"/>
      <c r="C2517" s="401"/>
      <c r="D2517" s="402" t="s">
        <v>686</v>
      </c>
      <c r="E2517" s="402">
        <v>4</v>
      </c>
      <c r="F2517" s="418">
        <v>4</v>
      </c>
    </row>
    <row r="2518" spans="1:6">
      <c r="A2518" s="401"/>
      <c r="B2518" s="401"/>
      <c r="C2518" s="401"/>
      <c r="D2518" s="402" t="s">
        <v>125</v>
      </c>
      <c r="E2518" s="402">
        <v>21</v>
      </c>
      <c r="F2518" s="418">
        <v>24</v>
      </c>
    </row>
    <row r="2519" spans="1:6">
      <c r="A2519" s="401"/>
      <c r="B2519" s="401"/>
      <c r="C2519" s="401"/>
      <c r="D2519" s="402" t="s">
        <v>687</v>
      </c>
      <c r="E2519" s="402">
        <v>2</v>
      </c>
      <c r="F2519" s="418">
        <v>2</v>
      </c>
    </row>
    <row r="2520" spans="1:6">
      <c r="A2520" s="401"/>
      <c r="B2520" s="401"/>
      <c r="C2520" s="401"/>
      <c r="D2520" s="402" t="s">
        <v>688</v>
      </c>
      <c r="E2520" s="402">
        <v>2</v>
      </c>
      <c r="F2520" s="418">
        <v>2</v>
      </c>
    </row>
    <row r="2521" spans="1:6">
      <c r="A2521" s="401"/>
      <c r="B2521" s="401"/>
      <c r="C2521" s="399" t="s">
        <v>250</v>
      </c>
      <c r="D2521" s="399" t="s">
        <v>690</v>
      </c>
      <c r="E2521" s="399">
        <v>1</v>
      </c>
      <c r="F2521" s="417">
        <v>1</v>
      </c>
    </row>
    <row r="2522" spans="1:6">
      <c r="A2522" s="401"/>
      <c r="B2522" s="401"/>
      <c r="C2522" s="401"/>
      <c r="D2522" s="402" t="s">
        <v>250</v>
      </c>
      <c r="E2522" s="402">
        <v>23</v>
      </c>
      <c r="F2522" s="418">
        <v>24</v>
      </c>
    </row>
    <row r="2523" spans="1:6">
      <c r="A2523" s="401"/>
      <c r="B2523" s="401"/>
      <c r="C2523" s="401"/>
      <c r="D2523" s="402" t="s">
        <v>691</v>
      </c>
      <c r="E2523" s="402">
        <v>20</v>
      </c>
      <c r="F2523" s="418">
        <v>22</v>
      </c>
    </row>
    <row r="2524" spans="1:6">
      <c r="A2524" s="401"/>
      <c r="B2524" s="401"/>
      <c r="C2524" s="401"/>
      <c r="D2524" s="402" t="s">
        <v>692</v>
      </c>
      <c r="E2524" s="402">
        <v>5</v>
      </c>
      <c r="F2524" s="418">
        <v>6</v>
      </c>
    </row>
    <row r="2525" spans="1:6">
      <c r="A2525" s="401"/>
      <c r="B2525" s="401"/>
      <c r="C2525" s="401"/>
      <c r="D2525" s="402" t="s">
        <v>693</v>
      </c>
      <c r="E2525" s="402">
        <v>14</v>
      </c>
      <c r="F2525" s="418">
        <v>14</v>
      </c>
    </row>
    <row r="2526" spans="1:6">
      <c r="A2526" s="401"/>
      <c r="B2526" s="401"/>
      <c r="C2526" s="401"/>
      <c r="D2526" s="402" t="s">
        <v>694</v>
      </c>
      <c r="E2526" s="402">
        <v>13</v>
      </c>
      <c r="F2526" s="418">
        <v>14</v>
      </c>
    </row>
    <row r="2527" spans="1:6">
      <c r="A2527" s="401"/>
      <c r="B2527" s="401"/>
      <c r="C2527" s="401"/>
      <c r="D2527" s="402" t="s">
        <v>695</v>
      </c>
      <c r="E2527" s="402">
        <v>1</v>
      </c>
      <c r="F2527" s="418">
        <v>1</v>
      </c>
    </row>
    <row r="2528" spans="1:6">
      <c r="A2528" s="401"/>
      <c r="B2528" s="401"/>
      <c r="C2528" s="401"/>
      <c r="D2528" s="402" t="s">
        <v>696</v>
      </c>
      <c r="E2528" s="402">
        <v>1</v>
      </c>
      <c r="F2528" s="418">
        <v>1</v>
      </c>
    </row>
    <row r="2529" spans="1:6">
      <c r="A2529" s="401"/>
      <c r="B2529" s="401"/>
      <c r="C2529" s="399" t="s">
        <v>293</v>
      </c>
      <c r="D2529" s="399" t="s">
        <v>697</v>
      </c>
      <c r="E2529" s="399">
        <v>2</v>
      </c>
      <c r="F2529" s="417">
        <v>2</v>
      </c>
    </row>
    <row r="2530" spans="1:6">
      <c r="A2530" s="401"/>
      <c r="B2530" s="401"/>
      <c r="C2530" s="401"/>
      <c r="D2530" s="402" t="s">
        <v>698</v>
      </c>
      <c r="E2530" s="402">
        <v>10</v>
      </c>
      <c r="F2530" s="418">
        <v>10</v>
      </c>
    </row>
    <row r="2531" spans="1:6">
      <c r="A2531" s="401"/>
      <c r="B2531" s="401"/>
      <c r="C2531" s="401"/>
      <c r="D2531" s="402" t="s">
        <v>294</v>
      </c>
      <c r="E2531" s="402">
        <v>12</v>
      </c>
      <c r="F2531" s="418">
        <v>12</v>
      </c>
    </row>
    <row r="2532" spans="1:6">
      <c r="A2532" s="401"/>
      <c r="B2532" s="401"/>
      <c r="C2532" s="401"/>
      <c r="D2532" s="402" t="s">
        <v>135</v>
      </c>
      <c r="E2532" s="402">
        <v>5</v>
      </c>
      <c r="F2532" s="418">
        <v>5</v>
      </c>
    </row>
    <row r="2533" spans="1:6">
      <c r="A2533" s="401"/>
      <c r="B2533" s="401"/>
      <c r="C2533" s="401"/>
      <c r="D2533" s="402" t="s">
        <v>699</v>
      </c>
      <c r="E2533" s="402">
        <v>16</v>
      </c>
      <c r="F2533" s="418">
        <v>16</v>
      </c>
    </row>
    <row r="2534" spans="1:6">
      <c r="A2534" s="401"/>
      <c r="B2534" s="401"/>
      <c r="C2534" s="401"/>
      <c r="D2534" s="402" t="s">
        <v>700</v>
      </c>
      <c r="E2534" s="402">
        <v>2</v>
      </c>
      <c r="F2534" s="418">
        <v>2</v>
      </c>
    </row>
    <row r="2535" spans="1:6">
      <c r="A2535" s="401"/>
      <c r="B2535" s="401"/>
      <c r="C2535" s="401"/>
      <c r="D2535" s="402" t="s">
        <v>701</v>
      </c>
      <c r="E2535" s="402">
        <v>1</v>
      </c>
      <c r="F2535" s="418">
        <v>1</v>
      </c>
    </row>
    <row r="2536" spans="1:6">
      <c r="A2536" s="401"/>
      <c r="B2536" s="401"/>
      <c r="C2536" s="401"/>
      <c r="D2536" s="402" t="s">
        <v>702</v>
      </c>
      <c r="E2536" s="402">
        <v>6</v>
      </c>
      <c r="F2536" s="418">
        <v>6</v>
      </c>
    </row>
    <row r="2537" spans="1:6">
      <c r="A2537" s="401"/>
      <c r="B2537" s="401"/>
      <c r="C2537" s="399" t="s">
        <v>295</v>
      </c>
      <c r="D2537" s="399" t="s">
        <v>296</v>
      </c>
      <c r="E2537" s="399">
        <v>4</v>
      </c>
      <c r="F2537" s="417">
        <v>4</v>
      </c>
    </row>
    <row r="2538" spans="1:6">
      <c r="A2538" s="401"/>
      <c r="B2538" s="401"/>
      <c r="C2538" s="401"/>
      <c r="D2538" s="402" t="s">
        <v>703</v>
      </c>
      <c r="E2538" s="402">
        <v>5</v>
      </c>
      <c r="F2538" s="418">
        <v>5</v>
      </c>
    </row>
    <row r="2539" spans="1:6">
      <c r="A2539" s="401"/>
      <c r="B2539" s="401"/>
      <c r="C2539" s="401"/>
      <c r="D2539" s="402" t="s">
        <v>704</v>
      </c>
      <c r="E2539" s="402">
        <v>1</v>
      </c>
      <c r="F2539" s="418">
        <v>1</v>
      </c>
    </row>
    <row r="2540" spans="1:6">
      <c r="A2540" s="401"/>
      <c r="B2540" s="401"/>
      <c r="C2540" s="401"/>
      <c r="D2540" s="402" t="s">
        <v>705</v>
      </c>
      <c r="E2540" s="402">
        <v>1</v>
      </c>
      <c r="F2540" s="418">
        <v>1</v>
      </c>
    </row>
    <row r="2541" spans="1:6">
      <c r="A2541" s="401"/>
      <c r="B2541" s="401"/>
      <c r="C2541" s="399" t="s">
        <v>706</v>
      </c>
      <c r="D2541" s="399" t="s">
        <v>707</v>
      </c>
      <c r="E2541" s="399">
        <v>2</v>
      </c>
      <c r="F2541" s="417">
        <v>3</v>
      </c>
    </row>
    <row r="2542" spans="1:6">
      <c r="A2542" s="401"/>
      <c r="B2542" s="401"/>
      <c r="C2542" s="401"/>
      <c r="D2542" s="402" t="s">
        <v>708</v>
      </c>
      <c r="E2542" s="402">
        <v>22</v>
      </c>
      <c r="F2542" s="418">
        <v>22</v>
      </c>
    </row>
    <row r="2543" spans="1:6">
      <c r="A2543" s="401"/>
      <c r="B2543" s="401"/>
      <c r="C2543" s="399" t="s">
        <v>709</v>
      </c>
      <c r="D2543" s="399" t="s">
        <v>710</v>
      </c>
      <c r="E2543" s="399">
        <v>1</v>
      </c>
      <c r="F2543" s="417">
        <v>1</v>
      </c>
    </row>
    <row r="2544" spans="1:6">
      <c r="A2544" s="401"/>
      <c r="B2544" s="401"/>
      <c r="C2544" s="399" t="s">
        <v>711</v>
      </c>
      <c r="D2544" s="399" t="s">
        <v>712</v>
      </c>
      <c r="E2544" s="399">
        <v>2</v>
      </c>
      <c r="F2544" s="417">
        <v>2</v>
      </c>
    </row>
    <row r="2545" spans="1:6">
      <c r="A2545" s="401"/>
      <c r="B2545" s="401"/>
      <c r="C2545" s="399" t="s">
        <v>713</v>
      </c>
      <c r="D2545" s="399" t="s">
        <v>703</v>
      </c>
      <c r="E2545" s="399">
        <v>2</v>
      </c>
      <c r="F2545" s="417">
        <v>2</v>
      </c>
    </row>
    <row r="2546" spans="1:6">
      <c r="A2546" s="401"/>
      <c r="B2546" s="401"/>
      <c r="C2546" s="399" t="s">
        <v>714</v>
      </c>
      <c r="D2546" s="399" t="s">
        <v>715</v>
      </c>
      <c r="E2546" s="399">
        <v>3</v>
      </c>
      <c r="F2546" s="417">
        <v>3</v>
      </c>
    </row>
    <row r="2547" spans="1:6">
      <c r="A2547" s="401"/>
      <c r="B2547" s="401"/>
      <c r="C2547" s="401"/>
      <c r="D2547" s="402" t="s">
        <v>716</v>
      </c>
      <c r="E2547" s="402">
        <v>1</v>
      </c>
      <c r="F2547" s="418">
        <v>1</v>
      </c>
    </row>
    <row r="2548" spans="1:6">
      <c r="A2548" s="401"/>
      <c r="B2548" s="401"/>
      <c r="C2548" s="399" t="s">
        <v>297</v>
      </c>
      <c r="D2548" s="399" t="s">
        <v>298</v>
      </c>
      <c r="E2548" s="399">
        <v>2</v>
      </c>
      <c r="F2548" s="417">
        <v>2</v>
      </c>
    </row>
    <row r="2549" spans="1:6">
      <c r="A2549" s="401"/>
      <c r="B2549" s="399" t="s">
        <v>7</v>
      </c>
      <c r="C2549" s="399" t="s">
        <v>126</v>
      </c>
      <c r="D2549" s="399" t="s">
        <v>126</v>
      </c>
      <c r="E2549" s="399">
        <v>17</v>
      </c>
      <c r="F2549" s="417">
        <v>20</v>
      </c>
    </row>
    <row r="2550" spans="1:6">
      <c r="A2550" s="401"/>
      <c r="B2550" s="401"/>
      <c r="C2550" s="401"/>
      <c r="D2550" s="402" t="s">
        <v>717</v>
      </c>
      <c r="E2550" s="402">
        <v>6</v>
      </c>
      <c r="F2550" s="418">
        <v>7</v>
      </c>
    </row>
    <row r="2551" spans="1:6">
      <c r="A2551" s="401"/>
      <c r="B2551" s="401"/>
      <c r="C2551" s="401"/>
      <c r="D2551" s="402" t="s">
        <v>718</v>
      </c>
      <c r="E2551" s="402">
        <v>5</v>
      </c>
      <c r="F2551" s="418">
        <v>5</v>
      </c>
    </row>
    <row r="2552" spans="1:6">
      <c r="A2552" s="401"/>
      <c r="B2552" s="401"/>
      <c r="C2552" s="401"/>
      <c r="D2552" s="402" t="s">
        <v>719</v>
      </c>
      <c r="E2552" s="402">
        <v>4</v>
      </c>
      <c r="F2552" s="418">
        <v>4</v>
      </c>
    </row>
    <row r="2553" spans="1:6">
      <c r="A2553" s="401"/>
      <c r="B2553" s="401"/>
      <c r="C2553" s="399" t="s">
        <v>7</v>
      </c>
      <c r="D2553" s="399" t="s">
        <v>7</v>
      </c>
      <c r="E2553" s="399">
        <v>139</v>
      </c>
      <c r="F2553" s="417">
        <v>143</v>
      </c>
    </row>
    <row r="2554" spans="1:6">
      <c r="A2554" s="401"/>
      <c r="B2554" s="401"/>
      <c r="C2554" s="401"/>
      <c r="D2554" s="402" t="s">
        <v>720</v>
      </c>
      <c r="E2554" s="402">
        <v>3</v>
      </c>
      <c r="F2554" s="418">
        <v>3</v>
      </c>
    </row>
    <row r="2555" spans="1:6">
      <c r="A2555" s="401"/>
      <c r="B2555" s="401"/>
      <c r="C2555" s="401"/>
      <c r="D2555" s="402" t="s">
        <v>408</v>
      </c>
      <c r="E2555" s="402">
        <v>15</v>
      </c>
      <c r="F2555" s="418">
        <v>15</v>
      </c>
    </row>
    <row r="2556" spans="1:6">
      <c r="A2556" s="401"/>
      <c r="B2556" s="401"/>
      <c r="C2556" s="401"/>
      <c r="D2556" s="402" t="s">
        <v>721</v>
      </c>
      <c r="E2556" s="402">
        <v>2</v>
      </c>
      <c r="F2556" s="418">
        <v>2</v>
      </c>
    </row>
    <row r="2557" spans="1:6">
      <c r="A2557" s="401"/>
      <c r="B2557" s="401"/>
      <c r="C2557" s="401"/>
      <c r="D2557" s="402" t="s">
        <v>722</v>
      </c>
      <c r="E2557" s="402">
        <v>5</v>
      </c>
      <c r="F2557" s="418">
        <v>5</v>
      </c>
    </row>
    <row r="2558" spans="1:6">
      <c r="A2558" s="401"/>
      <c r="B2558" s="401"/>
      <c r="C2558" s="401"/>
      <c r="D2558" s="402" t="s">
        <v>723</v>
      </c>
      <c r="E2558" s="402">
        <v>1</v>
      </c>
      <c r="F2558" s="418">
        <v>1</v>
      </c>
    </row>
    <row r="2559" spans="1:6">
      <c r="A2559" s="401"/>
      <c r="B2559" s="401"/>
      <c r="C2559" s="401"/>
      <c r="D2559" s="402" t="s">
        <v>724</v>
      </c>
      <c r="E2559" s="402">
        <v>2</v>
      </c>
      <c r="F2559" s="418">
        <v>2</v>
      </c>
    </row>
    <row r="2560" spans="1:6">
      <c r="A2560" s="401"/>
      <c r="B2560" s="401"/>
      <c r="C2560" s="401"/>
      <c r="D2560" s="402" t="s">
        <v>725</v>
      </c>
      <c r="E2560" s="402">
        <v>1</v>
      </c>
      <c r="F2560" s="418">
        <v>1</v>
      </c>
    </row>
    <row r="2561" spans="1:6">
      <c r="A2561" s="401"/>
      <c r="B2561" s="401"/>
      <c r="C2561" s="399" t="s">
        <v>412</v>
      </c>
      <c r="D2561" s="399" t="s">
        <v>412</v>
      </c>
      <c r="E2561" s="399">
        <v>14</v>
      </c>
      <c r="F2561" s="417">
        <v>15</v>
      </c>
    </row>
    <row r="2562" spans="1:6">
      <c r="A2562" s="401"/>
      <c r="B2562" s="401"/>
      <c r="C2562" s="401"/>
      <c r="D2562" s="402" t="s">
        <v>726</v>
      </c>
      <c r="E2562" s="402">
        <v>3</v>
      </c>
      <c r="F2562" s="418">
        <v>3</v>
      </c>
    </row>
    <row r="2563" spans="1:6">
      <c r="A2563" s="401"/>
      <c r="B2563" s="401"/>
      <c r="C2563" s="401"/>
      <c r="D2563" s="402" t="s">
        <v>727</v>
      </c>
      <c r="E2563" s="402">
        <v>2</v>
      </c>
      <c r="F2563" s="418">
        <v>2</v>
      </c>
    </row>
    <row r="2564" spans="1:6">
      <c r="A2564" s="401"/>
      <c r="B2564" s="401"/>
      <c r="C2564" s="399" t="s">
        <v>128</v>
      </c>
      <c r="D2564" s="399" t="s">
        <v>128</v>
      </c>
      <c r="E2564" s="399">
        <v>25</v>
      </c>
      <c r="F2564" s="417">
        <v>28</v>
      </c>
    </row>
    <row r="2565" spans="1:6">
      <c r="A2565" s="401"/>
      <c r="B2565" s="401"/>
      <c r="C2565" s="401"/>
      <c r="D2565" s="402" t="s">
        <v>728</v>
      </c>
      <c r="E2565" s="402">
        <v>1</v>
      </c>
      <c r="F2565" s="418">
        <v>1</v>
      </c>
    </row>
    <row r="2566" spans="1:6">
      <c r="A2566" s="401"/>
      <c r="B2566" s="401"/>
      <c r="C2566" s="401"/>
      <c r="D2566" s="402" t="s">
        <v>409</v>
      </c>
      <c r="E2566" s="402">
        <v>6</v>
      </c>
      <c r="F2566" s="418">
        <v>6</v>
      </c>
    </row>
    <row r="2567" spans="1:6">
      <c r="A2567" s="401"/>
      <c r="B2567" s="401"/>
      <c r="C2567" s="401"/>
      <c r="D2567" s="402" t="s">
        <v>729</v>
      </c>
      <c r="E2567" s="402">
        <v>3</v>
      </c>
      <c r="F2567" s="418">
        <v>3</v>
      </c>
    </row>
    <row r="2568" spans="1:6">
      <c r="A2568" s="401"/>
      <c r="B2568" s="401"/>
      <c r="C2568" s="401"/>
      <c r="D2568" s="402" t="s">
        <v>730</v>
      </c>
      <c r="E2568" s="402">
        <v>1</v>
      </c>
      <c r="F2568" s="418">
        <v>1</v>
      </c>
    </row>
    <row r="2569" spans="1:6">
      <c r="A2569" s="401"/>
      <c r="B2569" s="401"/>
      <c r="C2569" s="401"/>
      <c r="D2569" s="402" t="s">
        <v>731</v>
      </c>
      <c r="E2569" s="402">
        <v>1</v>
      </c>
      <c r="F2569" s="418">
        <v>1</v>
      </c>
    </row>
    <row r="2570" spans="1:6">
      <c r="A2570" s="401"/>
      <c r="B2570" s="401"/>
      <c r="C2570" s="401"/>
      <c r="D2570" s="402" t="s">
        <v>732</v>
      </c>
      <c r="E2570" s="402">
        <v>1</v>
      </c>
      <c r="F2570" s="418">
        <v>1</v>
      </c>
    </row>
    <row r="2571" spans="1:6">
      <c r="A2571" s="401"/>
      <c r="B2571" s="401"/>
      <c r="C2571" s="401"/>
      <c r="D2571" s="402" t="s">
        <v>733</v>
      </c>
      <c r="E2571" s="402">
        <v>4</v>
      </c>
      <c r="F2571" s="418">
        <v>4</v>
      </c>
    </row>
    <row r="2572" spans="1:6">
      <c r="A2572" s="401"/>
      <c r="B2572" s="401"/>
      <c r="C2572" s="401"/>
      <c r="D2572" s="402" t="s">
        <v>734</v>
      </c>
      <c r="E2572" s="402">
        <v>2</v>
      </c>
      <c r="F2572" s="418">
        <v>3</v>
      </c>
    </row>
    <row r="2573" spans="1:6">
      <c r="A2573" s="401"/>
      <c r="B2573" s="401"/>
      <c r="C2573" s="401"/>
      <c r="D2573" s="402" t="s">
        <v>735</v>
      </c>
      <c r="E2573" s="402">
        <v>5</v>
      </c>
      <c r="F2573" s="418">
        <v>5</v>
      </c>
    </row>
    <row r="2574" spans="1:6">
      <c r="A2574" s="401"/>
      <c r="B2574" s="401"/>
      <c r="C2574" s="399" t="s">
        <v>736</v>
      </c>
      <c r="D2574" s="399" t="s">
        <v>737</v>
      </c>
      <c r="E2574" s="399">
        <v>2</v>
      </c>
      <c r="F2574" s="417">
        <v>2</v>
      </c>
    </row>
    <row r="2575" spans="1:6">
      <c r="A2575" s="401"/>
      <c r="B2575" s="401"/>
      <c r="C2575" s="401"/>
      <c r="D2575" s="402" t="s">
        <v>738</v>
      </c>
      <c r="E2575" s="402">
        <v>3</v>
      </c>
      <c r="F2575" s="418">
        <v>3</v>
      </c>
    </row>
    <row r="2576" spans="1:6">
      <c r="A2576" s="401"/>
      <c r="B2576" s="401"/>
      <c r="C2576" s="401"/>
      <c r="D2576" s="402" t="s">
        <v>739</v>
      </c>
      <c r="E2576" s="402">
        <v>1</v>
      </c>
      <c r="F2576" s="418">
        <v>1</v>
      </c>
    </row>
    <row r="2577" spans="1:6">
      <c r="A2577" s="401"/>
      <c r="B2577" s="401"/>
      <c r="C2577" s="401"/>
      <c r="D2577" s="402" t="s">
        <v>741</v>
      </c>
      <c r="E2577" s="402">
        <v>1</v>
      </c>
      <c r="F2577" s="418">
        <v>1</v>
      </c>
    </row>
    <row r="2578" spans="1:6">
      <c r="A2578" s="401"/>
      <c r="B2578" s="401"/>
      <c r="C2578" s="399" t="s">
        <v>129</v>
      </c>
      <c r="D2578" s="399" t="s">
        <v>742</v>
      </c>
      <c r="E2578" s="399">
        <v>2</v>
      </c>
      <c r="F2578" s="417">
        <v>2</v>
      </c>
    </row>
    <row r="2579" spans="1:6">
      <c r="A2579" s="401"/>
      <c r="B2579" s="401"/>
      <c r="C2579" s="401"/>
      <c r="D2579" s="402" t="s">
        <v>129</v>
      </c>
      <c r="E2579" s="402">
        <v>28</v>
      </c>
      <c r="F2579" s="418">
        <v>29</v>
      </c>
    </row>
    <row r="2580" spans="1:6">
      <c r="A2580" s="401"/>
      <c r="B2580" s="401"/>
      <c r="C2580" s="401"/>
      <c r="D2580" s="402" t="s">
        <v>743</v>
      </c>
      <c r="E2580" s="402">
        <v>1</v>
      </c>
      <c r="F2580" s="418">
        <v>1</v>
      </c>
    </row>
    <row r="2581" spans="1:6">
      <c r="A2581" s="401"/>
      <c r="B2581" s="401"/>
      <c r="C2581" s="401"/>
      <c r="D2581" s="402" t="s">
        <v>411</v>
      </c>
      <c r="E2581" s="402">
        <v>3</v>
      </c>
      <c r="F2581" s="418">
        <v>3</v>
      </c>
    </row>
    <row r="2582" spans="1:6">
      <c r="A2582" s="401"/>
      <c r="B2582" s="401"/>
      <c r="C2582" s="401"/>
      <c r="D2582" s="402" t="s">
        <v>744</v>
      </c>
      <c r="E2582" s="402">
        <v>1</v>
      </c>
      <c r="F2582" s="418">
        <v>1</v>
      </c>
    </row>
    <row r="2583" spans="1:6">
      <c r="A2583" s="401"/>
      <c r="B2583" s="401"/>
      <c r="C2583" s="401"/>
      <c r="D2583" s="402" t="s">
        <v>745</v>
      </c>
      <c r="E2583" s="402">
        <v>2</v>
      </c>
      <c r="F2583" s="418">
        <v>2</v>
      </c>
    </row>
    <row r="2584" spans="1:6">
      <c r="A2584" s="401"/>
      <c r="B2584" s="401"/>
      <c r="C2584" s="401"/>
      <c r="D2584" s="402" t="s">
        <v>746</v>
      </c>
      <c r="E2584" s="402">
        <v>2</v>
      </c>
      <c r="F2584" s="418">
        <v>2</v>
      </c>
    </row>
    <row r="2585" spans="1:6">
      <c r="A2585" s="401"/>
      <c r="B2585" s="401"/>
      <c r="C2585" s="401"/>
      <c r="D2585" s="402" t="s">
        <v>747</v>
      </c>
      <c r="E2585" s="402">
        <v>1</v>
      </c>
      <c r="F2585" s="418">
        <v>1</v>
      </c>
    </row>
    <row r="2586" spans="1:6">
      <c r="A2586" s="401"/>
      <c r="B2586" s="401"/>
      <c r="C2586" s="399" t="s">
        <v>130</v>
      </c>
      <c r="D2586" s="399" t="s">
        <v>131</v>
      </c>
      <c r="E2586" s="399">
        <v>28</v>
      </c>
      <c r="F2586" s="417">
        <v>33</v>
      </c>
    </row>
    <row r="2587" spans="1:6">
      <c r="A2587" s="401"/>
      <c r="B2587" s="401"/>
      <c r="C2587" s="401"/>
      <c r="D2587" s="402" t="s">
        <v>130</v>
      </c>
      <c r="E2587" s="402">
        <v>3</v>
      </c>
      <c r="F2587" s="418">
        <v>4</v>
      </c>
    </row>
    <row r="2588" spans="1:6">
      <c r="A2588" s="401"/>
      <c r="B2588" s="401"/>
      <c r="C2588" s="399" t="s">
        <v>410</v>
      </c>
      <c r="D2588" s="399" t="s">
        <v>299</v>
      </c>
      <c r="E2588" s="399">
        <v>7</v>
      </c>
      <c r="F2588" s="417">
        <v>7</v>
      </c>
    </row>
    <row r="2589" spans="1:6">
      <c r="A2589" s="401"/>
      <c r="B2589" s="401"/>
      <c r="C2589" s="401"/>
      <c r="D2589" s="402" t="s">
        <v>410</v>
      </c>
      <c r="E2589" s="402">
        <v>48</v>
      </c>
      <c r="F2589" s="418">
        <v>50</v>
      </c>
    </row>
    <row r="2590" spans="1:6">
      <c r="A2590" s="401"/>
      <c r="B2590" s="401"/>
      <c r="C2590" s="401"/>
      <c r="D2590" s="402" t="s">
        <v>748</v>
      </c>
      <c r="E2590" s="402">
        <v>1</v>
      </c>
      <c r="F2590" s="418">
        <v>1</v>
      </c>
    </row>
    <row r="2591" spans="1:6">
      <c r="A2591" s="401"/>
      <c r="B2591" s="401"/>
      <c r="C2591" s="401"/>
      <c r="D2591" s="402" t="s">
        <v>749</v>
      </c>
      <c r="E2591" s="402">
        <v>4</v>
      </c>
      <c r="F2591" s="418">
        <v>4</v>
      </c>
    </row>
    <row r="2592" spans="1:6">
      <c r="A2592" s="401"/>
      <c r="B2592" s="401"/>
      <c r="C2592" s="401"/>
      <c r="D2592" s="402" t="s">
        <v>750</v>
      </c>
      <c r="E2592" s="402">
        <v>3</v>
      </c>
      <c r="F2592" s="418">
        <v>3</v>
      </c>
    </row>
    <row r="2593" spans="1:6">
      <c r="A2593" s="401"/>
      <c r="B2593" s="401"/>
      <c r="C2593" s="401"/>
      <c r="D2593" s="402" t="s">
        <v>751</v>
      </c>
      <c r="E2593" s="402">
        <v>4</v>
      </c>
      <c r="F2593" s="418">
        <v>4</v>
      </c>
    </row>
    <row r="2594" spans="1:6">
      <c r="A2594" s="401"/>
      <c r="B2594" s="401"/>
      <c r="C2594" s="401"/>
      <c r="D2594" s="402" t="s">
        <v>699</v>
      </c>
      <c r="E2594" s="402">
        <v>2</v>
      </c>
      <c r="F2594" s="418">
        <v>2</v>
      </c>
    </row>
    <row r="2595" spans="1:6">
      <c r="A2595" s="401"/>
      <c r="B2595" s="401"/>
      <c r="C2595" s="401"/>
      <c r="D2595" s="402" t="s">
        <v>752</v>
      </c>
      <c r="E2595" s="402">
        <v>1</v>
      </c>
      <c r="F2595" s="418">
        <v>1</v>
      </c>
    </row>
    <row r="2596" spans="1:6">
      <c r="A2596" s="401"/>
      <c r="B2596" s="401"/>
      <c r="C2596" s="401"/>
      <c r="D2596" s="402" t="s">
        <v>753</v>
      </c>
      <c r="E2596" s="402">
        <v>4</v>
      </c>
      <c r="F2596" s="418">
        <v>4</v>
      </c>
    </row>
    <row r="2597" spans="1:6">
      <c r="A2597" s="401"/>
      <c r="B2597" s="401"/>
      <c r="C2597" s="401"/>
      <c r="D2597" s="402" t="s">
        <v>754</v>
      </c>
      <c r="E2597" s="402">
        <v>1</v>
      </c>
      <c r="F2597" s="418">
        <v>1</v>
      </c>
    </row>
    <row r="2598" spans="1:6">
      <c r="A2598" s="401"/>
      <c r="B2598" s="401"/>
      <c r="C2598" s="399" t="s">
        <v>413</v>
      </c>
      <c r="D2598" s="399" t="s">
        <v>756</v>
      </c>
      <c r="E2598" s="399">
        <v>10</v>
      </c>
      <c r="F2598" s="417">
        <v>10</v>
      </c>
    </row>
    <row r="2599" spans="1:6">
      <c r="A2599" s="401"/>
      <c r="B2599" s="401"/>
      <c r="C2599" s="401"/>
      <c r="D2599" s="402" t="s">
        <v>757</v>
      </c>
      <c r="E2599" s="402">
        <v>11</v>
      </c>
      <c r="F2599" s="418">
        <v>11</v>
      </c>
    </row>
    <row r="2600" spans="1:6">
      <c r="A2600" s="401"/>
      <c r="B2600" s="401"/>
      <c r="C2600" s="401"/>
      <c r="D2600" s="402" t="s">
        <v>758</v>
      </c>
      <c r="E2600" s="402">
        <v>7</v>
      </c>
      <c r="F2600" s="418">
        <v>7</v>
      </c>
    </row>
    <row r="2601" spans="1:6">
      <c r="A2601" s="401"/>
      <c r="B2601" s="401"/>
      <c r="C2601" s="401"/>
      <c r="D2601" s="402" t="s">
        <v>413</v>
      </c>
      <c r="E2601" s="402">
        <v>14</v>
      </c>
      <c r="F2601" s="418">
        <v>15</v>
      </c>
    </row>
    <row r="2602" spans="1:6">
      <c r="A2602" s="401"/>
      <c r="B2602" s="401"/>
      <c r="C2602" s="401"/>
      <c r="D2602" s="402" t="s">
        <v>759</v>
      </c>
      <c r="E2602" s="402">
        <v>5</v>
      </c>
      <c r="F2602" s="418">
        <v>5</v>
      </c>
    </row>
    <row r="2603" spans="1:6">
      <c r="A2603" s="401"/>
      <c r="B2603" s="401"/>
      <c r="C2603" s="401"/>
      <c r="D2603" s="402" t="s">
        <v>760</v>
      </c>
      <c r="E2603" s="402">
        <v>14</v>
      </c>
      <c r="F2603" s="418">
        <v>14</v>
      </c>
    </row>
    <row r="2604" spans="1:6">
      <c r="A2604" s="401"/>
      <c r="B2604" s="401"/>
      <c r="C2604" s="401"/>
      <c r="D2604" s="402" t="s">
        <v>761</v>
      </c>
      <c r="E2604" s="402">
        <v>3</v>
      </c>
      <c r="F2604" s="418">
        <v>3</v>
      </c>
    </row>
    <row r="2605" spans="1:6">
      <c r="A2605" s="401"/>
      <c r="B2605" s="401"/>
      <c r="C2605" s="399" t="s">
        <v>133</v>
      </c>
      <c r="D2605" s="399" t="s">
        <v>414</v>
      </c>
      <c r="E2605" s="399">
        <v>4</v>
      </c>
      <c r="F2605" s="417">
        <v>5</v>
      </c>
    </row>
    <row r="2606" spans="1:6">
      <c r="A2606" s="401"/>
      <c r="B2606" s="401"/>
      <c r="C2606" s="401"/>
      <c r="D2606" s="402" t="s">
        <v>763</v>
      </c>
      <c r="E2606" s="402">
        <v>2</v>
      </c>
      <c r="F2606" s="418">
        <v>2</v>
      </c>
    </row>
    <row r="2607" spans="1:6">
      <c r="A2607" s="401"/>
      <c r="B2607" s="401"/>
      <c r="C2607" s="399" t="s">
        <v>135</v>
      </c>
      <c r="D2607" s="399" t="s">
        <v>135</v>
      </c>
      <c r="E2607" s="399">
        <v>6</v>
      </c>
      <c r="F2607" s="417">
        <v>6</v>
      </c>
    </row>
    <row r="2608" spans="1:6">
      <c r="A2608" s="401"/>
      <c r="B2608" s="401"/>
      <c r="C2608" s="401"/>
      <c r="D2608" s="402" t="s">
        <v>764</v>
      </c>
      <c r="E2608" s="402">
        <v>1</v>
      </c>
      <c r="F2608" s="418">
        <v>1</v>
      </c>
    </row>
    <row r="2609" spans="1:6">
      <c r="A2609" s="401"/>
      <c r="B2609" s="401"/>
      <c r="C2609" s="401"/>
      <c r="D2609" s="402" t="s">
        <v>765</v>
      </c>
      <c r="E2609" s="402">
        <v>1</v>
      </c>
      <c r="F2609" s="418">
        <v>1</v>
      </c>
    </row>
    <row r="2610" spans="1:6">
      <c r="A2610" s="401"/>
      <c r="B2610" s="401"/>
      <c r="C2610" s="401"/>
      <c r="D2610" s="402" t="s">
        <v>766</v>
      </c>
      <c r="E2610" s="402">
        <v>1</v>
      </c>
      <c r="F2610" s="418">
        <v>1</v>
      </c>
    </row>
    <row r="2611" spans="1:6">
      <c r="A2611" s="401"/>
      <c r="B2611" s="401"/>
      <c r="C2611" s="401"/>
      <c r="D2611" s="402" t="s">
        <v>768</v>
      </c>
      <c r="E2611" s="402">
        <v>2</v>
      </c>
      <c r="F2611" s="418">
        <v>2</v>
      </c>
    </row>
    <row r="2612" spans="1:6">
      <c r="A2612" s="401"/>
      <c r="B2612" s="401"/>
      <c r="C2612" s="401"/>
      <c r="D2612" s="402" t="s">
        <v>769</v>
      </c>
      <c r="E2612" s="402">
        <v>1</v>
      </c>
      <c r="F2612" s="418">
        <v>1</v>
      </c>
    </row>
    <row r="2613" spans="1:6">
      <c r="A2613" s="401"/>
      <c r="B2613" s="401"/>
      <c r="C2613" s="401"/>
      <c r="D2613" s="402" t="s">
        <v>770</v>
      </c>
      <c r="E2613" s="402">
        <v>1</v>
      </c>
      <c r="F2613" s="418">
        <v>1</v>
      </c>
    </row>
    <row r="2614" spans="1:6">
      <c r="A2614" s="401"/>
      <c r="B2614" s="401"/>
      <c r="C2614" s="399" t="s">
        <v>771</v>
      </c>
      <c r="D2614" s="399" t="s">
        <v>771</v>
      </c>
      <c r="E2614" s="399">
        <v>2</v>
      </c>
      <c r="F2614" s="417">
        <v>2</v>
      </c>
    </row>
    <row r="2615" spans="1:6">
      <c r="A2615" s="401"/>
      <c r="B2615" s="401"/>
      <c r="C2615" s="399" t="s">
        <v>415</v>
      </c>
      <c r="D2615" s="399" t="s">
        <v>415</v>
      </c>
      <c r="E2615" s="399">
        <v>6</v>
      </c>
      <c r="F2615" s="417">
        <v>6</v>
      </c>
    </row>
    <row r="2616" spans="1:6">
      <c r="A2616" s="401"/>
      <c r="B2616" s="401"/>
      <c r="C2616" s="401"/>
      <c r="D2616" s="402" t="s">
        <v>772</v>
      </c>
      <c r="E2616" s="402">
        <v>1</v>
      </c>
      <c r="F2616" s="418">
        <v>1</v>
      </c>
    </row>
    <row r="2617" spans="1:6">
      <c r="A2617" s="401"/>
      <c r="B2617" s="401"/>
      <c r="C2617" s="401"/>
      <c r="D2617" s="402" t="s">
        <v>773</v>
      </c>
      <c r="E2617" s="402">
        <v>1</v>
      </c>
      <c r="F2617" s="418">
        <v>1</v>
      </c>
    </row>
    <row r="2618" spans="1:6">
      <c r="A2618" s="401"/>
      <c r="B2618" s="401"/>
      <c r="C2618" s="401"/>
      <c r="D2618" s="402" t="s">
        <v>774</v>
      </c>
      <c r="E2618" s="402">
        <v>1</v>
      </c>
      <c r="F2618" s="418">
        <v>1</v>
      </c>
    </row>
    <row r="2619" spans="1:6">
      <c r="A2619" s="401"/>
      <c r="B2619" s="399" t="s">
        <v>8</v>
      </c>
      <c r="C2619" s="399" t="s">
        <v>136</v>
      </c>
      <c r="D2619" s="399" t="s">
        <v>299</v>
      </c>
      <c r="E2619" s="399">
        <v>11</v>
      </c>
      <c r="F2619" s="417">
        <v>12</v>
      </c>
    </row>
    <row r="2620" spans="1:6">
      <c r="A2620" s="401"/>
      <c r="B2620" s="401"/>
      <c r="C2620" s="401"/>
      <c r="D2620" s="402" t="s">
        <v>8</v>
      </c>
      <c r="E2620" s="402">
        <v>115</v>
      </c>
      <c r="F2620" s="418">
        <v>118</v>
      </c>
    </row>
    <row r="2621" spans="1:6">
      <c r="A2621" s="401"/>
      <c r="B2621" s="401"/>
      <c r="C2621" s="401"/>
      <c r="D2621" s="402" t="s">
        <v>775</v>
      </c>
      <c r="E2621" s="402">
        <v>9</v>
      </c>
      <c r="F2621" s="418">
        <v>9</v>
      </c>
    </row>
    <row r="2622" spans="1:6">
      <c r="A2622" s="401"/>
      <c r="B2622" s="401"/>
      <c r="C2622" s="401"/>
      <c r="D2622" s="402" t="s">
        <v>416</v>
      </c>
      <c r="E2622" s="402">
        <v>13</v>
      </c>
      <c r="F2622" s="418">
        <v>13</v>
      </c>
    </row>
    <row r="2623" spans="1:6">
      <c r="A2623" s="401"/>
      <c r="B2623" s="401"/>
      <c r="C2623" s="401"/>
      <c r="D2623" s="402" t="s">
        <v>137</v>
      </c>
      <c r="E2623" s="402">
        <v>95</v>
      </c>
      <c r="F2623" s="418">
        <v>97</v>
      </c>
    </row>
    <row r="2624" spans="1:6">
      <c r="A2624" s="401"/>
      <c r="B2624" s="401"/>
      <c r="C2624" s="401"/>
      <c r="D2624" s="402" t="s">
        <v>776</v>
      </c>
      <c r="E2624" s="402">
        <v>7</v>
      </c>
      <c r="F2624" s="418">
        <v>7</v>
      </c>
    </row>
    <row r="2625" spans="1:6">
      <c r="A2625" s="401"/>
      <c r="B2625" s="399" t="s">
        <v>9</v>
      </c>
      <c r="C2625" s="399" t="s">
        <v>777</v>
      </c>
      <c r="D2625" s="399" t="s">
        <v>778</v>
      </c>
      <c r="E2625" s="399">
        <v>6</v>
      </c>
      <c r="F2625" s="417">
        <v>7</v>
      </c>
    </row>
    <row r="2626" spans="1:6">
      <c r="A2626" s="401"/>
      <c r="B2626" s="401"/>
      <c r="C2626" s="401"/>
      <c r="D2626" s="402" t="s">
        <v>777</v>
      </c>
      <c r="E2626" s="402">
        <v>5</v>
      </c>
      <c r="F2626" s="418">
        <v>5</v>
      </c>
    </row>
    <row r="2627" spans="1:6">
      <c r="A2627" s="401"/>
      <c r="B2627" s="401"/>
      <c r="C2627" s="401"/>
      <c r="D2627" s="402" t="s">
        <v>779</v>
      </c>
      <c r="E2627" s="402">
        <v>2</v>
      </c>
      <c r="F2627" s="418">
        <v>2</v>
      </c>
    </row>
    <row r="2628" spans="1:6">
      <c r="A2628" s="401"/>
      <c r="B2628" s="401"/>
      <c r="C2628" s="399" t="s">
        <v>138</v>
      </c>
      <c r="D2628" s="399" t="s">
        <v>138</v>
      </c>
      <c r="E2628" s="399">
        <v>5</v>
      </c>
      <c r="F2628" s="417">
        <v>7</v>
      </c>
    </row>
    <row r="2629" spans="1:6">
      <c r="A2629" s="401"/>
      <c r="B2629" s="401"/>
      <c r="C2629" s="401"/>
      <c r="D2629" s="402" t="s">
        <v>780</v>
      </c>
      <c r="E2629" s="402">
        <v>1</v>
      </c>
      <c r="F2629" s="418">
        <v>2</v>
      </c>
    </row>
    <row r="2630" spans="1:6">
      <c r="A2630" s="401"/>
      <c r="B2630" s="401"/>
      <c r="C2630" s="401"/>
      <c r="D2630" s="402" t="s">
        <v>781</v>
      </c>
      <c r="E2630" s="402">
        <v>1</v>
      </c>
      <c r="F2630" s="418">
        <v>1</v>
      </c>
    </row>
    <row r="2631" spans="1:6">
      <c r="A2631" s="401"/>
      <c r="B2631" s="401"/>
      <c r="C2631" s="401"/>
      <c r="D2631" s="402" t="s">
        <v>782</v>
      </c>
      <c r="E2631" s="402">
        <v>2</v>
      </c>
      <c r="F2631" s="418">
        <v>2</v>
      </c>
    </row>
    <row r="2632" spans="1:6">
      <c r="A2632" s="401"/>
      <c r="B2632" s="401"/>
      <c r="C2632" s="401"/>
      <c r="D2632" s="402" t="s">
        <v>783</v>
      </c>
      <c r="E2632" s="402">
        <v>4</v>
      </c>
      <c r="F2632" s="418">
        <v>4</v>
      </c>
    </row>
    <row r="2633" spans="1:6">
      <c r="A2633" s="401"/>
      <c r="B2633" s="401"/>
      <c r="C2633" s="401"/>
      <c r="D2633" s="402" t="s">
        <v>784</v>
      </c>
      <c r="E2633" s="402">
        <v>1</v>
      </c>
      <c r="F2633" s="418">
        <v>1</v>
      </c>
    </row>
    <row r="2634" spans="1:6">
      <c r="A2634" s="401"/>
      <c r="B2634" s="401"/>
      <c r="C2634" s="401"/>
      <c r="D2634" s="402" t="s">
        <v>786</v>
      </c>
      <c r="E2634" s="402">
        <v>1</v>
      </c>
      <c r="F2634" s="418">
        <v>2</v>
      </c>
    </row>
    <row r="2635" spans="1:6">
      <c r="A2635" s="401"/>
      <c r="B2635" s="401"/>
      <c r="C2635" s="399" t="s">
        <v>139</v>
      </c>
      <c r="D2635" s="399" t="s">
        <v>140</v>
      </c>
      <c r="E2635" s="399">
        <v>1</v>
      </c>
      <c r="F2635" s="417">
        <v>2</v>
      </c>
    </row>
    <row r="2636" spans="1:6">
      <c r="A2636" s="401"/>
      <c r="B2636" s="401"/>
      <c r="C2636" s="401"/>
      <c r="D2636" s="402" t="s">
        <v>139</v>
      </c>
      <c r="E2636" s="402">
        <v>7</v>
      </c>
      <c r="F2636" s="418">
        <v>8</v>
      </c>
    </row>
    <row r="2637" spans="1:6">
      <c r="A2637" s="401"/>
      <c r="B2637" s="401"/>
      <c r="C2637" s="401"/>
      <c r="D2637" s="402" t="s">
        <v>789</v>
      </c>
      <c r="E2637" s="402">
        <v>1</v>
      </c>
      <c r="F2637" s="418">
        <v>1</v>
      </c>
    </row>
    <row r="2638" spans="1:6">
      <c r="A2638" s="401"/>
      <c r="B2638" s="401"/>
      <c r="C2638" s="401"/>
      <c r="D2638" s="402" t="s">
        <v>790</v>
      </c>
      <c r="E2638" s="402">
        <v>1</v>
      </c>
      <c r="F2638" s="418">
        <v>1</v>
      </c>
    </row>
    <row r="2639" spans="1:6">
      <c r="A2639" s="401"/>
      <c r="B2639" s="401"/>
      <c r="C2639" s="401"/>
      <c r="D2639" s="402" t="s">
        <v>791</v>
      </c>
      <c r="E2639" s="402">
        <v>2</v>
      </c>
      <c r="F2639" s="418">
        <v>2</v>
      </c>
    </row>
    <row r="2640" spans="1:6">
      <c r="A2640" s="401"/>
      <c r="B2640" s="401"/>
      <c r="C2640" s="401"/>
      <c r="D2640" s="402" t="s">
        <v>792</v>
      </c>
      <c r="E2640" s="402">
        <v>1</v>
      </c>
      <c r="F2640" s="418">
        <v>1</v>
      </c>
    </row>
    <row r="2641" spans="1:6">
      <c r="A2641" s="401"/>
      <c r="B2641" s="401"/>
      <c r="C2641" s="399" t="s">
        <v>417</v>
      </c>
      <c r="D2641" s="399" t="s">
        <v>793</v>
      </c>
      <c r="E2641" s="399">
        <v>3</v>
      </c>
      <c r="F2641" s="417">
        <v>4</v>
      </c>
    </row>
    <row r="2642" spans="1:6">
      <c r="A2642" s="401"/>
      <c r="B2642" s="401"/>
      <c r="C2642" s="401"/>
      <c r="D2642" s="402" t="s">
        <v>771</v>
      </c>
      <c r="E2642" s="402">
        <v>3</v>
      </c>
      <c r="F2642" s="418">
        <v>3</v>
      </c>
    </row>
    <row r="2643" spans="1:6">
      <c r="A2643" s="401"/>
      <c r="B2643" s="401"/>
      <c r="C2643" s="401"/>
      <c r="D2643" s="402" t="s">
        <v>418</v>
      </c>
      <c r="E2643" s="402">
        <v>26</v>
      </c>
      <c r="F2643" s="418">
        <v>29</v>
      </c>
    </row>
    <row r="2644" spans="1:6">
      <c r="A2644" s="401"/>
      <c r="B2644" s="401"/>
      <c r="C2644" s="401"/>
      <c r="D2644" s="402" t="s">
        <v>794</v>
      </c>
      <c r="E2644" s="402">
        <v>2</v>
      </c>
      <c r="F2644" s="418">
        <v>2</v>
      </c>
    </row>
    <row r="2645" spans="1:6">
      <c r="A2645" s="401"/>
      <c r="B2645" s="401"/>
      <c r="C2645" s="401"/>
      <c r="D2645" s="402" t="s">
        <v>795</v>
      </c>
      <c r="E2645" s="402">
        <v>2</v>
      </c>
      <c r="F2645" s="418">
        <v>2</v>
      </c>
    </row>
    <row r="2646" spans="1:6">
      <c r="A2646" s="401"/>
      <c r="B2646" s="401"/>
      <c r="C2646" s="401"/>
      <c r="D2646" s="402" t="s">
        <v>796</v>
      </c>
      <c r="E2646" s="402">
        <v>2</v>
      </c>
      <c r="F2646" s="418">
        <v>2</v>
      </c>
    </row>
    <row r="2647" spans="1:6">
      <c r="A2647" s="401"/>
      <c r="B2647" s="401"/>
      <c r="C2647" s="401"/>
      <c r="D2647" s="402" t="s">
        <v>797</v>
      </c>
      <c r="E2647" s="402">
        <v>3</v>
      </c>
      <c r="F2647" s="418">
        <v>3</v>
      </c>
    </row>
    <row r="2648" spans="1:6">
      <c r="A2648" s="401"/>
      <c r="B2648" s="401"/>
      <c r="C2648" s="401"/>
      <c r="D2648" s="402" t="s">
        <v>798</v>
      </c>
      <c r="E2648" s="402">
        <v>2</v>
      </c>
      <c r="F2648" s="418">
        <v>2</v>
      </c>
    </row>
    <row r="2649" spans="1:6">
      <c r="A2649" s="401"/>
      <c r="B2649" s="401"/>
      <c r="C2649" s="399" t="s">
        <v>799</v>
      </c>
      <c r="D2649" s="399" t="s">
        <v>800</v>
      </c>
      <c r="E2649" s="399">
        <v>3</v>
      </c>
      <c r="F2649" s="417">
        <v>3</v>
      </c>
    </row>
    <row r="2650" spans="1:6">
      <c r="A2650" s="401"/>
      <c r="B2650" s="401"/>
      <c r="C2650" s="401"/>
      <c r="D2650" s="402" t="s">
        <v>801</v>
      </c>
      <c r="E2650" s="402">
        <v>7</v>
      </c>
      <c r="F2650" s="418">
        <v>7</v>
      </c>
    </row>
    <row r="2651" spans="1:6">
      <c r="A2651" s="401"/>
      <c r="B2651" s="401"/>
      <c r="C2651" s="401"/>
      <c r="D2651" s="402" t="s">
        <v>802</v>
      </c>
      <c r="E2651" s="402">
        <v>4</v>
      </c>
      <c r="F2651" s="418">
        <v>4</v>
      </c>
    </row>
    <row r="2652" spans="1:6">
      <c r="A2652" s="401"/>
      <c r="B2652" s="401"/>
      <c r="C2652" s="401"/>
      <c r="D2652" s="402" t="s">
        <v>803</v>
      </c>
      <c r="E2652" s="402">
        <v>1</v>
      </c>
      <c r="F2652" s="418">
        <v>1</v>
      </c>
    </row>
    <row r="2653" spans="1:6">
      <c r="A2653" s="401"/>
      <c r="B2653" s="401"/>
      <c r="C2653" s="401"/>
      <c r="D2653" s="402" t="s">
        <v>804</v>
      </c>
      <c r="E2653" s="402">
        <v>2</v>
      </c>
      <c r="F2653" s="418">
        <v>2</v>
      </c>
    </row>
    <row r="2654" spans="1:6">
      <c r="A2654" s="401"/>
      <c r="B2654" s="401"/>
      <c r="C2654" s="401"/>
      <c r="D2654" s="402" t="s">
        <v>805</v>
      </c>
      <c r="E2654" s="402">
        <v>4</v>
      </c>
      <c r="F2654" s="418">
        <v>4</v>
      </c>
    </row>
    <row r="2655" spans="1:6">
      <c r="A2655" s="401"/>
      <c r="B2655" s="401"/>
      <c r="C2655" s="401"/>
      <c r="D2655" s="402" t="s">
        <v>806</v>
      </c>
      <c r="E2655" s="402">
        <v>1</v>
      </c>
      <c r="F2655" s="418">
        <v>1</v>
      </c>
    </row>
    <row r="2656" spans="1:6">
      <c r="A2656" s="401"/>
      <c r="B2656" s="401"/>
      <c r="C2656" s="401"/>
      <c r="D2656" s="402" t="s">
        <v>807</v>
      </c>
      <c r="E2656" s="402">
        <v>1</v>
      </c>
      <c r="F2656" s="418">
        <v>1</v>
      </c>
    </row>
    <row r="2657" spans="1:6">
      <c r="A2657" s="401"/>
      <c r="B2657" s="401"/>
      <c r="C2657" s="399" t="s">
        <v>9</v>
      </c>
      <c r="D2657" s="399" t="s">
        <v>9</v>
      </c>
      <c r="E2657" s="399">
        <v>46</v>
      </c>
      <c r="F2657" s="417">
        <v>55</v>
      </c>
    </row>
    <row r="2658" spans="1:6">
      <c r="A2658" s="401"/>
      <c r="B2658" s="401"/>
      <c r="C2658" s="401"/>
      <c r="D2658" s="402" t="s">
        <v>419</v>
      </c>
      <c r="E2658" s="402">
        <v>27</v>
      </c>
      <c r="F2658" s="418">
        <v>27</v>
      </c>
    </row>
    <row r="2659" spans="1:6">
      <c r="A2659" s="401"/>
      <c r="B2659" s="401"/>
      <c r="C2659" s="401"/>
      <c r="D2659" s="402" t="s">
        <v>141</v>
      </c>
      <c r="E2659" s="402">
        <v>48</v>
      </c>
      <c r="F2659" s="418">
        <v>50</v>
      </c>
    </row>
    <row r="2660" spans="1:6">
      <c r="A2660" s="401"/>
      <c r="B2660" s="401"/>
      <c r="C2660" s="401"/>
      <c r="D2660" s="402" t="s">
        <v>420</v>
      </c>
      <c r="E2660" s="402">
        <v>33</v>
      </c>
      <c r="F2660" s="418">
        <v>35</v>
      </c>
    </row>
    <row r="2661" spans="1:6">
      <c r="A2661" s="401"/>
      <c r="B2661" s="401"/>
      <c r="C2661" s="401"/>
      <c r="D2661" s="402" t="s">
        <v>421</v>
      </c>
      <c r="E2661" s="402">
        <v>38</v>
      </c>
      <c r="F2661" s="418">
        <v>40</v>
      </c>
    </row>
    <row r="2662" spans="1:6">
      <c r="A2662" s="401"/>
      <c r="B2662" s="401"/>
      <c r="C2662" s="401"/>
      <c r="D2662" s="402" t="s">
        <v>808</v>
      </c>
      <c r="E2662" s="402">
        <v>3</v>
      </c>
      <c r="F2662" s="418">
        <v>3</v>
      </c>
    </row>
    <row r="2663" spans="1:6">
      <c r="A2663" s="401"/>
      <c r="B2663" s="401"/>
      <c r="C2663" s="401"/>
      <c r="D2663" s="402" t="s">
        <v>809</v>
      </c>
      <c r="E2663" s="402">
        <v>3</v>
      </c>
      <c r="F2663" s="418">
        <v>3</v>
      </c>
    </row>
    <row r="2664" spans="1:6">
      <c r="A2664" s="401"/>
      <c r="B2664" s="401"/>
      <c r="C2664" s="399" t="s">
        <v>422</v>
      </c>
      <c r="D2664" s="399" t="s">
        <v>422</v>
      </c>
      <c r="E2664" s="399">
        <v>10</v>
      </c>
      <c r="F2664" s="417">
        <v>11</v>
      </c>
    </row>
    <row r="2665" spans="1:6">
      <c r="A2665" s="401"/>
      <c r="B2665" s="401"/>
      <c r="C2665" s="401"/>
      <c r="D2665" s="402" t="s">
        <v>810</v>
      </c>
      <c r="E2665" s="402">
        <v>4</v>
      </c>
      <c r="F2665" s="418">
        <v>4</v>
      </c>
    </row>
    <row r="2666" spans="1:6">
      <c r="A2666" s="401"/>
      <c r="B2666" s="401"/>
      <c r="C2666" s="401"/>
      <c r="D2666" s="402" t="s">
        <v>811</v>
      </c>
      <c r="E2666" s="402">
        <v>1</v>
      </c>
      <c r="F2666" s="418">
        <v>1</v>
      </c>
    </row>
    <row r="2667" spans="1:6">
      <c r="A2667" s="401"/>
      <c r="B2667" s="401"/>
      <c r="C2667" s="399" t="s">
        <v>423</v>
      </c>
      <c r="D2667" s="399" t="s">
        <v>424</v>
      </c>
      <c r="E2667" s="399">
        <v>5</v>
      </c>
      <c r="F2667" s="417">
        <v>5</v>
      </c>
    </row>
    <row r="2668" spans="1:6">
      <c r="A2668" s="401"/>
      <c r="B2668" s="401"/>
      <c r="C2668" s="401"/>
      <c r="D2668" s="402" t="s">
        <v>812</v>
      </c>
      <c r="E2668" s="402">
        <v>22</v>
      </c>
      <c r="F2668" s="418">
        <v>26</v>
      </c>
    </row>
    <row r="2669" spans="1:6">
      <c r="A2669" s="401"/>
      <c r="B2669" s="401"/>
      <c r="C2669" s="401"/>
      <c r="D2669" s="402" t="s">
        <v>813</v>
      </c>
      <c r="E2669" s="402">
        <v>4</v>
      </c>
      <c r="F2669" s="418">
        <v>4</v>
      </c>
    </row>
    <row r="2670" spans="1:6">
      <c r="A2670" s="401"/>
      <c r="B2670" s="401"/>
      <c r="C2670" s="401"/>
      <c r="D2670" s="402" t="s">
        <v>300</v>
      </c>
      <c r="E2670" s="402">
        <v>60</v>
      </c>
      <c r="F2670" s="418">
        <v>71</v>
      </c>
    </row>
    <row r="2671" spans="1:6">
      <c r="A2671" s="401"/>
      <c r="B2671" s="401"/>
      <c r="C2671" s="401"/>
      <c r="D2671" s="402" t="s">
        <v>252</v>
      </c>
      <c r="E2671" s="402">
        <v>12</v>
      </c>
      <c r="F2671" s="418">
        <v>12</v>
      </c>
    </row>
    <row r="2672" spans="1:6">
      <c r="A2672" s="401"/>
      <c r="B2672" s="401"/>
      <c r="C2672" s="401"/>
      <c r="D2672" s="402" t="s">
        <v>814</v>
      </c>
      <c r="E2672" s="402">
        <v>2</v>
      </c>
      <c r="F2672" s="418">
        <v>3</v>
      </c>
    </row>
    <row r="2673" spans="1:6">
      <c r="A2673" s="401"/>
      <c r="B2673" s="401"/>
      <c r="C2673" s="401"/>
      <c r="D2673" s="402" t="s">
        <v>640</v>
      </c>
      <c r="E2673" s="402">
        <v>1</v>
      </c>
      <c r="F2673" s="418">
        <v>1</v>
      </c>
    </row>
    <row r="2674" spans="1:6">
      <c r="A2674" s="401"/>
      <c r="B2674" s="401"/>
      <c r="C2674" s="401"/>
      <c r="D2674" s="402" t="s">
        <v>815</v>
      </c>
      <c r="E2674" s="402">
        <v>1</v>
      </c>
      <c r="F2674" s="418">
        <v>1</v>
      </c>
    </row>
    <row r="2675" spans="1:6">
      <c r="A2675" s="401"/>
      <c r="B2675" s="401"/>
      <c r="C2675" s="401"/>
      <c r="D2675" s="402" t="s">
        <v>816</v>
      </c>
      <c r="E2675" s="402">
        <v>2</v>
      </c>
      <c r="F2675" s="418">
        <v>2</v>
      </c>
    </row>
    <row r="2676" spans="1:6">
      <c r="A2676" s="401"/>
      <c r="B2676" s="401"/>
      <c r="C2676" s="401"/>
      <c r="D2676" s="402" t="s">
        <v>817</v>
      </c>
      <c r="E2676" s="402">
        <v>1</v>
      </c>
      <c r="F2676" s="418">
        <v>1</v>
      </c>
    </row>
    <row r="2677" spans="1:6">
      <c r="A2677" s="401"/>
      <c r="B2677" s="401"/>
      <c r="C2677" s="401"/>
      <c r="D2677" s="402" t="s">
        <v>818</v>
      </c>
      <c r="E2677" s="402">
        <v>7</v>
      </c>
      <c r="F2677" s="418">
        <v>7</v>
      </c>
    </row>
    <row r="2678" spans="1:6">
      <c r="A2678" s="401"/>
      <c r="B2678" s="401"/>
      <c r="C2678" s="401"/>
      <c r="D2678" s="402" t="s">
        <v>819</v>
      </c>
      <c r="E2678" s="402">
        <v>2</v>
      </c>
      <c r="F2678" s="418">
        <v>2</v>
      </c>
    </row>
    <row r="2679" spans="1:6">
      <c r="A2679" s="401"/>
      <c r="B2679" s="401"/>
      <c r="C2679" s="401"/>
      <c r="D2679" s="402" t="s">
        <v>820</v>
      </c>
      <c r="E2679" s="402">
        <v>2</v>
      </c>
      <c r="F2679" s="418">
        <v>2</v>
      </c>
    </row>
    <row r="2680" spans="1:6">
      <c r="A2680" s="401"/>
      <c r="B2680" s="401"/>
      <c r="C2680" s="401"/>
      <c r="D2680" s="402" t="s">
        <v>821</v>
      </c>
      <c r="E2680" s="402">
        <v>4</v>
      </c>
      <c r="F2680" s="418">
        <v>4</v>
      </c>
    </row>
    <row r="2681" spans="1:6">
      <c r="A2681" s="401"/>
      <c r="B2681" s="401"/>
      <c r="C2681" s="401"/>
      <c r="D2681" s="402" t="s">
        <v>822</v>
      </c>
      <c r="E2681" s="402">
        <v>7</v>
      </c>
      <c r="F2681" s="418">
        <v>7</v>
      </c>
    </row>
    <row r="2682" spans="1:6">
      <c r="A2682" s="401"/>
      <c r="B2682" s="401"/>
      <c r="C2682" s="401"/>
      <c r="D2682" s="402" t="s">
        <v>823</v>
      </c>
      <c r="E2682" s="402">
        <v>11</v>
      </c>
      <c r="F2682" s="418">
        <v>11</v>
      </c>
    </row>
    <row r="2683" spans="1:6">
      <c r="A2683" s="401"/>
      <c r="B2683" s="401"/>
      <c r="C2683" s="401"/>
      <c r="D2683" s="402" t="s">
        <v>824</v>
      </c>
      <c r="E2683" s="402">
        <v>1</v>
      </c>
      <c r="F2683" s="418">
        <v>1</v>
      </c>
    </row>
    <row r="2684" spans="1:6">
      <c r="A2684" s="401"/>
      <c r="B2684" s="401"/>
      <c r="C2684" s="399" t="s">
        <v>825</v>
      </c>
      <c r="D2684" s="399" t="s">
        <v>826</v>
      </c>
      <c r="E2684" s="399">
        <v>1</v>
      </c>
      <c r="F2684" s="417">
        <v>1</v>
      </c>
    </row>
    <row r="2685" spans="1:6">
      <c r="A2685" s="401"/>
      <c r="B2685" s="401"/>
      <c r="C2685" s="401"/>
      <c r="D2685" s="402" t="s">
        <v>825</v>
      </c>
      <c r="E2685" s="402">
        <v>2</v>
      </c>
      <c r="F2685" s="418">
        <v>2</v>
      </c>
    </row>
    <row r="2686" spans="1:6">
      <c r="A2686" s="401"/>
      <c r="B2686" s="401"/>
      <c r="C2686" s="401"/>
      <c r="D2686" s="402" t="s">
        <v>827</v>
      </c>
      <c r="E2686" s="402">
        <v>1</v>
      </c>
      <c r="F2686" s="418">
        <v>1</v>
      </c>
    </row>
    <row r="2687" spans="1:6">
      <c r="A2687" s="401"/>
      <c r="B2687" s="401"/>
      <c r="C2687" s="401"/>
      <c r="D2687" s="402" t="s">
        <v>828</v>
      </c>
      <c r="E2687" s="402">
        <v>1</v>
      </c>
      <c r="F2687" s="418">
        <v>1</v>
      </c>
    </row>
    <row r="2688" spans="1:6">
      <c r="A2688" s="401"/>
      <c r="B2688" s="401"/>
      <c r="C2688" s="399" t="s">
        <v>829</v>
      </c>
      <c r="D2688" s="399" t="s">
        <v>830</v>
      </c>
      <c r="E2688" s="399">
        <v>3</v>
      </c>
      <c r="F2688" s="417">
        <v>3</v>
      </c>
    </row>
    <row r="2689" spans="1:6">
      <c r="A2689" s="401"/>
      <c r="B2689" s="401"/>
      <c r="C2689" s="401"/>
      <c r="D2689" s="402" t="s">
        <v>831</v>
      </c>
      <c r="E2689" s="402">
        <v>9</v>
      </c>
      <c r="F2689" s="418">
        <v>9</v>
      </c>
    </row>
    <row r="2690" spans="1:6">
      <c r="A2690" s="401"/>
      <c r="B2690" s="401"/>
      <c r="C2690" s="401"/>
      <c r="D2690" s="402" t="s">
        <v>829</v>
      </c>
      <c r="E2690" s="402">
        <v>2</v>
      </c>
      <c r="F2690" s="418">
        <v>2</v>
      </c>
    </row>
    <row r="2691" spans="1:6">
      <c r="A2691" s="401"/>
      <c r="B2691" s="401"/>
      <c r="C2691" s="401"/>
      <c r="D2691" s="402" t="s">
        <v>832</v>
      </c>
      <c r="E2691" s="402">
        <v>2</v>
      </c>
      <c r="F2691" s="418">
        <v>2</v>
      </c>
    </row>
    <row r="2692" spans="1:6">
      <c r="A2692" s="401"/>
      <c r="B2692" s="401"/>
      <c r="C2692" s="401"/>
      <c r="D2692" s="402" t="s">
        <v>833</v>
      </c>
      <c r="E2692" s="402">
        <v>1</v>
      </c>
      <c r="F2692" s="418">
        <v>1</v>
      </c>
    </row>
    <row r="2693" spans="1:6">
      <c r="A2693" s="401"/>
      <c r="B2693" s="401"/>
      <c r="C2693" s="399" t="s">
        <v>142</v>
      </c>
      <c r="D2693" s="399" t="s">
        <v>834</v>
      </c>
      <c r="E2693" s="399">
        <v>2</v>
      </c>
      <c r="F2693" s="417">
        <v>2</v>
      </c>
    </row>
    <row r="2694" spans="1:6">
      <c r="A2694" s="401"/>
      <c r="B2694" s="401"/>
      <c r="C2694" s="401"/>
      <c r="D2694" s="402" t="s">
        <v>835</v>
      </c>
      <c r="E2694" s="402">
        <v>6</v>
      </c>
      <c r="F2694" s="418">
        <v>7</v>
      </c>
    </row>
    <row r="2695" spans="1:6">
      <c r="A2695" s="401"/>
      <c r="B2695" s="401"/>
      <c r="C2695" s="401"/>
      <c r="D2695" s="402" t="s">
        <v>426</v>
      </c>
      <c r="E2695" s="402">
        <v>6</v>
      </c>
      <c r="F2695" s="418">
        <v>6</v>
      </c>
    </row>
    <row r="2696" spans="1:6">
      <c r="A2696" s="401"/>
      <c r="B2696" s="401"/>
      <c r="C2696" s="401"/>
      <c r="D2696" s="402" t="s">
        <v>427</v>
      </c>
      <c r="E2696" s="402">
        <v>8</v>
      </c>
      <c r="F2696" s="418">
        <v>8</v>
      </c>
    </row>
    <row r="2697" spans="1:6">
      <c r="A2697" s="401"/>
      <c r="B2697" s="401"/>
      <c r="C2697" s="401"/>
      <c r="D2697" s="402" t="s">
        <v>143</v>
      </c>
      <c r="E2697" s="402">
        <v>4</v>
      </c>
      <c r="F2697" s="418">
        <v>4</v>
      </c>
    </row>
    <row r="2698" spans="1:6">
      <c r="A2698" s="401"/>
      <c r="B2698" s="401"/>
      <c r="C2698" s="401"/>
      <c r="D2698" s="402" t="s">
        <v>836</v>
      </c>
      <c r="E2698" s="402">
        <v>3</v>
      </c>
      <c r="F2698" s="418">
        <v>3</v>
      </c>
    </row>
    <row r="2699" spans="1:6">
      <c r="A2699" s="401"/>
      <c r="B2699" s="401"/>
      <c r="C2699" s="401"/>
      <c r="D2699" s="402" t="s">
        <v>837</v>
      </c>
      <c r="E2699" s="402">
        <v>2</v>
      </c>
      <c r="F2699" s="418">
        <v>2</v>
      </c>
    </row>
    <row r="2700" spans="1:6">
      <c r="A2700" s="401"/>
      <c r="B2700" s="401"/>
      <c r="C2700" s="401"/>
      <c r="D2700" s="402" t="s">
        <v>838</v>
      </c>
      <c r="E2700" s="402">
        <v>1</v>
      </c>
      <c r="F2700" s="418">
        <v>1</v>
      </c>
    </row>
    <row r="2701" spans="1:6">
      <c r="A2701" s="401"/>
      <c r="B2701" s="401"/>
      <c r="C2701" s="401"/>
      <c r="D2701" s="402" t="s">
        <v>839</v>
      </c>
      <c r="E2701" s="402">
        <v>1</v>
      </c>
      <c r="F2701" s="418">
        <v>1</v>
      </c>
    </row>
    <row r="2702" spans="1:6">
      <c r="A2702" s="401"/>
      <c r="B2702" s="401"/>
      <c r="C2702" s="401"/>
      <c r="D2702" s="402" t="s">
        <v>840</v>
      </c>
      <c r="E2702" s="402">
        <v>1</v>
      </c>
      <c r="F2702" s="418">
        <v>1</v>
      </c>
    </row>
    <row r="2703" spans="1:6">
      <c r="A2703" s="401"/>
      <c r="B2703" s="401"/>
      <c r="C2703" s="401"/>
      <c r="D2703" s="402" t="s">
        <v>841</v>
      </c>
      <c r="E2703" s="402">
        <v>4</v>
      </c>
      <c r="F2703" s="418">
        <v>4</v>
      </c>
    </row>
    <row r="2704" spans="1:6">
      <c r="A2704" s="401"/>
      <c r="B2704" s="401"/>
      <c r="C2704" s="399" t="s">
        <v>144</v>
      </c>
      <c r="D2704" s="399" t="s">
        <v>145</v>
      </c>
      <c r="E2704" s="399">
        <v>4</v>
      </c>
      <c r="F2704" s="417">
        <v>4</v>
      </c>
    </row>
    <row r="2705" spans="1:6">
      <c r="A2705" s="401"/>
      <c r="B2705" s="401"/>
      <c r="C2705" s="401"/>
      <c r="D2705" s="402" t="s">
        <v>842</v>
      </c>
      <c r="E2705" s="402">
        <v>3</v>
      </c>
      <c r="F2705" s="418">
        <v>4</v>
      </c>
    </row>
    <row r="2706" spans="1:6">
      <c r="A2706" s="401"/>
      <c r="B2706" s="401"/>
      <c r="C2706" s="401"/>
      <c r="D2706" s="402" t="s">
        <v>144</v>
      </c>
      <c r="E2706" s="402">
        <v>9</v>
      </c>
      <c r="F2706" s="418">
        <v>12</v>
      </c>
    </row>
    <row r="2707" spans="1:6">
      <c r="A2707" s="401"/>
      <c r="B2707" s="401"/>
      <c r="C2707" s="401"/>
      <c r="D2707" s="402" t="s">
        <v>843</v>
      </c>
      <c r="E2707" s="402">
        <v>2</v>
      </c>
      <c r="F2707" s="418">
        <v>2</v>
      </c>
    </row>
    <row r="2708" spans="1:6">
      <c r="A2708" s="401"/>
      <c r="B2708" s="401"/>
      <c r="C2708" s="399" t="s">
        <v>146</v>
      </c>
      <c r="D2708" s="399" t="s">
        <v>147</v>
      </c>
      <c r="E2708" s="399">
        <v>2</v>
      </c>
      <c r="F2708" s="417">
        <v>2</v>
      </c>
    </row>
    <row r="2709" spans="1:6">
      <c r="A2709" s="401"/>
      <c r="B2709" s="401"/>
      <c r="C2709" s="401"/>
      <c r="D2709" s="402" t="s">
        <v>845</v>
      </c>
      <c r="E2709" s="402">
        <v>1</v>
      </c>
      <c r="F2709" s="418">
        <v>1</v>
      </c>
    </row>
    <row r="2710" spans="1:6">
      <c r="A2710" s="401"/>
      <c r="B2710" s="401"/>
      <c r="C2710" s="401"/>
      <c r="D2710" s="402" t="s">
        <v>846</v>
      </c>
      <c r="E2710" s="402">
        <v>1</v>
      </c>
      <c r="F2710" s="418">
        <v>1</v>
      </c>
    </row>
    <row r="2711" spans="1:6">
      <c r="A2711" s="401"/>
      <c r="B2711" s="401"/>
      <c r="C2711" s="401"/>
      <c r="D2711" s="402" t="s">
        <v>847</v>
      </c>
      <c r="E2711" s="402">
        <v>1</v>
      </c>
      <c r="F2711" s="418">
        <v>1</v>
      </c>
    </row>
    <row r="2712" spans="1:6">
      <c r="A2712" s="401"/>
      <c r="B2712" s="401"/>
      <c r="C2712" s="401"/>
      <c r="D2712" s="402" t="s">
        <v>848</v>
      </c>
      <c r="E2712" s="402">
        <v>1</v>
      </c>
      <c r="F2712" s="418">
        <v>1</v>
      </c>
    </row>
    <row r="2713" spans="1:6">
      <c r="A2713" s="401"/>
      <c r="B2713" s="399" t="s">
        <v>10</v>
      </c>
      <c r="C2713" s="399" t="s">
        <v>301</v>
      </c>
      <c r="D2713" s="399" t="s">
        <v>301</v>
      </c>
      <c r="E2713" s="399">
        <v>13</v>
      </c>
      <c r="F2713" s="417">
        <v>16</v>
      </c>
    </row>
    <row r="2714" spans="1:6">
      <c r="A2714" s="401"/>
      <c r="B2714" s="401"/>
      <c r="C2714" s="401"/>
      <c r="D2714" s="402" t="s">
        <v>302</v>
      </c>
      <c r="E2714" s="402">
        <v>9</v>
      </c>
      <c r="F2714" s="418">
        <v>9</v>
      </c>
    </row>
    <row r="2715" spans="1:6">
      <c r="A2715" s="401"/>
      <c r="B2715" s="401"/>
      <c r="C2715" s="401"/>
      <c r="D2715" s="402" t="s">
        <v>849</v>
      </c>
      <c r="E2715" s="402">
        <v>1</v>
      </c>
      <c r="F2715" s="418">
        <v>1</v>
      </c>
    </row>
    <row r="2716" spans="1:6">
      <c r="A2716" s="401"/>
      <c r="B2716" s="401"/>
      <c r="C2716" s="401"/>
      <c r="D2716" s="402" t="s">
        <v>851</v>
      </c>
      <c r="E2716" s="402">
        <v>1</v>
      </c>
      <c r="F2716" s="418">
        <v>1</v>
      </c>
    </row>
    <row r="2717" spans="1:6">
      <c r="A2717" s="401"/>
      <c r="B2717" s="401"/>
      <c r="C2717" s="399" t="s">
        <v>428</v>
      </c>
      <c r="D2717" s="399" t="s">
        <v>429</v>
      </c>
      <c r="E2717" s="399">
        <v>22</v>
      </c>
      <c r="F2717" s="417">
        <v>25</v>
      </c>
    </row>
    <row r="2718" spans="1:6">
      <c r="A2718" s="401"/>
      <c r="B2718" s="401"/>
      <c r="C2718" s="401"/>
      <c r="D2718" s="402" t="s">
        <v>852</v>
      </c>
      <c r="E2718" s="402">
        <v>3</v>
      </c>
      <c r="F2718" s="418">
        <v>3</v>
      </c>
    </row>
    <row r="2719" spans="1:6">
      <c r="A2719" s="401"/>
      <c r="B2719" s="401"/>
      <c r="C2719" s="401"/>
      <c r="D2719" s="402" t="s">
        <v>853</v>
      </c>
      <c r="E2719" s="402">
        <v>1</v>
      </c>
      <c r="F2719" s="418">
        <v>1</v>
      </c>
    </row>
    <row r="2720" spans="1:6">
      <c r="A2720" s="401"/>
      <c r="B2720" s="401"/>
      <c r="C2720" s="401"/>
      <c r="D2720" s="402" t="s">
        <v>854</v>
      </c>
      <c r="E2720" s="402">
        <v>1</v>
      </c>
      <c r="F2720" s="418">
        <v>1</v>
      </c>
    </row>
    <row r="2721" spans="1:6">
      <c r="A2721" s="401"/>
      <c r="B2721" s="401"/>
      <c r="C2721" s="401"/>
      <c r="D2721" s="402" t="s">
        <v>855</v>
      </c>
      <c r="E2721" s="402">
        <v>1</v>
      </c>
      <c r="F2721" s="418">
        <v>1</v>
      </c>
    </row>
    <row r="2722" spans="1:6">
      <c r="A2722" s="401"/>
      <c r="B2722" s="401"/>
      <c r="C2722" s="399" t="s">
        <v>856</v>
      </c>
      <c r="D2722" s="399" t="s">
        <v>856</v>
      </c>
      <c r="E2722" s="399">
        <v>4</v>
      </c>
      <c r="F2722" s="417">
        <v>5</v>
      </c>
    </row>
    <row r="2723" spans="1:6">
      <c r="A2723" s="401"/>
      <c r="B2723" s="401"/>
      <c r="C2723" s="401"/>
      <c r="D2723" s="402" t="s">
        <v>857</v>
      </c>
      <c r="E2723" s="402">
        <v>1</v>
      </c>
      <c r="F2723" s="418">
        <v>1</v>
      </c>
    </row>
    <row r="2724" spans="1:6">
      <c r="A2724" s="401"/>
      <c r="B2724" s="401"/>
      <c r="C2724" s="399" t="s">
        <v>858</v>
      </c>
      <c r="D2724" s="399" t="s">
        <v>698</v>
      </c>
      <c r="E2724" s="399">
        <v>7</v>
      </c>
      <c r="F2724" s="417">
        <v>7</v>
      </c>
    </row>
    <row r="2725" spans="1:6">
      <c r="A2725" s="401"/>
      <c r="B2725" s="401"/>
      <c r="C2725" s="401"/>
      <c r="D2725" s="402" t="s">
        <v>858</v>
      </c>
      <c r="E2725" s="402">
        <v>8</v>
      </c>
      <c r="F2725" s="418">
        <v>9</v>
      </c>
    </row>
    <row r="2726" spans="1:6">
      <c r="A2726" s="401"/>
      <c r="B2726" s="401"/>
      <c r="C2726" s="401"/>
      <c r="D2726" s="402" t="s">
        <v>859</v>
      </c>
      <c r="E2726" s="402">
        <v>2</v>
      </c>
      <c r="F2726" s="418">
        <v>2</v>
      </c>
    </row>
    <row r="2727" spans="1:6">
      <c r="A2727" s="401"/>
      <c r="B2727" s="401"/>
      <c r="C2727" s="401"/>
      <c r="D2727" s="402" t="s">
        <v>860</v>
      </c>
      <c r="E2727" s="402">
        <v>5</v>
      </c>
      <c r="F2727" s="418">
        <v>5</v>
      </c>
    </row>
    <row r="2728" spans="1:6">
      <c r="A2728" s="401"/>
      <c r="B2728" s="401"/>
      <c r="C2728" s="401"/>
      <c r="D2728" s="402" t="s">
        <v>861</v>
      </c>
      <c r="E2728" s="402">
        <v>6</v>
      </c>
      <c r="F2728" s="418">
        <v>6</v>
      </c>
    </row>
    <row r="2729" spans="1:6">
      <c r="A2729" s="401"/>
      <c r="B2729" s="401"/>
      <c r="C2729" s="401"/>
      <c r="D2729" s="402" t="s">
        <v>862</v>
      </c>
      <c r="E2729" s="402">
        <v>2</v>
      </c>
      <c r="F2729" s="418">
        <v>2</v>
      </c>
    </row>
    <row r="2730" spans="1:6">
      <c r="A2730" s="401"/>
      <c r="B2730" s="401"/>
      <c r="C2730" s="401"/>
      <c r="D2730" s="402" t="s">
        <v>863</v>
      </c>
      <c r="E2730" s="402">
        <v>2</v>
      </c>
      <c r="F2730" s="418">
        <v>2</v>
      </c>
    </row>
    <row r="2731" spans="1:6">
      <c r="A2731" s="401"/>
      <c r="B2731" s="401"/>
      <c r="C2731" s="401"/>
      <c r="D2731" s="402" t="s">
        <v>864</v>
      </c>
      <c r="E2731" s="402">
        <v>1</v>
      </c>
      <c r="F2731" s="418">
        <v>1</v>
      </c>
    </row>
    <row r="2732" spans="1:6">
      <c r="A2732" s="401"/>
      <c r="B2732" s="401"/>
      <c r="C2732" s="399" t="s">
        <v>10</v>
      </c>
      <c r="D2732" s="399" t="s">
        <v>865</v>
      </c>
      <c r="E2732" s="399">
        <v>5</v>
      </c>
      <c r="F2732" s="417">
        <v>5</v>
      </c>
    </row>
    <row r="2733" spans="1:6">
      <c r="A2733" s="401"/>
      <c r="B2733" s="401"/>
      <c r="C2733" s="401"/>
      <c r="D2733" s="402" t="s">
        <v>866</v>
      </c>
      <c r="E2733" s="402">
        <v>5</v>
      </c>
      <c r="F2733" s="418">
        <v>5</v>
      </c>
    </row>
    <row r="2734" spans="1:6">
      <c r="A2734" s="401"/>
      <c r="B2734" s="401"/>
      <c r="C2734" s="401"/>
      <c r="D2734" s="402" t="s">
        <v>10</v>
      </c>
      <c r="E2734" s="402">
        <v>29</v>
      </c>
      <c r="F2734" s="418">
        <v>29</v>
      </c>
    </row>
    <row r="2735" spans="1:6">
      <c r="A2735" s="401"/>
      <c r="B2735" s="401"/>
      <c r="C2735" s="401"/>
      <c r="D2735" s="402" t="s">
        <v>867</v>
      </c>
      <c r="E2735" s="402">
        <v>4</v>
      </c>
      <c r="F2735" s="418">
        <v>4</v>
      </c>
    </row>
    <row r="2736" spans="1:6">
      <c r="A2736" s="401"/>
      <c r="B2736" s="401"/>
      <c r="C2736" s="401"/>
      <c r="D2736" s="402" t="s">
        <v>167</v>
      </c>
      <c r="E2736" s="402">
        <v>8</v>
      </c>
      <c r="F2736" s="418">
        <v>8</v>
      </c>
    </row>
    <row r="2737" spans="1:6">
      <c r="A2737" s="401"/>
      <c r="B2737" s="401"/>
      <c r="C2737" s="401"/>
      <c r="D2737" s="402" t="s">
        <v>868</v>
      </c>
      <c r="E2737" s="402">
        <v>1</v>
      </c>
      <c r="F2737" s="418">
        <v>1</v>
      </c>
    </row>
    <row r="2738" spans="1:6">
      <c r="A2738" s="401"/>
      <c r="B2738" s="401"/>
      <c r="C2738" s="401"/>
      <c r="D2738" s="402" t="s">
        <v>869</v>
      </c>
      <c r="E2738" s="402">
        <v>1</v>
      </c>
      <c r="F2738" s="418">
        <v>1</v>
      </c>
    </row>
    <row r="2739" spans="1:6">
      <c r="A2739" s="401"/>
      <c r="B2739" s="401"/>
      <c r="C2739" s="399" t="s">
        <v>148</v>
      </c>
      <c r="D2739" s="399" t="s">
        <v>870</v>
      </c>
      <c r="E2739" s="399">
        <v>1</v>
      </c>
      <c r="F2739" s="417">
        <v>1</v>
      </c>
    </row>
    <row r="2740" spans="1:6">
      <c r="A2740" s="401"/>
      <c r="B2740" s="401"/>
      <c r="C2740" s="401"/>
      <c r="D2740" s="402" t="s">
        <v>871</v>
      </c>
      <c r="E2740" s="402">
        <v>6</v>
      </c>
      <c r="F2740" s="418">
        <v>7</v>
      </c>
    </row>
    <row r="2741" spans="1:6">
      <c r="A2741" s="401"/>
      <c r="B2741" s="401"/>
      <c r="C2741" s="401"/>
      <c r="D2741" s="402" t="s">
        <v>149</v>
      </c>
      <c r="E2741" s="402">
        <v>15</v>
      </c>
      <c r="F2741" s="418">
        <v>18</v>
      </c>
    </row>
    <row r="2742" spans="1:6">
      <c r="A2742" s="401"/>
      <c r="B2742" s="401"/>
      <c r="C2742" s="401"/>
      <c r="D2742" s="402" t="s">
        <v>872</v>
      </c>
      <c r="E2742" s="402">
        <v>3</v>
      </c>
      <c r="F2742" s="418">
        <v>3</v>
      </c>
    </row>
    <row r="2743" spans="1:6">
      <c r="A2743" s="401"/>
      <c r="B2743" s="401"/>
      <c r="C2743" s="401"/>
      <c r="D2743" s="402" t="s">
        <v>729</v>
      </c>
      <c r="E2743" s="402">
        <v>1</v>
      </c>
      <c r="F2743" s="418">
        <v>1</v>
      </c>
    </row>
    <row r="2744" spans="1:6">
      <c r="A2744" s="401"/>
      <c r="B2744" s="401"/>
      <c r="C2744" s="401"/>
      <c r="D2744" s="402" t="s">
        <v>873</v>
      </c>
      <c r="E2744" s="402">
        <v>1</v>
      </c>
      <c r="F2744" s="418">
        <v>1</v>
      </c>
    </row>
    <row r="2745" spans="1:6">
      <c r="A2745" s="401"/>
      <c r="B2745" s="401"/>
      <c r="C2745" s="401"/>
      <c r="D2745" s="402" t="s">
        <v>874</v>
      </c>
      <c r="E2745" s="402">
        <v>2</v>
      </c>
      <c r="F2745" s="418">
        <v>2</v>
      </c>
    </row>
    <row r="2746" spans="1:6">
      <c r="A2746" s="401"/>
      <c r="B2746" s="401"/>
      <c r="C2746" s="401"/>
      <c r="D2746" s="402" t="s">
        <v>875</v>
      </c>
      <c r="E2746" s="402">
        <v>4</v>
      </c>
      <c r="F2746" s="418">
        <v>4</v>
      </c>
    </row>
    <row r="2747" spans="1:6">
      <c r="A2747" s="401"/>
      <c r="B2747" s="401"/>
      <c r="C2747" s="401"/>
      <c r="D2747" s="402" t="s">
        <v>877</v>
      </c>
      <c r="E2747" s="402">
        <v>1</v>
      </c>
      <c r="F2747" s="418">
        <v>1</v>
      </c>
    </row>
    <row r="2748" spans="1:6">
      <c r="A2748" s="401"/>
      <c r="B2748" s="401"/>
      <c r="C2748" s="401"/>
      <c r="D2748" s="402" t="s">
        <v>878</v>
      </c>
      <c r="E2748" s="402">
        <v>2</v>
      </c>
      <c r="F2748" s="418">
        <v>2</v>
      </c>
    </row>
    <row r="2749" spans="1:6">
      <c r="A2749" s="401"/>
      <c r="B2749" s="401"/>
      <c r="C2749" s="401"/>
      <c r="D2749" s="402" t="s">
        <v>879</v>
      </c>
      <c r="E2749" s="402">
        <v>2</v>
      </c>
      <c r="F2749" s="418">
        <v>2</v>
      </c>
    </row>
    <row r="2750" spans="1:6">
      <c r="A2750" s="401"/>
      <c r="B2750" s="401"/>
      <c r="C2750" s="401"/>
      <c r="D2750" s="402" t="s">
        <v>880</v>
      </c>
      <c r="E2750" s="402">
        <v>1</v>
      </c>
      <c r="F2750" s="418">
        <v>1</v>
      </c>
    </row>
    <row r="2751" spans="1:6">
      <c r="A2751" s="401"/>
      <c r="B2751" s="401"/>
      <c r="C2751" s="401"/>
      <c r="D2751" s="402" t="s">
        <v>881</v>
      </c>
      <c r="E2751" s="402">
        <v>2</v>
      </c>
      <c r="F2751" s="418">
        <v>2</v>
      </c>
    </row>
    <row r="2752" spans="1:6">
      <c r="A2752" s="401"/>
      <c r="B2752" s="401"/>
      <c r="C2752" s="401"/>
      <c r="D2752" s="402" t="s">
        <v>882</v>
      </c>
      <c r="E2752" s="402">
        <v>1</v>
      </c>
      <c r="F2752" s="418">
        <v>1</v>
      </c>
    </row>
    <row r="2753" spans="1:6">
      <c r="A2753" s="401"/>
      <c r="B2753" s="401"/>
      <c r="C2753" s="401"/>
      <c r="D2753" s="402" t="s">
        <v>883</v>
      </c>
      <c r="E2753" s="402">
        <v>2</v>
      </c>
      <c r="F2753" s="418">
        <v>2</v>
      </c>
    </row>
    <row r="2754" spans="1:6">
      <c r="A2754" s="401"/>
      <c r="B2754" s="401"/>
      <c r="C2754" s="401"/>
      <c r="D2754" s="402" t="s">
        <v>884</v>
      </c>
      <c r="E2754" s="402">
        <v>1</v>
      </c>
      <c r="F2754" s="418">
        <v>1</v>
      </c>
    </row>
    <row r="2755" spans="1:6">
      <c r="A2755" s="401"/>
      <c r="B2755" s="401"/>
      <c r="C2755" s="401"/>
      <c r="D2755" s="402" t="s">
        <v>885</v>
      </c>
      <c r="E2755" s="402">
        <v>1</v>
      </c>
      <c r="F2755" s="418">
        <v>1</v>
      </c>
    </row>
    <row r="2756" spans="1:6">
      <c r="A2756" s="401"/>
      <c r="B2756" s="401"/>
      <c r="C2756" s="399" t="s">
        <v>886</v>
      </c>
      <c r="D2756" s="399" t="s">
        <v>887</v>
      </c>
      <c r="E2756" s="399">
        <v>3</v>
      </c>
      <c r="F2756" s="417">
        <v>3</v>
      </c>
    </row>
    <row r="2757" spans="1:6">
      <c r="A2757" s="401"/>
      <c r="B2757" s="401"/>
      <c r="C2757" s="401"/>
      <c r="D2757" s="402" t="s">
        <v>888</v>
      </c>
      <c r="E2757" s="402">
        <v>1</v>
      </c>
      <c r="F2757" s="418">
        <v>1</v>
      </c>
    </row>
    <row r="2758" spans="1:6">
      <c r="A2758" s="401"/>
      <c r="B2758" s="399" t="s">
        <v>11</v>
      </c>
      <c r="C2758" s="399" t="s">
        <v>889</v>
      </c>
      <c r="D2758" s="399" t="s">
        <v>889</v>
      </c>
      <c r="E2758" s="399">
        <v>9</v>
      </c>
      <c r="F2758" s="417">
        <v>9</v>
      </c>
    </row>
    <row r="2759" spans="1:6">
      <c r="A2759" s="401"/>
      <c r="B2759" s="401"/>
      <c r="C2759" s="401"/>
      <c r="D2759" s="402" t="s">
        <v>890</v>
      </c>
      <c r="E2759" s="402">
        <v>1</v>
      </c>
      <c r="F2759" s="418">
        <v>1</v>
      </c>
    </row>
    <row r="2760" spans="1:6">
      <c r="A2760" s="401"/>
      <c r="B2760" s="401"/>
      <c r="C2760" s="401"/>
      <c r="D2760" s="402" t="s">
        <v>891</v>
      </c>
      <c r="E2760" s="402">
        <v>2</v>
      </c>
      <c r="F2760" s="418">
        <v>2</v>
      </c>
    </row>
    <row r="2761" spans="1:6">
      <c r="A2761" s="401"/>
      <c r="B2761" s="401"/>
      <c r="C2761" s="399" t="s">
        <v>892</v>
      </c>
      <c r="D2761" s="399" t="s">
        <v>491</v>
      </c>
      <c r="E2761" s="399">
        <v>12</v>
      </c>
      <c r="F2761" s="417">
        <v>12</v>
      </c>
    </row>
    <row r="2762" spans="1:6">
      <c r="A2762" s="401"/>
      <c r="B2762" s="401"/>
      <c r="C2762" s="401"/>
      <c r="D2762" s="402" t="s">
        <v>893</v>
      </c>
      <c r="E2762" s="402">
        <v>3</v>
      </c>
      <c r="F2762" s="418">
        <v>3</v>
      </c>
    </row>
    <row r="2763" spans="1:6">
      <c r="A2763" s="401"/>
      <c r="B2763" s="401"/>
      <c r="C2763" s="401"/>
      <c r="D2763" s="402" t="s">
        <v>894</v>
      </c>
      <c r="E2763" s="402">
        <v>1</v>
      </c>
      <c r="F2763" s="418">
        <v>1</v>
      </c>
    </row>
    <row r="2764" spans="1:6">
      <c r="A2764" s="401"/>
      <c r="B2764" s="401"/>
      <c r="C2764" s="401"/>
      <c r="D2764" s="402" t="s">
        <v>895</v>
      </c>
      <c r="E2764" s="402">
        <v>1</v>
      </c>
      <c r="F2764" s="418">
        <v>1</v>
      </c>
    </row>
    <row r="2765" spans="1:6">
      <c r="A2765" s="401"/>
      <c r="B2765" s="401"/>
      <c r="C2765" s="401"/>
      <c r="D2765" s="402" t="s">
        <v>896</v>
      </c>
      <c r="E2765" s="402">
        <v>1</v>
      </c>
      <c r="F2765" s="418">
        <v>1</v>
      </c>
    </row>
    <row r="2766" spans="1:6">
      <c r="A2766" s="401"/>
      <c r="B2766" s="401"/>
      <c r="C2766" s="399" t="s">
        <v>897</v>
      </c>
      <c r="D2766" s="399" t="s">
        <v>898</v>
      </c>
      <c r="E2766" s="399">
        <v>6</v>
      </c>
      <c r="F2766" s="417">
        <v>6</v>
      </c>
    </row>
    <row r="2767" spans="1:6">
      <c r="A2767" s="401"/>
      <c r="B2767" s="401"/>
      <c r="C2767" s="401"/>
      <c r="D2767" s="402" t="s">
        <v>899</v>
      </c>
      <c r="E2767" s="402">
        <v>9</v>
      </c>
      <c r="F2767" s="418">
        <v>10</v>
      </c>
    </row>
    <row r="2768" spans="1:6">
      <c r="A2768" s="401"/>
      <c r="B2768" s="401"/>
      <c r="C2768" s="401"/>
      <c r="D2768" s="402" t="s">
        <v>900</v>
      </c>
      <c r="E2768" s="402">
        <v>1</v>
      </c>
      <c r="F2768" s="418">
        <v>1</v>
      </c>
    </row>
    <row r="2769" spans="1:6">
      <c r="A2769" s="401"/>
      <c r="B2769" s="401"/>
      <c r="C2769" s="401"/>
      <c r="D2769" s="402" t="s">
        <v>901</v>
      </c>
      <c r="E2769" s="402">
        <v>1</v>
      </c>
      <c r="F2769" s="418">
        <v>1</v>
      </c>
    </row>
    <row r="2770" spans="1:6">
      <c r="A2770" s="401"/>
      <c r="B2770" s="401"/>
      <c r="C2770" s="401"/>
      <c r="D2770" s="402" t="s">
        <v>902</v>
      </c>
      <c r="E2770" s="402">
        <v>1</v>
      </c>
      <c r="F2770" s="418">
        <v>1</v>
      </c>
    </row>
    <row r="2771" spans="1:6">
      <c r="A2771" s="401"/>
      <c r="B2771" s="401"/>
      <c r="C2771" s="401"/>
      <c r="D2771" s="402" t="s">
        <v>903</v>
      </c>
      <c r="E2771" s="402">
        <v>1</v>
      </c>
      <c r="F2771" s="418">
        <v>1</v>
      </c>
    </row>
    <row r="2772" spans="1:6">
      <c r="A2772" s="401"/>
      <c r="B2772" s="401"/>
      <c r="C2772" s="399" t="s">
        <v>11</v>
      </c>
      <c r="D2772" s="399" t="s">
        <v>904</v>
      </c>
      <c r="E2772" s="399">
        <v>35</v>
      </c>
      <c r="F2772" s="417">
        <v>36</v>
      </c>
    </row>
    <row r="2773" spans="1:6">
      <c r="A2773" s="401"/>
      <c r="B2773" s="401"/>
      <c r="C2773" s="401"/>
      <c r="D2773" s="402" t="s">
        <v>905</v>
      </c>
      <c r="E2773" s="402">
        <v>7</v>
      </c>
      <c r="F2773" s="418">
        <v>7</v>
      </c>
    </row>
    <row r="2774" spans="1:6">
      <c r="A2774" s="401"/>
      <c r="B2774" s="401"/>
      <c r="C2774" s="401"/>
      <c r="D2774" s="402" t="s">
        <v>150</v>
      </c>
      <c r="E2774" s="402">
        <v>61</v>
      </c>
      <c r="F2774" s="418">
        <v>64</v>
      </c>
    </row>
    <row r="2775" spans="1:6">
      <c r="A2775" s="401"/>
      <c r="B2775" s="401"/>
      <c r="C2775" s="401"/>
      <c r="D2775" s="402" t="s">
        <v>906</v>
      </c>
      <c r="E2775" s="402">
        <v>22</v>
      </c>
      <c r="F2775" s="418">
        <v>23</v>
      </c>
    </row>
    <row r="2776" spans="1:6">
      <c r="A2776" s="401"/>
      <c r="B2776" s="401"/>
      <c r="C2776" s="401"/>
      <c r="D2776" s="402" t="s">
        <v>907</v>
      </c>
      <c r="E2776" s="402">
        <v>3</v>
      </c>
      <c r="F2776" s="418">
        <v>3</v>
      </c>
    </row>
    <row r="2777" spans="1:6">
      <c r="A2777" s="401"/>
      <c r="B2777" s="401"/>
      <c r="C2777" s="401"/>
      <c r="D2777" s="402" t="s">
        <v>908</v>
      </c>
      <c r="E2777" s="402">
        <v>1</v>
      </c>
      <c r="F2777" s="418">
        <v>1</v>
      </c>
    </row>
    <row r="2778" spans="1:6">
      <c r="A2778" s="401"/>
      <c r="B2778" s="401"/>
      <c r="C2778" s="401"/>
      <c r="D2778" s="402" t="s">
        <v>909</v>
      </c>
      <c r="E2778" s="402">
        <v>1</v>
      </c>
      <c r="F2778" s="418">
        <v>1</v>
      </c>
    </row>
    <row r="2779" spans="1:6">
      <c r="A2779" s="401"/>
      <c r="B2779" s="401"/>
      <c r="C2779" s="401"/>
      <c r="D2779" s="402" t="s">
        <v>910</v>
      </c>
      <c r="E2779" s="402">
        <v>1</v>
      </c>
      <c r="F2779" s="418">
        <v>1</v>
      </c>
    </row>
    <row r="2780" spans="1:6">
      <c r="A2780" s="401"/>
      <c r="B2780" s="401"/>
      <c r="C2780" s="399" t="s">
        <v>911</v>
      </c>
      <c r="D2780" s="399" t="s">
        <v>720</v>
      </c>
      <c r="E2780" s="399">
        <v>3</v>
      </c>
      <c r="F2780" s="417">
        <v>3</v>
      </c>
    </row>
    <row r="2781" spans="1:6">
      <c r="A2781" s="401"/>
      <c r="B2781" s="401"/>
      <c r="C2781" s="401"/>
      <c r="D2781" s="402" t="s">
        <v>912</v>
      </c>
      <c r="E2781" s="402">
        <v>2</v>
      </c>
      <c r="F2781" s="418">
        <v>2</v>
      </c>
    </row>
    <row r="2782" spans="1:6">
      <c r="A2782" s="401"/>
      <c r="B2782" s="401"/>
      <c r="C2782" s="401"/>
      <c r="D2782" s="402" t="s">
        <v>913</v>
      </c>
      <c r="E2782" s="402">
        <v>2</v>
      </c>
      <c r="F2782" s="418">
        <v>2</v>
      </c>
    </row>
    <row r="2783" spans="1:6">
      <c r="A2783" s="401"/>
      <c r="B2783" s="401"/>
      <c r="C2783" s="399" t="s">
        <v>151</v>
      </c>
      <c r="D2783" s="399" t="s">
        <v>430</v>
      </c>
      <c r="E2783" s="399">
        <v>14</v>
      </c>
      <c r="F2783" s="417">
        <v>17</v>
      </c>
    </row>
    <row r="2784" spans="1:6">
      <c r="A2784" s="401"/>
      <c r="B2784" s="401"/>
      <c r="C2784" s="401"/>
      <c r="D2784" s="402" t="s">
        <v>261</v>
      </c>
      <c r="E2784" s="402">
        <v>1</v>
      </c>
      <c r="F2784" s="418">
        <v>1</v>
      </c>
    </row>
    <row r="2785" spans="1:6">
      <c r="A2785" s="401"/>
      <c r="B2785" s="401"/>
      <c r="C2785" s="401"/>
      <c r="D2785" s="402" t="s">
        <v>152</v>
      </c>
      <c r="E2785" s="402">
        <v>58</v>
      </c>
      <c r="F2785" s="418">
        <v>59</v>
      </c>
    </row>
    <row r="2786" spans="1:6">
      <c r="A2786" s="401"/>
      <c r="B2786" s="401"/>
      <c r="C2786" s="401"/>
      <c r="D2786" s="402" t="s">
        <v>914</v>
      </c>
      <c r="E2786" s="402">
        <v>2</v>
      </c>
      <c r="F2786" s="418">
        <v>2</v>
      </c>
    </row>
    <row r="2787" spans="1:6">
      <c r="A2787" s="401"/>
      <c r="B2787" s="401"/>
      <c r="C2787" s="401"/>
      <c r="D2787" s="402" t="s">
        <v>915</v>
      </c>
      <c r="E2787" s="402">
        <v>1</v>
      </c>
      <c r="F2787" s="418">
        <v>1</v>
      </c>
    </row>
    <row r="2788" spans="1:6">
      <c r="A2788" s="401"/>
      <c r="B2788" s="401"/>
      <c r="C2788" s="401"/>
      <c r="D2788" s="402" t="s">
        <v>916</v>
      </c>
      <c r="E2788" s="402">
        <v>7</v>
      </c>
      <c r="F2788" s="418">
        <v>7</v>
      </c>
    </row>
    <row r="2789" spans="1:6">
      <c r="A2789" s="401"/>
      <c r="B2789" s="401"/>
      <c r="C2789" s="401"/>
      <c r="D2789" s="402" t="s">
        <v>917</v>
      </c>
      <c r="E2789" s="402">
        <v>3</v>
      </c>
      <c r="F2789" s="418">
        <v>3</v>
      </c>
    </row>
    <row r="2790" spans="1:6">
      <c r="A2790" s="401"/>
      <c r="B2790" s="401"/>
      <c r="C2790" s="401"/>
      <c r="D2790" s="402" t="s">
        <v>918</v>
      </c>
      <c r="E2790" s="402">
        <v>1</v>
      </c>
      <c r="F2790" s="418">
        <v>1</v>
      </c>
    </row>
    <row r="2791" spans="1:6">
      <c r="A2791" s="401"/>
      <c r="B2791" s="401"/>
      <c r="C2791" s="401"/>
      <c r="D2791" s="402" t="s">
        <v>919</v>
      </c>
      <c r="E2791" s="402">
        <v>1</v>
      </c>
      <c r="F2791" s="418">
        <v>1</v>
      </c>
    </row>
    <row r="2792" spans="1:6">
      <c r="A2792" s="401"/>
      <c r="B2792" s="401"/>
      <c r="C2792" s="399" t="s">
        <v>920</v>
      </c>
      <c r="D2792" s="399" t="s">
        <v>921</v>
      </c>
      <c r="E2792" s="399">
        <v>8</v>
      </c>
      <c r="F2792" s="417">
        <v>9</v>
      </c>
    </row>
    <row r="2793" spans="1:6">
      <c r="A2793" s="401"/>
      <c r="B2793" s="401"/>
      <c r="C2793" s="401"/>
      <c r="D2793" s="402" t="s">
        <v>922</v>
      </c>
      <c r="E2793" s="402">
        <v>4</v>
      </c>
      <c r="F2793" s="418">
        <v>5</v>
      </c>
    </row>
    <row r="2794" spans="1:6">
      <c r="A2794" s="401"/>
      <c r="B2794" s="401"/>
      <c r="C2794" s="401"/>
      <c r="D2794" s="402" t="s">
        <v>923</v>
      </c>
      <c r="E2794" s="402">
        <v>2</v>
      </c>
      <c r="F2794" s="418">
        <v>2</v>
      </c>
    </row>
    <row r="2795" spans="1:6">
      <c r="A2795" s="401"/>
      <c r="B2795" s="401"/>
      <c r="C2795" s="401"/>
      <c r="D2795" s="402" t="s">
        <v>924</v>
      </c>
      <c r="E2795" s="402">
        <v>4</v>
      </c>
      <c r="F2795" s="418">
        <v>4</v>
      </c>
    </row>
    <row r="2796" spans="1:6">
      <c r="A2796" s="401"/>
      <c r="B2796" s="401"/>
      <c r="C2796" s="399" t="s">
        <v>153</v>
      </c>
      <c r="D2796" s="399" t="s">
        <v>925</v>
      </c>
      <c r="E2796" s="399">
        <v>7</v>
      </c>
      <c r="F2796" s="417">
        <v>7</v>
      </c>
    </row>
    <row r="2797" spans="1:6">
      <c r="A2797" s="401"/>
      <c r="B2797" s="401"/>
      <c r="C2797" s="401"/>
      <c r="D2797" s="402" t="s">
        <v>926</v>
      </c>
      <c r="E2797" s="402">
        <v>6</v>
      </c>
      <c r="F2797" s="418">
        <v>7</v>
      </c>
    </row>
    <row r="2798" spans="1:6">
      <c r="A2798" s="401"/>
      <c r="B2798" s="401"/>
      <c r="C2798" s="401"/>
      <c r="D2798" s="402" t="s">
        <v>154</v>
      </c>
      <c r="E2798" s="402">
        <v>6</v>
      </c>
      <c r="F2798" s="418">
        <v>6</v>
      </c>
    </row>
    <row r="2799" spans="1:6">
      <c r="A2799" s="401"/>
      <c r="B2799" s="401"/>
      <c r="C2799" s="401"/>
      <c r="D2799" s="402" t="s">
        <v>927</v>
      </c>
      <c r="E2799" s="402">
        <v>4</v>
      </c>
      <c r="F2799" s="418">
        <v>4</v>
      </c>
    </row>
    <row r="2800" spans="1:6">
      <c r="A2800" s="401"/>
      <c r="B2800" s="401"/>
      <c r="C2800" s="399" t="s">
        <v>928</v>
      </c>
      <c r="D2800" s="399" t="s">
        <v>929</v>
      </c>
      <c r="E2800" s="399">
        <v>9</v>
      </c>
      <c r="F2800" s="417">
        <v>9</v>
      </c>
    </row>
    <row r="2801" spans="1:6">
      <c r="A2801" s="401"/>
      <c r="B2801" s="401"/>
      <c r="C2801" s="401"/>
      <c r="D2801" s="402" t="s">
        <v>930</v>
      </c>
      <c r="E2801" s="402">
        <v>5</v>
      </c>
      <c r="F2801" s="418">
        <v>6</v>
      </c>
    </row>
    <row r="2802" spans="1:6">
      <c r="A2802" s="401"/>
      <c r="B2802" s="401"/>
      <c r="C2802" s="401"/>
      <c r="D2802" s="402" t="s">
        <v>928</v>
      </c>
      <c r="E2802" s="402">
        <v>9</v>
      </c>
      <c r="F2802" s="418">
        <v>10</v>
      </c>
    </row>
    <row r="2803" spans="1:6">
      <c r="A2803" s="401"/>
      <c r="B2803" s="401"/>
      <c r="C2803" s="401"/>
      <c r="D2803" s="402" t="s">
        <v>931</v>
      </c>
      <c r="E2803" s="402">
        <v>3</v>
      </c>
      <c r="F2803" s="418">
        <v>4</v>
      </c>
    </row>
    <row r="2804" spans="1:6">
      <c r="A2804" s="401"/>
      <c r="B2804" s="401"/>
      <c r="C2804" s="401"/>
      <c r="D2804" s="402" t="s">
        <v>932</v>
      </c>
      <c r="E2804" s="402">
        <v>6</v>
      </c>
      <c r="F2804" s="418">
        <v>6</v>
      </c>
    </row>
    <row r="2805" spans="1:6">
      <c r="A2805" s="401"/>
      <c r="B2805" s="401"/>
      <c r="C2805" s="399" t="s">
        <v>933</v>
      </c>
      <c r="D2805" s="399" t="s">
        <v>934</v>
      </c>
      <c r="E2805" s="399">
        <v>3</v>
      </c>
      <c r="F2805" s="417">
        <v>3</v>
      </c>
    </row>
    <row r="2806" spans="1:6">
      <c r="A2806" s="401"/>
      <c r="B2806" s="401"/>
      <c r="C2806" s="401"/>
      <c r="D2806" s="402" t="s">
        <v>935</v>
      </c>
      <c r="E2806" s="402">
        <v>1</v>
      </c>
      <c r="F2806" s="418">
        <v>1</v>
      </c>
    </row>
    <row r="2807" spans="1:6">
      <c r="A2807" s="401"/>
      <c r="B2807" s="401"/>
      <c r="C2807" s="401"/>
      <c r="D2807" s="402" t="s">
        <v>937</v>
      </c>
      <c r="E2807" s="402">
        <v>1</v>
      </c>
      <c r="F2807" s="418">
        <v>1</v>
      </c>
    </row>
    <row r="2808" spans="1:6">
      <c r="A2808" s="401"/>
      <c r="B2808" s="401"/>
      <c r="C2808" s="399" t="s">
        <v>938</v>
      </c>
      <c r="D2808" s="399" t="s">
        <v>938</v>
      </c>
      <c r="E2808" s="399">
        <v>2</v>
      </c>
      <c r="F2808" s="417">
        <v>2</v>
      </c>
    </row>
    <row r="2809" spans="1:6">
      <c r="A2809" s="401"/>
      <c r="B2809" s="401"/>
      <c r="C2809" s="401"/>
      <c r="D2809" s="402" t="s">
        <v>939</v>
      </c>
      <c r="E2809" s="402">
        <v>1</v>
      </c>
      <c r="F2809" s="418">
        <v>1</v>
      </c>
    </row>
    <row r="2810" spans="1:6">
      <c r="A2810" s="401"/>
      <c r="B2810" s="399" t="s">
        <v>12</v>
      </c>
      <c r="C2810" s="399" t="s">
        <v>431</v>
      </c>
      <c r="D2810" s="399" t="s">
        <v>254</v>
      </c>
      <c r="E2810" s="399">
        <v>31</v>
      </c>
      <c r="F2810" s="417">
        <v>33</v>
      </c>
    </row>
    <row r="2811" spans="1:6">
      <c r="A2811" s="401"/>
      <c r="B2811" s="401"/>
      <c r="C2811" s="401"/>
      <c r="D2811" s="402" t="s">
        <v>940</v>
      </c>
      <c r="E2811" s="402">
        <v>3</v>
      </c>
      <c r="F2811" s="418">
        <v>3</v>
      </c>
    </row>
    <row r="2812" spans="1:6">
      <c r="A2812" s="401"/>
      <c r="B2812" s="401"/>
      <c r="C2812" s="401"/>
      <c r="D2812" s="402" t="s">
        <v>859</v>
      </c>
      <c r="E2812" s="402">
        <v>6</v>
      </c>
      <c r="F2812" s="418">
        <v>6</v>
      </c>
    </row>
    <row r="2813" spans="1:6">
      <c r="A2813" s="401"/>
      <c r="B2813" s="401"/>
      <c r="C2813" s="401"/>
      <c r="D2813" s="402" t="s">
        <v>941</v>
      </c>
      <c r="E2813" s="402">
        <v>6</v>
      </c>
      <c r="F2813" s="418">
        <v>6</v>
      </c>
    </row>
    <row r="2814" spans="1:6">
      <c r="A2814" s="401"/>
      <c r="B2814" s="401"/>
      <c r="C2814" s="401"/>
      <c r="D2814" s="402" t="s">
        <v>261</v>
      </c>
      <c r="E2814" s="402">
        <v>13</v>
      </c>
      <c r="F2814" s="418">
        <v>14</v>
      </c>
    </row>
    <row r="2815" spans="1:6">
      <c r="A2815" s="401"/>
      <c r="B2815" s="401"/>
      <c r="C2815" s="401"/>
      <c r="D2815" s="402" t="s">
        <v>942</v>
      </c>
      <c r="E2815" s="402">
        <v>3</v>
      </c>
      <c r="F2815" s="418">
        <v>3</v>
      </c>
    </row>
    <row r="2816" spans="1:6">
      <c r="A2816" s="401"/>
      <c r="B2816" s="401"/>
      <c r="C2816" s="401"/>
      <c r="D2816" s="402" t="s">
        <v>943</v>
      </c>
      <c r="E2816" s="402">
        <v>2</v>
      </c>
      <c r="F2816" s="418">
        <v>2</v>
      </c>
    </row>
    <row r="2817" spans="1:6">
      <c r="A2817" s="401"/>
      <c r="B2817" s="401"/>
      <c r="C2817" s="399" t="s">
        <v>432</v>
      </c>
      <c r="D2817" s="399" t="s">
        <v>12</v>
      </c>
      <c r="E2817" s="399">
        <v>69</v>
      </c>
      <c r="F2817" s="417">
        <v>72</v>
      </c>
    </row>
    <row r="2818" spans="1:6">
      <c r="A2818" s="401"/>
      <c r="B2818" s="401"/>
      <c r="C2818" s="401"/>
      <c r="D2818" s="402" t="s">
        <v>944</v>
      </c>
      <c r="E2818" s="402">
        <v>14</v>
      </c>
      <c r="F2818" s="418">
        <v>15</v>
      </c>
    </row>
    <row r="2819" spans="1:6">
      <c r="A2819" s="401"/>
      <c r="B2819" s="401"/>
      <c r="C2819" s="401"/>
      <c r="D2819" s="402" t="s">
        <v>945</v>
      </c>
      <c r="E2819" s="402">
        <v>7</v>
      </c>
      <c r="F2819" s="418">
        <v>7</v>
      </c>
    </row>
    <row r="2820" spans="1:6">
      <c r="A2820" s="401"/>
      <c r="B2820" s="401"/>
      <c r="C2820" s="401"/>
      <c r="D2820" s="402" t="s">
        <v>946</v>
      </c>
      <c r="E2820" s="402">
        <v>3</v>
      </c>
      <c r="F2820" s="418">
        <v>3</v>
      </c>
    </row>
    <row r="2821" spans="1:6">
      <c r="A2821" s="401"/>
      <c r="B2821" s="401"/>
      <c r="C2821" s="401"/>
      <c r="D2821" s="402" t="s">
        <v>947</v>
      </c>
      <c r="E2821" s="402">
        <v>4</v>
      </c>
      <c r="F2821" s="418">
        <v>4</v>
      </c>
    </row>
    <row r="2822" spans="1:6">
      <c r="A2822" s="401"/>
      <c r="B2822" s="401"/>
      <c r="C2822" s="401"/>
      <c r="D2822" s="402" t="s">
        <v>433</v>
      </c>
      <c r="E2822" s="402">
        <v>12</v>
      </c>
      <c r="F2822" s="418">
        <v>14</v>
      </c>
    </row>
    <row r="2823" spans="1:6">
      <c r="A2823" s="401"/>
      <c r="B2823" s="401"/>
      <c r="C2823" s="401"/>
      <c r="D2823" s="402" t="s">
        <v>261</v>
      </c>
      <c r="E2823" s="402">
        <v>1</v>
      </c>
      <c r="F2823" s="418">
        <v>1</v>
      </c>
    </row>
    <row r="2824" spans="1:6">
      <c r="A2824" s="401"/>
      <c r="B2824" s="401"/>
      <c r="C2824" s="401"/>
      <c r="D2824" s="402" t="s">
        <v>434</v>
      </c>
      <c r="E2824" s="402">
        <v>14</v>
      </c>
      <c r="F2824" s="418">
        <v>15</v>
      </c>
    </row>
    <row r="2825" spans="1:6">
      <c r="A2825" s="401"/>
      <c r="B2825" s="401"/>
      <c r="C2825" s="401"/>
      <c r="D2825" s="402" t="s">
        <v>948</v>
      </c>
      <c r="E2825" s="402">
        <v>2</v>
      </c>
      <c r="F2825" s="418">
        <v>2</v>
      </c>
    </row>
    <row r="2826" spans="1:6">
      <c r="A2826" s="401"/>
      <c r="B2826" s="401"/>
      <c r="C2826" s="401"/>
      <c r="D2826" s="402" t="s">
        <v>125</v>
      </c>
      <c r="E2826" s="402">
        <v>2</v>
      </c>
      <c r="F2826" s="418">
        <v>2</v>
      </c>
    </row>
    <row r="2827" spans="1:6">
      <c r="A2827" s="401"/>
      <c r="B2827" s="401"/>
      <c r="C2827" s="401"/>
      <c r="D2827" s="402" t="s">
        <v>420</v>
      </c>
      <c r="E2827" s="402">
        <v>7</v>
      </c>
      <c r="F2827" s="418">
        <v>8</v>
      </c>
    </row>
    <row r="2828" spans="1:6">
      <c r="A2828" s="401"/>
      <c r="B2828" s="401"/>
      <c r="C2828" s="401"/>
      <c r="D2828" s="402" t="s">
        <v>949</v>
      </c>
      <c r="E2828" s="402">
        <v>13</v>
      </c>
      <c r="F2828" s="418">
        <v>13</v>
      </c>
    </row>
    <row r="2829" spans="1:6">
      <c r="A2829" s="401"/>
      <c r="B2829" s="401"/>
      <c r="C2829" s="401"/>
      <c r="D2829" s="402" t="s">
        <v>950</v>
      </c>
      <c r="E2829" s="402">
        <v>3</v>
      </c>
      <c r="F2829" s="418">
        <v>3</v>
      </c>
    </row>
    <row r="2830" spans="1:6">
      <c r="A2830" s="401"/>
      <c r="B2830" s="401"/>
      <c r="C2830" s="399" t="s">
        <v>435</v>
      </c>
      <c r="D2830" s="399" t="s">
        <v>951</v>
      </c>
      <c r="E2830" s="399">
        <v>2</v>
      </c>
      <c r="F2830" s="417">
        <v>2</v>
      </c>
    </row>
    <row r="2831" spans="1:6">
      <c r="A2831" s="401"/>
      <c r="B2831" s="401"/>
      <c r="C2831" s="401"/>
      <c r="D2831" s="402" t="s">
        <v>952</v>
      </c>
      <c r="E2831" s="402">
        <v>1</v>
      </c>
      <c r="F2831" s="418">
        <v>1</v>
      </c>
    </row>
    <row r="2832" spans="1:6">
      <c r="A2832" s="401"/>
      <c r="B2832" s="401"/>
      <c r="C2832" s="401"/>
      <c r="D2832" s="402" t="s">
        <v>953</v>
      </c>
      <c r="E2832" s="402">
        <v>3</v>
      </c>
      <c r="F2832" s="418">
        <v>3</v>
      </c>
    </row>
    <row r="2833" spans="1:6">
      <c r="A2833" s="401"/>
      <c r="B2833" s="401"/>
      <c r="C2833" s="401"/>
      <c r="D2833" s="402" t="s">
        <v>954</v>
      </c>
      <c r="E2833" s="402">
        <v>3</v>
      </c>
      <c r="F2833" s="418">
        <v>3</v>
      </c>
    </row>
    <row r="2834" spans="1:6">
      <c r="A2834" s="401"/>
      <c r="B2834" s="401"/>
      <c r="C2834" s="399" t="s">
        <v>437</v>
      </c>
      <c r="D2834" s="399" t="s">
        <v>438</v>
      </c>
      <c r="E2834" s="399">
        <v>7</v>
      </c>
      <c r="F2834" s="417">
        <v>7</v>
      </c>
    </row>
    <row r="2835" spans="1:6">
      <c r="A2835" s="401"/>
      <c r="B2835" s="401"/>
      <c r="C2835" s="401"/>
      <c r="D2835" s="402" t="s">
        <v>955</v>
      </c>
      <c r="E2835" s="402">
        <v>1</v>
      </c>
      <c r="F2835" s="418">
        <v>1</v>
      </c>
    </row>
    <row r="2836" spans="1:6">
      <c r="A2836" s="401"/>
      <c r="B2836" s="401"/>
      <c r="C2836" s="399" t="s">
        <v>436</v>
      </c>
      <c r="D2836" s="399" t="s">
        <v>956</v>
      </c>
      <c r="E2836" s="399">
        <v>5</v>
      </c>
      <c r="F2836" s="417">
        <v>5</v>
      </c>
    </row>
    <row r="2837" spans="1:6">
      <c r="A2837" s="401"/>
      <c r="B2837" s="401"/>
      <c r="C2837" s="401"/>
      <c r="D2837" s="402" t="s">
        <v>248</v>
      </c>
      <c r="E2837" s="402">
        <v>6</v>
      </c>
      <c r="F2837" s="418">
        <v>6</v>
      </c>
    </row>
    <row r="2838" spans="1:6">
      <c r="A2838" s="401"/>
      <c r="B2838" s="401"/>
      <c r="C2838" s="401"/>
      <c r="D2838" s="402" t="s">
        <v>957</v>
      </c>
      <c r="E2838" s="402">
        <v>3</v>
      </c>
      <c r="F2838" s="418">
        <v>3</v>
      </c>
    </row>
    <row r="2839" spans="1:6">
      <c r="A2839" s="401"/>
      <c r="B2839" s="401"/>
      <c r="C2839" s="401"/>
      <c r="D2839" s="402" t="s">
        <v>256</v>
      </c>
      <c r="E2839" s="402">
        <v>29</v>
      </c>
      <c r="F2839" s="418">
        <v>30</v>
      </c>
    </row>
    <row r="2840" spans="1:6">
      <c r="A2840" s="401"/>
      <c r="B2840" s="401"/>
      <c r="C2840" s="401"/>
      <c r="D2840" s="402" t="s">
        <v>958</v>
      </c>
      <c r="E2840" s="402">
        <v>1</v>
      </c>
      <c r="F2840" s="418">
        <v>1</v>
      </c>
    </row>
    <row r="2841" spans="1:6">
      <c r="A2841" s="401"/>
      <c r="B2841" s="401"/>
      <c r="C2841" s="401"/>
      <c r="D2841" s="402" t="s">
        <v>959</v>
      </c>
      <c r="E2841" s="402">
        <v>8</v>
      </c>
      <c r="F2841" s="418">
        <v>8</v>
      </c>
    </row>
    <row r="2842" spans="1:6">
      <c r="A2842" s="401"/>
      <c r="B2842" s="401"/>
      <c r="C2842" s="401"/>
      <c r="D2842" s="402" t="s">
        <v>960</v>
      </c>
      <c r="E2842" s="402">
        <v>8</v>
      </c>
      <c r="F2842" s="418">
        <v>8</v>
      </c>
    </row>
    <row r="2843" spans="1:6">
      <c r="A2843" s="401"/>
      <c r="B2843" s="399" t="s">
        <v>13</v>
      </c>
      <c r="C2843" s="399" t="s">
        <v>439</v>
      </c>
      <c r="D2843" s="399" t="s">
        <v>156</v>
      </c>
      <c r="E2843" s="399">
        <v>26</v>
      </c>
      <c r="F2843" s="417">
        <v>26</v>
      </c>
    </row>
    <row r="2844" spans="1:6">
      <c r="A2844" s="401"/>
      <c r="B2844" s="401"/>
      <c r="C2844" s="401"/>
      <c r="D2844" s="402" t="s">
        <v>158</v>
      </c>
      <c r="E2844" s="402">
        <v>33</v>
      </c>
      <c r="F2844" s="418">
        <v>34</v>
      </c>
    </row>
    <row r="2845" spans="1:6">
      <c r="A2845" s="401"/>
      <c r="B2845" s="401"/>
      <c r="C2845" s="401"/>
      <c r="D2845" s="402" t="s">
        <v>157</v>
      </c>
      <c r="E2845" s="402">
        <v>24</v>
      </c>
      <c r="F2845" s="418">
        <v>28</v>
      </c>
    </row>
    <row r="2846" spans="1:6">
      <c r="A2846" s="401"/>
      <c r="B2846" s="401"/>
      <c r="C2846" s="401"/>
      <c r="D2846" s="402" t="s">
        <v>961</v>
      </c>
      <c r="E2846" s="402">
        <v>15</v>
      </c>
      <c r="F2846" s="418">
        <v>17</v>
      </c>
    </row>
    <row r="2847" spans="1:6">
      <c r="A2847" s="401"/>
      <c r="B2847" s="401"/>
      <c r="C2847" s="401"/>
      <c r="D2847" s="402" t="s">
        <v>962</v>
      </c>
      <c r="E2847" s="402">
        <v>2</v>
      </c>
      <c r="F2847" s="418">
        <v>2</v>
      </c>
    </row>
    <row r="2848" spans="1:6">
      <c r="A2848" s="401"/>
      <c r="B2848" s="401"/>
      <c r="C2848" s="399" t="s">
        <v>440</v>
      </c>
      <c r="D2848" s="399" t="s">
        <v>963</v>
      </c>
      <c r="E2848" s="399">
        <v>1</v>
      </c>
      <c r="F2848" s="417">
        <v>1</v>
      </c>
    </row>
    <row r="2849" spans="1:6">
      <c r="A2849" s="401"/>
      <c r="B2849" s="401"/>
      <c r="C2849" s="401"/>
      <c r="D2849" s="402" t="s">
        <v>159</v>
      </c>
      <c r="E2849" s="402">
        <v>29</v>
      </c>
      <c r="F2849" s="418">
        <v>31</v>
      </c>
    </row>
    <row r="2850" spans="1:6">
      <c r="A2850" s="401"/>
      <c r="B2850" s="401"/>
      <c r="C2850" s="401"/>
      <c r="D2850" s="402" t="s">
        <v>964</v>
      </c>
      <c r="E2850" s="402">
        <v>2</v>
      </c>
      <c r="F2850" s="418">
        <v>2</v>
      </c>
    </row>
    <row r="2851" spans="1:6">
      <c r="A2851" s="401"/>
      <c r="B2851" s="401"/>
      <c r="C2851" s="401"/>
      <c r="D2851" s="402" t="s">
        <v>965</v>
      </c>
      <c r="E2851" s="402">
        <v>8</v>
      </c>
      <c r="F2851" s="418">
        <v>8</v>
      </c>
    </row>
    <row r="2852" spans="1:6">
      <c r="A2852" s="401"/>
      <c r="B2852" s="401"/>
      <c r="C2852" s="401"/>
      <c r="D2852" s="402" t="s">
        <v>966</v>
      </c>
      <c r="E2852" s="402">
        <v>4</v>
      </c>
      <c r="F2852" s="418">
        <v>4</v>
      </c>
    </row>
    <row r="2853" spans="1:6">
      <c r="A2853" s="401"/>
      <c r="B2853" s="401"/>
      <c r="C2853" s="401"/>
      <c r="D2853" s="402" t="s">
        <v>967</v>
      </c>
      <c r="E2853" s="402">
        <v>2</v>
      </c>
      <c r="F2853" s="418">
        <v>2</v>
      </c>
    </row>
    <row r="2854" spans="1:6">
      <c r="A2854" s="401"/>
      <c r="B2854" s="401"/>
      <c r="C2854" s="401"/>
      <c r="D2854" s="402" t="s">
        <v>968</v>
      </c>
      <c r="E2854" s="402">
        <v>2</v>
      </c>
      <c r="F2854" s="418">
        <v>2</v>
      </c>
    </row>
    <row r="2855" spans="1:6">
      <c r="A2855" s="401"/>
      <c r="B2855" s="401"/>
      <c r="C2855" s="399" t="s">
        <v>970</v>
      </c>
      <c r="D2855" s="399" t="s">
        <v>266</v>
      </c>
      <c r="E2855" s="399">
        <v>5</v>
      </c>
      <c r="F2855" s="417">
        <v>5</v>
      </c>
    </row>
    <row r="2856" spans="1:6">
      <c r="A2856" s="401"/>
      <c r="B2856" s="401"/>
      <c r="C2856" s="401"/>
      <c r="D2856" s="402" t="s">
        <v>971</v>
      </c>
      <c r="E2856" s="402">
        <v>22</v>
      </c>
      <c r="F2856" s="418">
        <v>26</v>
      </c>
    </row>
    <row r="2857" spans="1:6">
      <c r="A2857" s="401"/>
      <c r="B2857" s="401"/>
      <c r="C2857" s="401"/>
      <c r="D2857" s="402" t="s">
        <v>972</v>
      </c>
      <c r="E2857" s="402">
        <v>3</v>
      </c>
      <c r="F2857" s="418">
        <v>3</v>
      </c>
    </row>
    <row r="2858" spans="1:6">
      <c r="A2858" s="401"/>
      <c r="B2858" s="401"/>
      <c r="C2858" s="401"/>
      <c r="D2858" s="402" t="s">
        <v>973</v>
      </c>
      <c r="E2858" s="402">
        <v>4</v>
      </c>
      <c r="F2858" s="418">
        <v>4</v>
      </c>
    </row>
    <row r="2859" spans="1:6">
      <c r="A2859" s="401"/>
      <c r="B2859" s="401"/>
      <c r="C2859" s="401"/>
      <c r="D2859" s="402" t="s">
        <v>974</v>
      </c>
      <c r="E2859" s="402">
        <v>2</v>
      </c>
      <c r="F2859" s="418">
        <v>2</v>
      </c>
    </row>
    <row r="2860" spans="1:6">
      <c r="A2860" s="401"/>
      <c r="B2860" s="401"/>
      <c r="C2860" s="401"/>
      <c r="D2860" s="402" t="s">
        <v>975</v>
      </c>
      <c r="E2860" s="402">
        <v>1</v>
      </c>
      <c r="F2860" s="418">
        <v>1</v>
      </c>
    </row>
    <row r="2861" spans="1:6">
      <c r="A2861" s="401"/>
      <c r="B2861" s="401"/>
      <c r="C2861" s="401"/>
      <c r="D2861" s="402" t="s">
        <v>976</v>
      </c>
      <c r="E2861" s="402">
        <v>1</v>
      </c>
      <c r="F2861" s="418">
        <v>1</v>
      </c>
    </row>
    <row r="2862" spans="1:6">
      <c r="A2862" s="401"/>
      <c r="B2862" s="401"/>
      <c r="C2862" s="401"/>
      <c r="D2862" s="402" t="s">
        <v>977</v>
      </c>
      <c r="E2862" s="402">
        <v>1</v>
      </c>
      <c r="F2862" s="418">
        <v>1</v>
      </c>
    </row>
    <row r="2863" spans="1:6">
      <c r="A2863" s="401"/>
      <c r="B2863" s="401"/>
      <c r="C2863" s="401"/>
      <c r="D2863" s="402" t="s">
        <v>978</v>
      </c>
      <c r="E2863" s="402">
        <v>1</v>
      </c>
      <c r="F2863" s="418">
        <v>1</v>
      </c>
    </row>
    <row r="2864" spans="1:6">
      <c r="A2864" s="401"/>
      <c r="B2864" s="401"/>
      <c r="C2864" s="401"/>
      <c r="D2864" s="402" t="s">
        <v>979</v>
      </c>
      <c r="E2864" s="402">
        <v>1</v>
      </c>
      <c r="F2864" s="418">
        <v>1</v>
      </c>
    </row>
    <row r="2865" spans="1:6">
      <c r="A2865" s="401"/>
      <c r="B2865" s="401"/>
      <c r="C2865" s="401"/>
      <c r="D2865" s="402" t="s">
        <v>980</v>
      </c>
      <c r="E2865" s="402">
        <v>1</v>
      </c>
      <c r="F2865" s="418">
        <v>1</v>
      </c>
    </row>
    <row r="2866" spans="1:6">
      <c r="A2866" s="401"/>
      <c r="B2866" s="401"/>
      <c r="C2866" s="401"/>
      <c r="D2866" s="402" t="s">
        <v>981</v>
      </c>
      <c r="E2866" s="402">
        <v>1</v>
      </c>
      <c r="F2866" s="418">
        <v>1</v>
      </c>
    </row>
    <row r="2867" spans="1:6">
      <c r="A2867" s="401"/>
      <c r="B2867" s="401"/>
      <c r="C2867" s="399" t="s">
        <v>441</v>
      </c>
      <c r="D2867" s="399" t="s">
        <v>162</v>
      </c>
      <c r="E2867" s="399">
        <v>96</v>
      </c>
      <c r="F2867" s="417">
        <v>101</v>
      </c>
    </row>
    <row r="2868" spans="1:6">
      <c r="A2868" s="401"/>
      <c r="B2868" s="401"/>
      <c r="C2868" s="401"/>
      <c r="D2868" s="402" t="s">
        <v>982</v>
      </c>
      <c r="E2868" s="402">
        <v>1</v>
      </c>
      <c r="F2868" s="418">
        <v>1</v>
      </c>
    </row>
    <row r="2869" spans="1:6">
      <c r="A2869" s="401"/>
      <c r="B2869" s="401"/>
      <c r="C2869" s="401"/>
      <c r="D2869" s="402" t="s">
        <v>281</v>
      </c>
      <c r="E2869" s="402">
        <v>154</v>
      </c>
      <c r="F2869" s="418">
        <v>159</v>
      </c>
    </row>
    <row r="2870" spans="1:6">
      <c r="A2870" s="401"/>
      <c r="B2870" s="401"/>
      <c r="C2870" s="401"/>
      <c r="D2870" s="402" t="s">
        <v>983</v>
      </c>
      <c r="E2870" s="402">
        <v>17</v>
      </c>
      <c r="F2870" s="418">
        <v>18</v>
      </c>
    </row>
    <row r="2871" spans="1:6">
      <c r="A2871" s="401"/>
      <c r="B2871" s="401"/>
      <c r="C2871" s="401"/>
      <c r="D2871" s="402" t="s">
        <v>161</v>
      </c>
      <c r="E2871" s="402">
        <v>178</v>
      </c>
      <c r="F2871" s="418">
        <v>188</v>
      </c>
    </row>
    <row r="2872" spans="1:6">
      <c r="A2872" s="401"/>
      <c r="B2872" s="401"/>
      <c r="C2872" s="401"/>
      <c r="D2872" s="402" t="s">
        <v>984</v>
      </c>
      <c r="E2872" s="402">
        <v>8</v>
      </c>
      <c r="F2872" s="418">
        <v>9</v>
      </c>
    </row>
    <row r="2873" spans="1:6">
      <c r="A2873" s="401"/>
      <c r="B2873" s="401"/>
      <c r="C2873" s="401"/>
      <c r="D2873" s="402" t="s">
        <v>985</v>
      </c>
      <c r="E2873" s="402">
        <v>18</v>
      </c>
      <c r="F2873" s="418">
        <v>19</v>
      </c>
    </row>
    <row r="2874" spans="1:6">
      <c r="A2874" s="401"/>
      <c r="B2874" s="401"/>
      <c r="C2874" s="401"/>
      <c r="D2874" s="402" t="s">
        <v>750</v>
      </c>
      <c r="E2874" s="402">
        <v>2</v>
      </c>
      <c r="F2874" s="418">
        <v>2</v>
      </c>
    </row>
    <row r="2875" spans="1:6">
      <c r="A2875" s="401"/>
      <c r="B2875" s="401"/>
      <c r="C2875" s="401"/>
      <c r="D2875" s="402" t="s">
        <v>986</v>
      </c>
      <c r="E2875" s="402">
        <v>4</v>
      </c>
      <c r="F2875" s="418">
        <v>4</v>
      </c>
    </row>
    <row r="2876" spans="1:6">
      <c r="A2876" s="401"/>
      <c r="B2876" s="401"/>
      <c r="C2876" s="401"/>
      <c r="D2876" s="402" t="s">
        <v>442</v>
      </c>
      <c r="E2876" s="402">
        <v>19</v>
      </c>
      <c r="F2876" s="418">
        <v>19</v>
      </c>
    </row>
    <row r="2877" spans="1:6">
      <c r="A2877" s="401"/>
      <c r="B2877" s="401"/>
      <c r="C2877" s="401"/>
      <c r="D2877" s="402" t="s">
        <v>987</v>
      </c>
      <c r="E2877" s="402">
        <v>5</v>
      </c>
      <c r="F2877" s="418">
        <v>6</v>
      </c>
    </row>
    <row r="2878" spans="1:6">
      <c r="A2878" s="401"/>
      <c r="B2878" s="401"/>
      <c r="C2878" s="401"/>
      <c r="D2878" s="402" t="s">
        <v>988</v>
      </c>
      <c r="E2878" s="402">
        <v>4</v>
      </c>
      <c r="F2878" s="418">
        <v>4</v>
      </c>
    </row>
    <row r="2879" spans="1:6">
      <c r="A2879" s="401"/>
      <c r="B2879" s="401"/>
      <c r="C2879" s="401"/>
      <c r="D2879" s="402" t="s">
        <v>989</v>
      </c>
      <c r="E2879" s="402">
        <v>12</v>
      </c>
      <c r="F2879" s="418">
        <v>12</v>
      </c>
    </row>
    <row r="2880" spans="1:6">
      <c r="A2880" s="401"/>
      <c r="B2880" s="401"/>
      <c r="C2880" s="401"/>
      <c r="D2880" s="402" t="s">
        <v>990</v>
      </c>
      <c r="E2880" s="402">
        <v>9</v>
      </c>
      <c r="F2880" s="418">
        <v>9</v>
      </c>
    </row>
    <row r="2881" spans="1:6">
      <c r="A2881" s="401"/>
      <c r="B2881" s="401"/>
      <c r="C2881" s="401"/>
      <c r="D2881" s="402" t="s">
        <v>991</v>
      </c>
      <c r="E2881" s="402">
        <v>1</v>
      </c>
      <c r="F2881" s="418">
        <v>1</v>
      </c>
    </row>
    <row r="2882" spans="1:6">
      <c r="A2882" s="401"/>
      <c r="B2882" s="401"/>
      <c r="C2882" s="401"/>
      <c r="D2882" s="402" t="s">
        <v>585</v>
      </c>
      <c r="E2882" s="402">
        <v>1</v>
      </c>
      <c r="F2882" s="418">
        <v>1</v>
      </c>
    </row>
    <row r="2883" spans="1:6">
      <c r="A2883" s="401"/>
      <c r="B2883" s="401"/>
      <c r="C2883" s="401"/>
      <c r="D2883" s="402" t="s">
        <v>992</v>
      </c>
      <c r="E2883" s="402">
        <v>6</v>
      </c>
      <c r="F2883" s="418">
        <v>6</v>
      </c>
    </row>
    <row r="2884" spans="1:6">
      <c r="A2884" s="401"/>
      <c r="B2884" s="401"/>
      <c r="C2884" s="401"/>
      <c r="D2884" s="402" t="s">
        <v>993</v>
      </c>
      <c r="E2884" s="402">
        <v>1</v>
      </c>
      <c r="F2884" s="418">
        <v>1</v>
      </c>
    </row>
    <row r="2885" spans="1:6">
      <c r="A2885" s="401"/>
      <c r="B2885" s="401"/>
      <c r="C2885" s="401"/>
      <c r="D2885" s="402" t="s">
        <v>994</v>
      </c>
      <c r="E2885" s="402">
        <v>1</v>
      </c>
      <c r="F2885" s="418">
        <v>1</v>
      </c>
    </row>
    <row r="2886" spans="1:6">
      <c r="A2886" s="401"/>
      <c r="B2886" s="401"/>
      <c r="C2886" s="401"/>
      <c r="D2886" s="402" t="s">
        <v>995</v>
      </c>
      <c r="E2886" s="402">
        <v>2</v>
      </c>
      <c r="F2886" s="418">
        <v>2</v>
      </c>
    </row>
    <row r="2887" spans="1:6">
      <c r="A2887" s="401"/>
      <c r="B2887" s="401"/>
      <c r="C2887" s="399" t="s">
        <v>443</v>
      </c>
      <c r="D2887" s="399" t="s">
        <v>996</v>
      </c>
      <c r="E2887" s="399">
        <v>3</v>
      </c>
      <c r="F2887" s="417">
        <v>3</v>
      </c>
    </row>
    <row r="2888" spans="1:6">
      <c r="A2888" s="401"/>
      <c r="B2888" s="401"/>
      <c r="C2888" s="401"/>
      <c r="D2888" s="402" t="s">
        <v>163</v>
      </c>
      <c r="E2888" s="402">
        <v>15</v>
      </c>
      <c r="F2888" s="418">
        <v>16</v>
      </c>
    </row>
    <row r="2889" spans="1:6">
      <c r="A2889" s="401"/>
      <c r="B2889" s="401"/>
      <c r="C2889" s="401"/>
      <c r="D2889" s="402" t="s">
        <v>997</v>
      </c>
      <c r="E2889" s="402">
        <v>2</v>
      </c>
      <c r="F2889" s="418">
        <v>2</v>
      </c>
    </row>
    <row r="2890" spans="1:6">
      <c r="A2890" s="401"/>
      <c r="B2890" s="401"/>
      <c r="C2890" s="401"/>
      <c r="D2890" s="402" t="s">
        <v>167</v>
      </c>
      <c r="E2890" s="402">
        <v>1</v>
      </c>
      <c r="F2890" s="418">
        <v>1</v>
      </c>
    </row>
    <row r="2891" spans="1:6">
      <c r="A2891" s="401"/>
      <c r="B2891" s="401"/>
      <c r="C2891" s="401"/>
      <c r="D2891" s="402" t="s">
        <v>998</v>
      </c>
      <c r="E2891" s="402">
        <v>4</v>
      </c>
      <c r="F2891" s="418">
        <v>4</v>
      </c>
    </row>
    <row r="2892" spans="1:6">
      <c r="A2892" s="401"/>
      <c r="B2892" s="401"/>
      <c r="C2892" s="401"/>
      <c r="D2892" s="402" t="s">
        <v>999</v>
      </c>
      <c r="E2892" s="402">
        <v>4</v>
      </c>
      <c r="F2892" s="418">
        <v>4</v>
      </c>
    </row>
    <row r="2893" spans="1:6">
      <c r="A2893" s="401"/>
      <c r="B2893" s="401"/>
      <c r="C2893" s="401"/>
      <c r="D2893" s="402" t="s">
        <v>1001</v>
      </c>
      <c r="E2893" s="402">
        <v>1</v>
      </c>
      <c r="F2893" s="418">
        <v>1</v>
      </c>
    </row>
    <row r="2894" spans="1:6">
      <c r="A2894" s="401"/>
      <c r="B2894" s="401"/>
      <c r="C2894" s="401"/>
      <c r="D2894" s="402" t="s">
        <v>1003</v>
      </c>
      <c r="E2894" s="402">
        <v>2</v>
      </c>
      <c r="F2894" s="418">
        <v>2</v>
      </c>
    </row>
    <row r="2895" spans="1:6">
      <c r="A2895" s="401"/>
      <c r="B2895" s="401"/>
      <c r="C2895" s="401"/>
      <c r="D2895" s="402" t="s">
        <v>1005</v>
      </c>
      <c r="E2895" s="402">
        <v>1</v>
      </c>
      <c r="F2895" s="418">
        <v>1</v>
      </c>
    </row>
    <row r="2896" spans="1:6">
      <c r="A2896" s="401"/>
      <c r="B2896" s="401"/>
      <c r="C2896" s="401"/>
      <c r="D2896" s="402" t="s">
        <v>1006</v>
      </c>
      <c r="E2896" s="402">
        <v>1</v>
      </c>
      <c r="F2896" s="418">
        <v>1</v>
      </c>
    </row>
    <row r="2897" spans="1:6">
      <c r="A2897" s="401"/>
      <c r="B2897" s="401"/>
      <c r="C2897" s="401"/>
      <c r="D2897" s="402" t="s">
        <v>1008</v>
      </c>
      <c r="E2897" s="402">
        <v>2</v>
      </c>
      <c r="F2897" s="418">
        <v>2</v>
      </c>
    </row>
    <row r="2898" spans="1:6">
      <c r="A2898" s="401"/>
      <c r="B2898" s="401"/>
      <c r="C2898" s="401"/>
      <c r="D2898" s="402" t="s">
        <v>1009</v>
      </c>
      <c r="E2898" s="402">
        <v>1</v>
      </c>
      <c r="F2898" s="418">
        <v>1</v>
      </c>
    </row>
    <row r="2899" spans="1:6">
      <c r="A2899" s="401"/>
      <c r="B2899" s="401"/>
      <c r="C2899" s="401"/>
      <c r="D2899" s="402" t="s">
        <v>1011</v>
      </c>
      <c r="E2899" s="402">
        <v>1</v>
      </c>
      <c r="F2899" s="418">
        <v>1</v>
      </c>
    </row>
    <row r="2900" spans="1:6">
      <c r="A2900" s="401"/>
      <c r="B2900" s="401"/>
      <c r="C2900" s="399" t="s">
        <v>1012</v>
      </c>
      <c r="D2900" s="399" t="s">
        <v>1013</v>
      </c>
      <c r="E2900" s="399">
        <v>2</v>
      </c>
      <c r="F2900" s="417">
        <v>2</v>
      </c>
    </row>
    <row r="2901" spans="1:6">
      <c r="A2901" s="401"/>
      <c r="B2901" s="401"/>
      <c r="C2901" s="401"/>
      <c r="D2901" s="402" t="s">
        <v>155</v>
      </c>
      <c r="E2901" s="402">
        <v>5</v>
      </c>
      <c r="F2901" s="418">
        <v>5</v>
      </c>
    </row>
    <row r="2902" spans="1:6">
      <c r="A2902" s="401"/>
      <c r="B2902" s="401"/>
      <c r="C2902" s="401"/>
      <c r="D2902" s="402" t="s">
        <v>1015</v>
      </c>
      <c r="E2902" s="402">
        <v>1</v>
      </c>
      <c r="F2902" s="418">
        <v>1</v>
      </c>
    </row>
    <row r="2903" spans="1:6">
      <c r="A2903" s="401"/>
      <c r="B2903" s="401"/>
      <c r="C2903" s="399" t="s">
        <v>446</v>
      </c>
      <c r="D2903" s="399" t="s">
        <v>303</v>
      </c>
      <c r="E2903" s="399">
        <v>9</v>
      </c>
      <c r="F2903" s="417">
        <v>11</v>
      </c>
    </row>
    <row r="2904" spans="1:6">
      <c r="A2904" s="401"/>
      <c r="B2904" s="401"/>
      <c r="C2904" s="401"/>
      <c r="D2904" s="402" t="s">
        <v>165</v>
      </c>
      <c r="E2904" s="402">
        <v>33</v>
      </c>
      <c r="F2904" s="418">
        <v>39</v>
      </c>
    </row>
    <row r="2905" spans="1:6">
      <c r="A2905" s="401"/>
      <c r="B2905" s="401"/>
      <c r="C2905" s="401"/>
      <c r="D2905" s="402" t="s">
        <v>1016</v>
      </c>
      <c r="E2905" s="402">
        <v>11</v>
      </c>
      <c r="F2905" s="418">
        <v>11</v>
      </c>
    </row>
    <row r="2906" spans="1:6">
      <c r="A2906" s="401"/>
      <c r="B2906" s="401"/>
      <c r="C2906" s="401"/>
      <c r="D2906" s="402" t="s">
        <v>1017</v>
      </c>
      <c r="E2906" s="402">
        <v>15</v>
      </c>
      <c r="F2906" s="418">
        <v>15</v>
      </c>
    </row>
    <row r="2907" spans="1:6">
      <c r="A2907" s="401"/>
      <c r="B2907" s="401"/>
      <c r="C2907" s="401"/>
      <c r="D2907" s="402" t="s">
        <v>164</v>
      </c>
      <c r="E2907" s="402">
        <v>31</v>
      </c>
      <c r="F2907" s="418">
        <v>37</v>
      </c>
    </row>
    <row r="2908" spans="1:6">
      <c r="A2908" s="401"/>
      <c r="B2908" s="401"/>
      <c r="C2908" s="401"/>
      <c r="D2908" s="402" t="s">
        <v>1019</v>
      </c>
      <c r="E2908" s="402">
        <v>1</v>
      </c>
      <c r="F2908" s="418">
        <v>1</v>
      </c>
    </row>
    <row r="2909" spans="1:6">
      <c r="A2909" s="401"/>
      <c r="B2909" s="401"/>
      <c r="C2909" s="401"/>
      <c r="D2909" s="402" t="s">
        <v>1020</v>
      </c>
      <c r="E2909" s="402">
        <v>7</v>
      </c>
      <c r="F2909" s="418">
        <v>7</v>
      </c>
    </row>
    <row r="2910" spans="1:6">
      <c r="A2910" s="401"/>
      <c r="B2910" s="401"/>
      <c r="C2910" s="399" t="s">
        <v>444</v>
      </c>
      <c r="D2910" s="399" t="s">
        <v>491</v>
      </c>
      <c r="E2910" s="399">
        <v>2</v>
      </c>
      <c r="F2910" s="417">
        <v>2</v>
      </c>
    </row>
    <row r="2911" spans="1:6">
      <c r="A2911" s="401"/>
      <c r="B2911" s="401"/>
      <c r="C2911" s="401"/>
      <c r="D2911" s="402" t="s">
        <v>1021</v>
      </c>
      <c r="E2911" s="402">
        <v>1</v>
      </c>
      <c r="F2911" s="418">
        <v>1</v>
      </c>
    </row>
    <row r="2912" spans="1:6">
      <c r="A2912" s="401"/>
      <c r="B2912" s="401"/>
      <c r="C2912" s="401"/>
      <c r="D2912" s="402" t="s">
        <v>1022</v>
      </c>
      <c r="E2912" s="402">
        <v>4</v>
      </c>
      <c r="F2912" s="418">
        <v>4</v>
      </c>
    </row>
    <row r="2913" spans="1:6">
      <c r="A2913" s="401"/>
      <c r="B2913" s="401"/>
      <c r="C2913" s="401"/>
      <c r="D2913" s="402" t="s">
        <v>166</v>
      </c>
      <c r="E2913" s="402">
        <v>23</v>
      </c>
      <c r="F2913" s="418">
        <v>25</v>
      </c>
    </row>
    <row r="2914" spans="1:6">
      <c r="A2914" s="401"/>
      <c r="B2914" s="401"/>
      <c r="C2914" s="401"/>
      <c r="D2914" s="402" t="s">
        <v>1023</v>
      </c>
      <c r="E2914" s="402">
        <v>3</v>
      </c>
      <c r="F2914" s="418">
        <v>3</v>
      </c>
    </row>
    <row r="2915" spans="1:6">
      <c r="A2915" s="401"/>
      <c r="B2915" s="401"/>
      <c r="C2915" s="401"/>
      <c r="D2915" s="402" t="s">
        <v>1024</v>
      </c>
      <c r="E2915" s="402">
        <v>1</v>
      </c>
      <c r="F2915" s="418">
        <v>1</v>
      </c>
    </row>
    <row r="2916" spans="1:6">
      <c r="A2916" s="401"/>
      <c r="B2916" s="401"/>
      <c r="C2916" s="401"/>
      <c r="D2916" s="402" t="s">
        <v>1025</v>
      </c>
      <c r="E2916" s="402">
        <v>1</v>
      </c>
      <c r="F2916" s="418">
        <v>1</v>
      </c>
    </row>
    <row r="2917" spans="1:6">
      <c r="A2917" s="401"/>
      <c r="B2917" s="401"/>
      <c r="C2917" s="399" t="s">
        <v>445</v>
      </c>
      <c r="D2917" s="399" t="s">
        <v>1027</v>
      </c>
      <c r="E2917" s="399">
        <v>2</v>
      </c>
      <c r="F2917" s="417">
        <v>2</v>
      </c>
    </row>
    <row r="2918" spans="1:6">
      <c r="A2918" s="401"/>
      <c r="B2918" s="401"/>
      <c r="C2918" s="401"/>
      <c r="D2918" s="402" t="s">
        <v>1028</v>
      </c>
      <c r="E2918" s="402">
        <v>1</v>
      </c>
      <c r="F2918" s="418">
        <v>1</v>
      </c>
    </row>
    <row r="2919" spans="1:6">
      <c r="A2919" s="401"/>
      <c r="B2919" s="401"/>
      <c r="C2919" s="401"/>
      <c r="D2919" s="402" t="s">
        <v>168</v>
      </c>
      <c r="E2919" s="402">
        <v>4</v>
      </c>
      <c r="F2919" s="418">
        <v>4</v>
      </c>
    </row>
    <row r="2920" spans="1:6">
      <c r="A2920" s="401"/>
      <c r="B2920" s="401"/>
      <c r="C2920" s="401"/>
      <c r="D2920" s="402" t="s">
        <v>167</v>
      </c>
      <c r="E2920" s="402">
        <v>2</v>
      </c>
      <c r="F2920" s="418">
        <v>2</v>
      </c>
    </row>
    <row r="2921" spans="1:6">
      <c r="A2921" s="401"/>
      <c r="B2921" s="401"/>
      <c r="C2921" s="401"/>
      <c r="D2921" s="402" t="s">
        <v>1029</v>
      </c>
      <c r="E2921" s="402">
        <v>1</v>
      </c>
      <c r="F2921" s="418">
        <v>1</v>
      </c>
    </row>
    <row r="2922" spans="1:6">
      <c r="A2922" s="401"/>
      <c r="B2922" s="399" t="s">
        <v>14</v>
      </c>
      <c r="C2922" s="399" t="s">
        <v>452</v>
      </c>
      <c r="D2922" s="399" t="s">
        <v>169</v>
      </c>
      <c r="E2922" s="399">
        <v>3</v>
      </c>
      <c r="F2922" s="417">
        <v>3</v>
      </c>
    </row>
    <row r="2923" spans="1:6">
      <c r="A2923" s="401"/>
      <c r="B2923" s="401"/>
      <c r="C2923" s="401"/>
      <c r="D2923" s="402" t="s">
        <v>1032</v>
      </c>
      <c r="E2923" s="402">
        <v>12</v>
      </c>
      <c r="F2923" s="418">
        <v>14</v>
      </c>
    </row>
    <row r="2924" spans="1:6">
      <c r="A2924" s="401"/>
      <c r="B2924" s="401"/>
      <c r="C2924" s="401"/>
      <c r="D2924" s="402" t="s">
        <v>1033</v>
      </c>
      <c r="E2924" s="402">
        <v>6</v>
      </c>
      <c r="F2924" s="418">
        <v>6</v>
      </c>
    </row>
    <row r="2925" spans="1:6">
      <c r="A2925" s="401"/>
      <c r="B2925" s="401"/>
      <c r="C2925" s="401"/>
      <c r="D2925" s="402" t="s">
        <v>170</v>
      </c>
      <c r="E2925" s="402">
        <v>5</v>
      </c>
      <c r="F2925" s="418">
        <v>6</v>
      </c>
    </row>
    <row r="2926" spans="1:6">
      <c r="A2926" s="401"/>
      <c r="B2926" s="401"/>
      <c r="C2926" s="401"/>
      <c r="D2926" s="402" t="s">
        <v>1034</v>
      </c>
      <c r="E2926" s="402">
        <v>8</v>
      </c>
      <c r="F2926" s="418">
        <v>8</v>
      </c>
    </row>
    <row r="2927" spans="1:6">
      <c r="A2927" s="401"/>
      <c r="B2927" s="401"/>
      <c r="C2927" s="401"/>
      <c r="D2927" s="402" t="s">
        <v>1035</v>
      </c>
      <c r="E2927" s="402">
        <v>2</v>
      </c>
      <c r="F2927" s="418">
        <v>2</v>
      </c>
    </row>
    <row r="2928" spans="1:6">
      <c r="A2928" s="401"/>
      <c r="B2928" s="401"/>
      <c r="C2928" s="401"/>
      <c r="D2928" s="402" t="s">
        <v>1036</v>
      </c>
      <c r="E2928" s="402">
        <v>6</v>
      </c>
      <c r="F2928" s="418">
        <v>6</v>
      </c>
    </row>
    <row r="2929" spans="1:6">
      <c r="A2929" s="401"/>
      <c r="B2929" s="401"/>
      <c r="C2929" s="401"/>
      <c r="D2929" s="402" t="s">
        <v>1037</v>
      </c>
      <c r="E2929" s="402">
        <v>1</v>
      </c>
      <c r="F2929" s="418">
        <v>1</v>
      </c>
    </row>
    <row r="2930" spans="1:6">
      <c r="A2930" s="401"/>
      <c r="B2930" s="401"/>
      <c r="C2930" s="399" t="s">
        <v>447</v>
      </c>
      <c r="D2930" s="399" t="s">
        <v>171</v>
      </c>
      <c r="E2930" s="399">
        <v>9</v>
      </c>
      <c r="F2930" s="417">
        <v>9</v>
      </c>
    </row>
    <row r="2931" spans="1:6">
      <c r="A2931" s="401"/>
      <c r="B2931" s="401"/>
      <c r="C2931" s="401"/>
      <c r="D2931" s="402" t="s">
        <v>1038</v>
      </c>
      <c r="E2931" s="402">
        <v>6</v>
      </c>
      <c r="F2931" s="418">
        <v>7</v>
      </c>
    </row>
    <row r="2932" spans="1:6">
      <c r="A2932" s="401"/>
      <c r="B2932" s="401"/>
      <c r="C2932" s="401"/>
      <c r="D2932" s="402" t="s">
        <v>261</v>
      </c>
      <c r="E2932" s="402">
        <v>5</v>
      </c>
      <c r="F2932" s="418">
        <v>5</v>
      </c>
    </row>
    <row r="2933" spans="1:6">
      <c r="A2933" s="401"/>
      <c r="B2933" s="401"/>
      <c r="C2933" s="399" t="s">
        <v>1039</v>
      </c>
      <c r="D2933" s="399" t="s">
        <v>181</v>
      </c>
      <c r="E2933" s="399">
        <v>4</v>
      </c>
      <c r="F2933" s="417">
        <v>4</v>
      </c>
    </row>
    <row r="2934" spans="1:6">
      <c r="A2934" s="401"/>
      <c r="B2934" s="401"/>
      <c r="C2934" s="399" t="s">
        <v>1040</v>
      </c>
      <c r="D2934" s="399" t="s">
        <v>1041</v>
      </c>
      <c r="E2934" s="399">
        <v>5</v>
      </c>
      <c r="F2934" s="417">
        <v>5</v>
      </c>
    </row>
    <row r="2935" spans="1:6">
      <c r="A2935" s="401"/>
      <c r="B2935" s="401"/>
      <c r="C2935" s="401"/>
      <c r="D2935" s="402" t="s">
        <v>1042</v>
      </c>
      <c r="E2935" s="402">
        <v>3</v>
      </c>
      <c r="F2935" s="418">
        <v>3</v>
      </c>
    </row>
    <row r="2936" spans="1:6">
      <c r="A2936" s="401"/>
      <c r="B2936" s="401"/>
      <c r="C2936" s="399" t="s">
        <v>453</v>
      </c>
      <c r="D2936" s="399" t="s">
        <v>1043</v>
      </c>
      <c r="E2936" s="399">
        <v>1</v>
      </c>
      <c r="F2936" s="417">
        <v>1</v>
      </c>
    </row>
    <row r="2937" spans="1:6">
      <c r="A2937" s="401"/>
      <c r="B2937" s="401"/>
      <c r="C2937" s="401"/>
      <c r="D2937" s="402" t="s">
        <v>172</v>
      </c>
      <c r="E2937" s="402">
        <v>13</v>
      </c>
      <c r="F2937" s="418">
        <v>13</v>
      </c>
    </row>
    <row r="2938" spans="1:6">
      <c r="A2938" s="401"/>
      <c r="B2938" s="401"/>
      <c r="C2938" s="401"/>
      <c r="D2938" s="402" t="s">
        <v>1044</v>
      </c>
      <c r="E2938" s="402">
        <v>2</v>
      </c>
      <c r="F2938" s="418">
        <v>2</v>
      </c>
    </row>
    <row r="2939" spans="1:6">
      <c r="A2939" s="401"/>
      <c r="B2939" s="401"/>
      <c r="C2939" s="401"/>
      <c r="D2939" s="402" t="s">
        <v>1045</v>
      </c>
      <c r="E2939" s="402">
        <v>1</v>
      </c>
      <c r="F2939" s="418">
        <v>1</v>
      </c>
    </row>
    <row r="2940" spans="1:6">
      <c r="A2940" s="401"/>
      <c r="B2940" s="401"/>
      <c r="C2940" s="401"/>
      <c r="D2940" s="402" t="s">
        <v>1046</v>
      </c>
      <c r="E2940" s="402">
        <v>2</v>
      </c>
      <c r="F2940" s="418">
        <v>2</v>
      </c>
    </row>
    <row r="2941" spans="1:6">
      <c r="A2941" s="401"/>
      <c r="B2941" s="401"/>
      <c r="C2941" s="401"/>
      <c r="D2941" s="402" t="s">
        <v>1047</v>
      </c>
      <c r="E2941" s="402">
        <v>1</v>
      </c>
      <c r="F2941" s="418">
        <v>1</v>
      </c>
    </row>
    <row r="2942" spans="1:6">
      <c r="A2942" s="401"/>
      <c r="B2942" s="401"/>
      <c r="C2942" s="399" t="s">
        <v>448</v>
      </c>
      <c r="D2942" s="399" t="s">
        <v>1049</v>
      </c>
      <c r="E2942" s="399">
        <v>14</v>
      </c>
      <c r="F2942" s="417">
        <v>19</v>
      </c>
    </row>
    <row r="2943" spans="1:6">
      <c r="A2943" s="401"/>
      <c r="B2943" s="401"/>
      <c r="C2943" s="401"/>
      <c r="D2943" s="402" t="s">
        <v>258</v>
      </c>
      <c r="E2943" s="402">
        <v>7</v>
      </c>
      <c r="F2943" s="418">
        <v>7</v>
      </c>
    </row>
    <row r="2944" spans="1:6">
      <c r="A2944" s="401"/>
      <c r="B2944" s="401"/>
      <c r="C2944" s="401"/>
      <c r="D2944" s="402" t="s">
        <v>1051</v>
      </c>
      <c r="E2944" s="402">
        <v>3</v>
      </c>
      <c r="F2944" s="418">
        <v>3</v>
      </c>
    </row>
    <row r="2945" spans="1:6">
      <c r="A2945" s="401"/>
      <c r="B2945" s="401"/>
      <c r="C2945" s="399" t="s">
        <v>1052</v>
      </c>
      <c r="D2945" s="399" t="s">
        <v>1053</v>
      </c>
      <c r="E2945" s="399">
        <v>6</v>
      </c>
      <c r="F2945" s="417">
        <v>6</v>
      </c>
    </row>
    <row r="2946" spans="1:6">
      <c r="A2946" s="401"/>
      <c r="B2946" s="401"/>
      <c r="C2946" s="401"/>
      <c r="D2946" s="402" t="s">
        <v>184</v>
      </c>
      <c r="E2946" s="402">
        <v>9</v>
      </c>
      <c r="F2946" s="418">
        <v>9</v>
      </c>
    </row>
    <row r="2947" spans="1:6">
      <c r="A2947" s="401"/>
      <c r="B2947" s="401"/>
      <c r="C2947" s="401"/>
      <c r="D2947" s="402" t="s">
        <v>182</v>
      </c>
      <c r="E2947" s="402">
        <v>7</v>
      </c>
      <c r="F2947" s="418">
        <v>7</v>
      </c>
    </row>
    <row r="2948" spans="1:6">
      <c r="A2948" s="401"/>
      <c r="B2948" s="401"/>
      <c r="C2948" s="401"/>
      <c r="D2948" s="402" t="s">
        <v>183</v>
      </c>
      <c r="E2948" s="402">
        <v>13</v>
      </c>
      <c r="F2948" s="418">
        <v>13</v>
      </c>
    </row>
    <row r="2949" spans="1:6">
      <c r="A2949" s="401"/>
      <c r="B2949" s="401"/>
      <c r="C2949" s="401"/>
      <c r="D2949" s="402" t="s">
        <v>1055</v>
      </c>
      <c r="E2949" s="402">
        <v>3</v>
      </c>
      <c r="F2949" s="418">
        <v>3</v>
      </c>
    </row>
    <row r="2950" spans="1:6">
      <c r="A2950" s="401"/>
      <c r="B2950" s="401"/>
      <c r="C2950" s="399" t="s">
        <v>451</v>
      </c>
      <c r="D2950" s="399" t="s">
        <v>1056</v>
      </c>
      <c r="E2950" s="399">
        <v>2</v>
      </c>
      <c r="F2950" s="417">
        <v>2</v>
      </c>
    </row>
    <row r="2951" spans="1:6">
      <c r="A2951" s="401"/>
      <c r="B2951" s="401"/>
      <c r="C2951" s="401"/>
      <c r="D2951" s="402" t="s">
        <v>174</v>
      </c>
      <c r="E2951" s="402">
        <v>22</v>
      </c>
      <c r="F2951" s="418">
        <v>24</v>
      </c>
    </row>
    <row r="2952" spans="1:6">
      <c r="A2952" s="401"/>
      <c r="B2952" s="401"/>
      <c r="C2952" s="401"/>
      <c r="D2952" s="402" t="s">
        <v>1057</v>
      </c>
      <c r="E2952" s="402">
        <v>3</v>
      </c>
      <c r="F2952" s="418">
        <v>3</v>
      </c>
    </row>
    <row r="2953" spans="1:6">
      <c r="A2953" s="401"/>
      <c r="B2953" s="401"/>
      <c r="C2953" s="401"/>
      <c r="D2953" s="402" t="s">
        <v>1058</v>
      </c>
      <c r="E2953" s="402">
        <v>2</v>
      </c>
      <c r="F2953" s="418">
        <v>2</v>
      </c>
    </row>
    <row r="2954" spans="1:6">
      <c r="A2954" s="401"/>
      <c r="B2954" s="401"/>
      <c r="C2954" s="401"/>
      <c r="D2954" s="402" t="s">
        <v>1059</v>
      </c>
      <c r="E2954" s="402">
        <v>4</v>
      </c>
      <c r="F2954" s="418">
        <v>4</v>
      </c>
    </row>
    <row r="2955" spans="1:6">
      <c r="A2955" s="401"/>
      <c r="B2955" s="401"/>
      <c r="C2955" s="401"/>
      <c r="D2955" s="402" t="s">
        <v>1060</v>
      </c>
      <c r="E2955" s="402">
        <v>1</v>
      </c>
      <c r="F2955" s="418">
        <v>1</v>
      </c>
    </row>
    <row r="2956" spans="1:6">
      <c r="A2956" s="401"/>
      <c r="B2956" s="401"/>
      <c r="C2956" s="399" t="s">
        <v>1062</v>
      </c>
      <c r="D2956" s="399" t="s">
        <v>1063</v>
      </c>
      <c r="E2956" s="399">
        <v>2</v>
      </c>
      <c r="F2956" s="417">
        <v>2</v>
      </c>
    </row>
    <row r="2957" spans="1:6">
      <c r="A2957" s="401"/>
      <c r="B2957" s="401"/>
      <c r="C2957" s="401"/>
      <c r="D2957" s="402" t="s">
        <v>1064</v>
      </c>
      <c r="E2957" s="402">
        <v>4</v>
      </c>
      <c r="F2957" s="418">
        <v>4</v>
      </c>
    </row>
    <row r="2958" spans="1:6">
      <c r="A2958" s="401"/>
      <c r="B2958" s="401"/>
      <c r="C2958" s="401"/>
      <c r="D2958" s="402" t="s">
        <v>1065</v>
      </c>
      <c r="E2958" s="402">
        <v>2</v>
      </c>
      <c r="F2958" s="418">
        <v>2</v>
      </c>
    </row>
    <row r="2959" spans="1:6">
      <c r="A2959" s="401"/>
      <c r="B2959" s="401"/>
      <c r="C2959" s="401"/>
      <c r="D2959" s="402" t="s">
        <v>179</v>
      </c>
      <c r="E2959" s="402">
        <v>8</v>
      </c>
      <c r="F2959" s="418">
        <v>9</v>
      </c>
    </row>
    <row r="2960" spans="1:6">
      <c r="A2960" s="401"/>
      <c r="B2960" s="401"/>
      <c r="C2960" s="401"/>
      <c r="D2960" s="402" t="s">
        <v>1066</v>
      </c>
      <c r="E2960" s="402">
        <v>1</v>
      </c>
      <c r="F2960" s="418">
        <v>1</v>
      </c>
    </row>
    <row r="2961" spans="1:6">
      <c r="A2961" s="401"/>
      <c r="B2961" s="401"/>
      <c r="C2961" s="399" t="s">
        <v>449</v>
      </c>
      <c r="D2961" s="399" t="s">
        <v>176</v>
      </c>
      <c r="E2961" s="399">
        <v>73</v>
      </c>
      <c r="F2961" s="417">
        <v>79</v>
      </c>
    </row>
    <row r="2962" spans="1:6">
      <c r="A2962" s="401"/>
      <c r="B2962" s="401"/>
      <c r="C2962" s="401"/>
      <c r="D2962" s="402" t="s">
        <v>1067</v>
      </c>
      <c r="E2962" s="402">
        <v>15</v>
      </c>
      <c r="F2962" s="418">
        <v>15</v>
      </c>
    </row>
    <row r="2963" spans="1:6">
      <c r="A2963" s="401"/>
      <c r="B2963" s="401"/>
      <c r="C2963" s="401"/>
      <c r="D2963" s="402" t="s">
        <v>1068</v>
      </c>
      <c r="E2963" s="402">
        <v>36</v>
      </c>
      <c r="F2963" s="418">
        <v>36</v>
      </c>
    </row>
    <row r="2964" spans="1:6">
      <c r="A2964" s="401"/>
      <c r="B2964" s="401"/>
      <c r="C2964" s="401"/>
      <c r="D2964" s="402" t="s">
        <v>177</v>
      </c>
      <c r="E2964" s="402">
        <v>71</v>
      </c>
      <c r="F2964" s="418">
        <v>74</v>
      </c>
    </row>
    <row r="2965" spans="1:6">
      <c r="A2965" s="401"/>
      <c r="B2965" s="401"/>
      <c r="C2965" s="401"/>
      <c r="D2965" s="402" t="s">
        <v>1069</v>
      </c>
      <c r="E2965" s="402">
        <v>22</v>
      </c>
      <c r="F2965" s="418">
        <v>24</v>
      </c>
    </row>
    <row r="2966" spans="1:6">
      <c r="A2966" s="401"/>
      <c r="B2966" s="401"/>
      <c r="C2966" s="401"/>
      <c r="D2966" s="402" t="s">
        <v>1070</v>
      </c>
      <c r="E2966" s="402">
        <v>7</v>
      </c>
      <c r="F2966" s="418">
        <v>7</v>
      </c>
    </row>
    <row r="2967" spans="1:6">
      <c r="A2967" s="401"/>
      <c r="B2967" s="401"/>
      <c r="C2967" s="401"/>
      <c r="D2967" s="402" t="s">
        <v>1071</v>
      </c>
      <c r="E2967" s="402">
        <v>3</v>
      </c>
      <c r="F2967" s="418">
        <v>4</v>
      </c>
    </row>
    <row r="2968" spans="1:6">
      <c r="A2968" s="401"/>
      <c r="B2968" s="401"/>
      <c r="C2968" s="401"/>
      <c r="D2968" s="402" t="s">
        <v>1072</v>
      </c>
      <c r="E2968" s="402">
        <v>4</v>
      </c>
      <c r="F2968" s="418">
        <v>4</v>
      </c>
    </row>
    <row r="2969" spans="1:6">
      <c r="A2969" s="401"/>
      <c r="B2969" s="401"/>
      <c r="C2969" s="401"/>
      <c r="D2969" s="402" t="s">
        <v>1073</v>
      </c>
      <c r="E2969" s="402">
        <v>1</v>
      </c>
      <c r="F2969" s="418">
        <v>1</v>
      </c>
    </row>
    <row r="2970" spans="1:6">
      <c r="A2970" s="401"/>
      <c r="B2970" s="401"/>
      <c r="C2970" s="401"/>
      <c r="D2970" s="402" t="s">
        <v>175</v>
      </c>
      <c r="E2970" s="402">
        <v>101</v>
      </c>
      <c r="F2970" s="418">
        <v>105</v>
      </c>
    </row>
    <row r="2971" spans="1:6">
      <c r="A2971" s="401"/>
      <c r="B2971" s="401"/>
      <c r="C2971" s="401"/>
      <c r="D2971" s="402" t="s">
        <v>257</v>
      </c>
      <c r="E2971" s="402">
        <v>15</v>
      </c>
      <c r="F2971" s="418">
        <v>15</v>
      </c>
    </row>
    <row r="2972" spans="1:6">
      <c r="A2972" s="401"/>
      <c r="B2972" s="401"/>
      <c r="C2972" s="399" t="s">
        <v>450</v>
      </c>
      <c r="D2972" s="399" t="s">
        <v>1075</v>
      </c>
      <c r="E2972" s="399">
        <v>47</v>
      </c>
      <c r="F2972" s="417">
        <v>55</v>
      </c>
    </row>
    <row r="2973" spans="1:6">
      <c r="A2973" s="401"/>
      <c r="B2973" s="401"/>
      <c r="C2973" s="401"/>
      <c r="D2973" s="402" t="s">
        <v>178</v>
      </c>
      <c r="E2973" s="402">
        <v>38</v>
      </c>
      <c r="F2973" s="418">
        <v>41</v>
      </c>
    </row>
    <row r="2974" spans="1:6">
      <c r="A2974" s="401"/>
      <c r="B2974" s="401"/>
      <c r="C2974" s="401"/>
      <c r="D2974" s="402" t="s">
        <v>1076</v>
      </c>
      <c r="E2974" s="402">
        <v>1</v>
      </c>
      <c r="F2974" s="418">
        <v>1</v>
      </c>
    </row>
    <row r="2975" spans="1:6">
      <c r="A2975" s="401"/>
      <c r="B2975" s="401"/>
      <c r="C2975" s="399" t="s">
        <v>1077</v>
      </c>
      <c r="D2975" s="399" t="s">
        <v>1078</v>
      </c>
      <c r="E2975" s="399">
        <v>1</v>
      </c>
      <c r="F2975" s="417">
        <v>1</v>
      </c>
    </row>
    <row r="2976" spans="1:6">
      <c r="A2976" s="401"/>
      <c r="B2976" s="399" t="s">
        <v>15</v>
      </c>
      <c r="C2976" s="399" t="s">
        <v>454</v>
      </c>
      <c r="D2976" s="399" t="s">
        <v>1079</v>
      </c>
      <c r="E2976" s="399">
        <v>4</v>
      </c>
      <c r="F2976" s="417">
        <v>4</v>
      </c>
    </row>
    <row r="2977" spans="1:6">
      <c r="A2977" s="401"/>
      <c r="B2977" s="401"/>
      <c r="C2977" s="401"/>
      <c r="D2977" s="402" t="s">
        <v>185</v>
      </c>
      <c r="E2977" s="402">
        <v>107</v>
      </c>
      <c r="F2977" s="418">
        <v>113</v>
      </c>
    </row>
    <row r="2978" spans="1:6">
      <c r="A2978" s="401"/>
      <c r="B2978" s="401"/>
      <c r="C2978" s="401"/>
      <c r="D2978" s="402" t="s">
        <v>457</v>
      </c>
      <c r="E2978" s="402">
        <v>12</v>
      </c>
      <c r="F2978" s="418">
        <v>13</v>
      </c>
    </row>
    <row r="2979" spans="1:6">
      <c r="A2979" s="401"/>
      <c r="B2979" s="401"/>
      <c r="C2979" s="401"/>
      <c r="D2979" s="402" t="s">
        <v>1080</v>
      </c>
      <c r="E2979" s="402">
        <v>7</v>
      </c>
      <c r="F2979" s="418">
        <v>7</v>
      </c>
    </row>
    <row r="2980" spans="1:6">
      <c r="A2980" s="401"/>
      <c r="B2980" s="401"/>
      <c r="C2980" s="401"/>
      <c r="D2980" s="402" t="s">
        <v>455</v>
      </c>
      <c r="E2980" s="402">
        <v>59</v>
      </c>
      <c r="F2980" s="418">
        <v>61</v>
      </c>
    </row>
    <row r="2981" spans="1:6">
      <c r="A2981" s="401"/>
      <c r="B2981" s="401"/>
      <c r="C2981" s="401"/>
      <c r="D2981" s="402" t="s">
        <v>456</v>
      </c>
      <c r="E2981" s="402">
        <v>29</v>
      </c>
      <c r="F2981" s="418">
        <v>30</v>
      </c>
    </row>
    <row r="2982" spans="1:6">
      <c r="A2982" s="401"/>
      <c r="B2982" s="401"/>
      <c r="C2982" s="401"/>
      <c r="D2982" s="402" t="s">
        <v>1081</v>
      </c>
      <c r="E2982" s="402">
        <v>5</v>
      </c>
      <c r="F2982" s="418">
        <v>5</v>
      </c>
    </row>
    <row r="2983" spans="1:6">
      <c r="A2983" s="401"/>
      <c r="B2983" s="401"/>
      <c r="C2983" s="401"/>
      <c r="D2983" s="402" t="s">
        <v>1082</v>
      </c>
      <c r="E2983" s="402">
        <v>16</v>
      </c>
      <c r="F2983" s="418">
        <v>16</v>
      </c>
    </row>
    <row r="2984" spans="1:6">
      <c r="A2984" s="401"/>
      <c r="B2984" s="401"/>
      <c r="C2984" s="401"/>
      <c r="D2984" s="402" t="s">
        <v>1083</v>
      </c>
      <c r="E2984" s="402">
        <v>1</v>
      </c>
      <c r="F2984" s="418">
        <v>1</v>
      </c>
    </row>
    <row r="2985" spans="1:6">
      <c r="A2985" s="401"/>
      <c r="B2985" s="401"/>
      <c r="C2985" s="401"/>
      <c r="D2985" s="402" t="s">
        <v>458</v>
      </c>
      <c r="E2985" s="402">
        <v>2</v>
      </c>
      <c r="F2985" s="418">
        <v>2</v>
      </c>
    </row>
    <row r="2986" spans="1:6">
      <c r="A2986" s="401"/>
      <c r="B2986" s="401"/>
      <c r="C2986" s="401"/>
      <c r="D2986" s="402" t="s">
        <v>1084</v>
      </c>
      <c r="E2986" s="402">
        <v>7</v>
      </c>
      <c r="F2986" s="418">
        <v>8</v>
      </c>
    </row>
    <row r="2987" spans="1:6">
      <c r="A2987" s="401"/>
      <c r="B2987" s="401"/>
      <c r="C2987" s="401"/>
      <c r="D2987" s="402" t="s">
        <v>1085</v>
      </c>
      <c r="E2987" s="402">
        <v>3</v>
      </c>
      <c r="F2987" s="418">
        <v>3</v>
      </c>
    </row>
    <row r="2988" spans="1:6">
      <c r="A2988" s="401"/>
      <c r="B2988" s="401"/>
      <c r="C2988" s="401"/>
      <c r="D2988" s="402" t="s">
        <v>1086</v>
      </c>
      <c r="E2988" s="402">
        <v>12</v>
      </c>
      <c r="F2988" s="418">
        <v>12</v>
      </c>
    </row>
    <row r="2989" spans="1:6">
      <c r="A2989" s="401"/>
      <c r="B2989" s="401"/>
      <c r="C2989" s="401"/>
      <c r="D2989" s="402" t="s">
        <v>1087</v>
      </c>
      <c r="E2989" s="402">
        <v>7</v>
      </c>
      <c r="F2989" s="418">
        <v>7</v>
      </c>
    </row>
    <row r="2990" spans="1:6">
      <c r="A2990" s="401"/>
      <c r="B2990" s="401"/>
      <c r="C2990" s="401"/>
      <c r="D2990" s="402" t="s">
        <v>1088</v>
      </c>
      <c r="E2990" s="402">
        <v>2</v>
      </c>
      <c r="F2990" s="418">
        <v>2</v>
      </c>
    </row>
    <row r="2991" spans="1:6">
      <c r="A2991" s="401"/>
      <c r="B2991" s="401"/>
      <c r="C2991" s="401"/>
      <c r="D2991" s="402" t="s">
        <v>1089</v>
      </c>
      <c r="E2991" s="402">
        <v>6</v>
      </c>
      <c r="F2991" s="418">
        <v>6</v>
      </c>
    </row>
    <row r="2992" spans="1:6">
      <c r="A2992" s="401"/>
      <c r="B2992" s="401"/>
      <c r="C2992" s="401"/>
      <c r="D2992" s="402" t="s">
        <v>699</v>
      </c>
      <c r="E2992" s="402">
        <v>6</v>
      </c>
      <c r="F2992" s="418">
        <v>7</v>
      </c>
    </row>
    <row r="2993" spans="1:6">
      <c r="A2993" s="401"/>
      <c r="B2993" s="401"/>
      <c r="C2993" s="401"/>
      <c r="D2993" s="402" t="s">
        <v>1090</v>
      </c>
      <c r="E2993" s="402">
        <v>2</v>
      </c>
      <c r="F2993" s="418">
        <v>2</v>
      </c>
    </row>
    <row r="2994" spans="1:6">
      <c r="A2994" s="401"/>
      <c r="B2994" s="401"/>
      <c r="C2994" s="401"/>
      <c r="D2994" s="402" t="s">
        <v>1091</v>
      </c>
      <c r="E2994" s="402">
        <v>12</v>
      </c>
      <c r="F2994" s="418">
        <v>13</v>
      </c>
    </row>
    <row r="2995" spans="1:6">
      <c r="A2995" s="401"/>
      <c r="B2995" s="401"/>
      <c r="C2995" s="399" t="s">
        <v>459</v>
      </c>
      <c r="D2995" s="399" t="s">
        <v>260</v>
      </c>
      <c r="E2995" s="399">
        <v>20</v>
      </c>
      <c r="F2995" s="417">
        <v>22</v>
      </c>
    </row>
    <row r="2996" spans="1:6">
      <c r="A2996" s="401"/>
      <c r="B2996" s="401"/>
      <c r="C2996" s="401"/>
      <c r="D2996" s="402" t="s">
        <v>1092</v>
      </c>
      <c r="E2996" s="402">
        <v>5</v>
      </c>
      <c r="F2996" s="418">
        <v>6</v>
      </c>
    </row>
    <row r="2997" spans="1:6">
      <c r="A2997" s="401"/>
      <c r="B2997" s="401"/>
      <c r="C2997" s="401"/>
      <c r="D2997" s="402" t="s">
        <v>261</v>
      </c>
      <c r="E2997" s="402">
        <v>6</v>
      </c>
      <c r="F2997" s="418">
        <v>6</v>
      </c>
    </row>
    <row r="2998" spans="1:6">
      <c r="A2998" s="401"/>
      <c r="B2998" s="401"/>
      <c r="C2998" s="401"/>
      <c r="D2998" s="402" t="s">
        <v>1093</v>
      </c>
      <c r="E2998" s="402">
        <v>1</v>
      </c>
      <c r="F2998" s="418">
        <v>1</v>
      </c>
    </row>
    <row r="2999" spans="1:6">
      <c r="A2999" s="401"/>
      <c r="B2999" s="401"/>
      <c r="C2999" s="401"/>
      <c r="D2999" s="402" t="s">
        <v>1094</v>
      </c>
      <c r="E2999" s="402">
        <v>1</v>
      </c>
      <c r="F2999" s="418">
        <v>1</v>
      </c>
    </row>
    <row r="3000" spans="1:6">
      <c r="A3000" s="401"/>
      <c r="B3000" s="401"/>
      <c r="C3000" s="401"/>
      <c r="D3000" s="402" t="s">
        <v>1095</v>
      </c>
      <c r="E3000" s="402">
        <v>1</v>
      </c>
      <c r="F3000" s="418">
        <v>1</v>
      </c>
    </row>
    <row r="3001" spans="1:6">
      <c r="A3001" s="401"/>
      <c r="B3001" s="401"/>
      <c r="C3001" s="399" t="s">
        <v>460</v>
      </c>
      <c r="D3001" s="399" t="s">
        <v>1096</v>
      </c>
      <c r="E3001" s="399">
        <v>6</v>
      </c>
      <c r="F3001" s="417">
        <v>7</v>
      </c>
    </row>
    <row r="3002" spans="1:6">
      <c r="A3002" s="401"/>
      <c r="B3002" s="401"/>
      <c r="C3002" s="401"/>
      <c r="D3002" s="402" t="s">
        <v>1097</v>
      </c>
      <c r="E3002" s="402">
        <v>6</v>
      </c>
      <c r="F3002" s="418">
        <v>7</v>
      </c>
    </row>
    <row r="3003" spans="1:6">
      <c r="A3003" s="401"/>
      <c r="B3003" s="401"/>
      <c r="C3003" s="401"/>
      <c r="D3003" s="402" t="s">
        <v>15</v>
      </c>
      <c r="E3003" s="402">
        <v>22</v>
      </c>
      <c r="F3003" s="418">
        <v>23</v>
      </c>
    </row>
    <row r="3004" spans="1:6">
      <c r="A3004" s="401"/>
      <c r="B3004" s="401"/>
      <c r="C3004" s="401"/>
      <c r="D3004" s="402" t="s">
        <v>1098</v>
      </c>
      <c r="E3004" s="402">
        <v>13</v>
      </c>
      <c r="F3004" s="418">
        <v>14</v>
      </c>
    </row>
    <row r="3005" spans="1:6">
      <c r="A3005" s="401"/>
      <c r="B3005" s="401"/>
      <c r="C3005" s="401"/>
      <c r="D3005" s="402" t="s">
        <v>1099</v>
      </c>
      <c r="E3005" s="402">
        <v>46</v>
      </c>
      <c r="F3005" s="418">
        <v>48</v>
      </c>
    </row>
    <row r="3006" spans="1:6">
      <c r="A3006" s="401"/>
      <c r="B3006" s="401"/>
      <c r="C3006" s="401"/>
      <c r="D3006" s="402" t="s">
        <v>259</v>
      </c>
      <c r="E3006" s="402">
        <v>15</v>
      </c>
      <c r="F3006" s="418">
        <v>16</v>
      </c>
    </row>
    <row r="3007" spans="1:6">
      <c r="A3007" s="401"/>
      <c r="B3007" s="401"/>
      <c r="C3007" s="401"/>
      <c r="D3007" s="402" t="s">
        <v>186</v>
      </c>
      <c r="E3007" s="402">
        <v>30</v>
      </c>
      <c r="F3007" s="418">
        <v>36</v>
      </c>
    </row>
    <row r="3008" spans="1:6">
      <c r="A3008" s="401"/>
      <c r="B3008" s="401"/>
      <c r="C3008" s="401"/>
      <c r="D3008" s="402" t="s">
        <v>1100</v>
      </c>
      <c r="E3008" s="402">
        <v>3</v>
      </c>
      <c r="F3008" s="418">
        <v>4</v>
      </c>
    </row>
    <row r="3009" spans="1:6">
      <c r="A3009" s="401"/>
      <c r="B3009" s="401"/>
      <c r="C3009" s="401"/>
      <c r="D3009" s="402" t="s">
        <v>434</v>
      </c>
      <c r="E3009" s="402">
        <v>4</v>
      </c>
      <c r="F3009" s="418">
        <v>4</v>
      </c>
    </row>
    <row r="3010" spans="1:6">
      <c r="A3010" s="401"/>
      <c r="B3010" s="401"/>
      <c r="C3010" s="401"/>
      <c r="D3010" s="402" t="s">
        <v>1050</v>
      </c>
      <c r="E3010" s="402">
        <v>8</v>
      </c>
      <c r="F3010" s="418">
        <v>8</v>
      </c>
    </row>
    <row r="3011" spans="1:6">
      <c r="A3011" s="401"/>
      <c r="B3011" s="401"/>
      <c r="C3011" s="401"/>
      <c r="D3011" s="402" t="s">
        <v>187</v>
      </c>
      <c r="E3011" s="402">
        <v>12</v>
      </c>
      <c r="F3011" s="418">
        <v>14</v>
      </c>
    </row>
    <row r="3012" spans="1:6">
      <c r="A3012" s="401"/>
      <c r="B3012" s="401"/>
      <c r="C3012" s="401"/>
      <c r="D3012" s="402" t="s">
        <v>1360</v>
      </c>
      <c r="E3012" s="402">
        <v>1</v>
      </c>
      <c r="F3012" s="418">
        <v>1</v>
      </c>
    </row>
    <row r="3013" spans="1:6">
      <c r="A3013" s="401"/>
      <c r="B3013" s="399" t="s">
        <v>16</v>
      </c>
      <c r="C3013" s="399" t="s">
        <v>461</v>
      </c>
      <c r="D3013" s="399" t="s">
        <v>262</v>
      </c>
      <c r="E3013" s="399">
        <v>26</v>
      </c>
      <c r="F3013" s="417">
        <v>29</v>
      </c>
    </row>
    <row r="3014" spans="1:6">
      <c r="A3014" s="401"/>
      <c r="B3014" s="401"/>
      <c r="C3014" s="401"/>
      <c r="D3014" s="402" t="s">
        <v>1101</v>
      </c>
      <c r="E3014" s="402">
        <v>6</v>
      </c>
      <c r="F3014" s="418">
        <v>6</v>
      </c>
    </row>
    <row r="3015" spans="1:6">
      <c r="A3015" s="401"/>
      <c r="B3015" s="401"/>
      <c r="C3015" s="401"/>
      <c r="D3015" s="402" t="s">
        <v>1102</v>
      </c>
      <c r="E3015" s="402">
        <v>7</v>
      </c>
      <c r="F3015" s="418">
        <v>7</v>
      </c>
    </row>
    <row r="3016" spans="1:6">
      <c r="A3016" s="401"/>
      <c r="B3016" s="401"/>
      <c r="C3016" s="401"/>
      <c r="D3016" s="402" t="s">
        <v>1103</v>
      </c>
      <c r="E3016" s="402">
        <v>11</v>
      </c>
      <c r="F3016" s="418">
        <v>11</v>
      </c>
    </row>
    <row r="3017" spans="1:6">
      <c r="A3017" s="401"/>
      <c r="B3017" s="401"/>
      <c r="C3017" s="401"/>
      <c r="D3017" s="402" t="s">
        <v>1104</v>
      </c>
      <c r="E3017" s="402">
        <v>3</v>
      </c>
      <c r="F3017" s="418">
        <v>3</v>
      </c>
    </row>
    <row r="3018" spans="1:6">
      <c r="A3018" s="401"/>
      <c r="B3018" s="401"/>
      <c r="C3018" s="399" t="s">
        <v>1105</v>
      </c>
      <c r="D3018" s="399" t="s">
        <v>1106</v>
      </c>
      <c r="E3018" s="399">
        <v>1</v>
      </c>
      <c r="F3018" s="417">
        <v>1</v>
      </c>
    </row>
    <row r="3019" spans="1:6">
      <c r="A3019" s="401"/>
      <c r="B3019" s="401"/>
      <c r="C3019" s="401"/>
      <c r="D3019" s="402" t="s">
        <v>304</v>
      </c>
      <c r="E3019" s="402">
        <v>2</v>
      </c>
      <c r="F3019" s="418">
        <v>2</v>
      </c>
    </row>
    <row r="3020" spans="1:6">
      <c r="A3020" s="401"/>
      <c r="B3020" s="401"/>
      <c r="C3020" s="399" t="s">
        <v>462</v>
      </c>
      <c r="D3020" s="399" t="s">
        <v>1107</v>
      </c>
      <c r="E3020" s="399">
        <v>2</v>
      </c>
      <c r="F3020" s="417">
        <v>2</v>
      </c>
    </row>
    <row r="3021" spans="1:6">
      <c r="A3021" s="401"/>
      <c r="B3021" s="401"/>
      <c r="C3021" s="401"/>
      <c r="D3021" s="402" t="s">
        <v>1108</v>
      </c>
      <c r="E3021" s="402">
        <v>3</v>
      </c>
      <c r="F3021" s="418">
        <v>3</v>
      </c>
    </row>
    <row r="3022" spans="1:6">
      <c r="A3022" s="401"/>
      <c r="B3022" s="401"/>
      <c r="C3022" s="401"/>
      <c r="D3022" s="402" t="s">
        <v>162</v>
      </c>
      <c r="E3022" s="402">
        <v>6</v>
      </c>
      <c r="F3022" s="418">
        <v>6</v>
      </c>
    </row>
    <row r="3023" spans="1:6">
      <c r="A3023" s="401"/>
      <c r="B3023" s="401"/>
      <c r="C3023" s="401"/>
      <c r="D3023" s="402" t="s">
        <v>189</v>
      </c>
      <c r="E3023" s="402">
        <v>20</v>
      </c>
      <c r="F3023" s="418">
        <v>22</v>
      </c>
    </row>
    <row r="3024" spans="1:6">
      <c r="A3024" s="401"/>
      <c r="B3024" s="401"/>
      <c r="C3024" s="401"/>
      <c r="D3024" s="402" t="s">
        <v>1109</v>
      </c>
      <c r="E3024" s="402">
        <v>1</v>
      </c>
      <c r="F3024" s="418">
        <v>1</v>
      </c>
    </row>
    <row r="3025" spans="1:6">
      <c r="A3025" s="401"/>
      <c r="B3025" s="401"/>
      <c r="C3025" s="401"/>
      <c r="D3025" s="402" t="s">
        <v>282</v>
      </c>
      <c r="E3025" s="402">
        <v>8</v>
      </c>
      <c r="F3025" s="418">
        <v>8</v>
      </c>
    </row>
    <row r="3026" spans="1:6">
      <c r="A3026" s="401"/>
      <c r="B3026" s="401"/>
      <c r="C3026" s="401"/>
      <c r="D3026" s="402" t="s">
        <v>1110</v>
      </c>
      <c r="E3026" s="402">
        <v>8</v>
      </c>
      <c r="F3026" s="418">
        <v>9</v>
      </c>
    </row>
    <row r="3027" spans="1:6">
      <c r="A3027" s="401"/>
      <c r="B3027" s="401"/>
      <c r="C3027" s="401"/>
      <c r="D3027" s="402" t="s">
        <v>1111</v>
      </c>
      <c r="E3027" s="402">
        <v>11</v>
      </c>
      <c r="F3027" s="418">
        <v>11</v>
      </c>
    </row>
    <row r="3028" spans="1:6">
      <c r="A3028" s="401"/>
      <c r="B3028" s="401"/>
      <c r="C3028" s="401"/>
      <c r="D3028" s="402" t="s">
        <v>590</v>
      </c>
      <c r="E3028" s="402">
        <v>5</v>
      </c>
      <c r="F3028" s="418">
        <v>5</v>
      </c>
    </row>
    <row r="3029" spans="1:6">
      <c r="A3029" s="401"/>
      <c r="B3029" s="401"/>
      <c r="C3029" s="401"/>
      <c r="D3029" s="402" t="s">
        <v>263</v>
      </c>
      <c r="E3029" s="402">
        <v>17</v>
      </c>
      <c r="F3029" s="418">
        <v>19</v>
      </c>
    </row>
    <row r="3030" spans="1:6">
      <c r="A3030" s="401"/>
      <c r="B3030" s="401"/>
      <c r="C3030" s="401"/>
      <c r="D3030" s="402" t="s">
        <v>1112</v>
      </c>
      <c r="E3030" s="402">
        <v>1</v>
      </c>
      <c r="F3030" s="418">
        <v>1</v>
      </c>
    </row>
    <row r="3031" spans="1:6">
      <c r="A3031" s="401"/>
      <c r="B3031" s="401"/>
      <c r="C3031" s="399" t="s">
        <v>463</v>
      </c>
      <c r="D3031" s="399" t="s">
        <v>1113</v>
      </c>
      <c r="E3031" s="399">
        <v>3</v>
      </c>
      <c r="F3031" s="417">
        <v>3</v>
      </c>
    </row>
    <row r="3032" spans="1:6">
      <c r="A3032" s="401"/>
      <c r="B3032" s="401"/>
      <c r="C3032" s="401"/>
      <c r="D3032" s="402" t="s">
        <v>265</v>
      </c>
      <c r="E3032" s="402">
        <v>14</v>
      </c>
      <c r="F3032" s="418">
        <v>15</v>
      </c>
    </row>
    <row r="3033" spans="1:6">
      <c r="A3033" s="401"/>
      <c r="B3033" s="401"/>
      <c r="C3033" s="401"/>
      <c r="D3033" s="402" t="s">
        <v>264</v>
      </c>
      <c r="E3033" s="402">
        <v>22</v>
      </c>
      <c r="F3033" s="418">
        <v>23</v>
      </c>
    </row>
    <row r="3034" spans="1:6">
      <c r="A3034" s="401"/>
      <c r="B3034" s="401"/>
      <c r="C3034" s="399" t="s">
        <v>1114</v>
      </c>
      <c r="D3034" s="399" t="s">
        <v>1115</v>
      </c>
      <c r="E3034" s="399">
        <v>3</v>
      </c>
      <c r="F3034" s="417">
        <v>3</v>
      </c>
    </row>
    <row r="3035" spans="1:6">
      <c r="A3035" s="401"/>
      <c r="B3035" s="401"/>
      <c r="C3035" s="401"/>
      <c r="D3035" s="402" t="s">
        <v>1116</v>
      </c>
      <c r="E3035" s="402">
        <v>1</v>
      </c>
      <c r="F3035" s="418">
        <v>1</v>
      </c>
    </row>
    <row r="3036" spans="1:6">
      <c r="A3036" s="401"/>
      <c r="B3036" s="401"/>
      <c r="C3036" s="401"/>
      <c r="D3036" s="402" t="s">
        <v>1117</v>
      </c>
      <c r="E3036" s="402">
        <v>1</v>
      </c>
      <c r="F3036" s="418">
        <v>1</v>
      </c>
    </row>
    <row r="3037" spans="1:6">
      <c r="A3037" s="401"/>
      <c r="B3037" s="401"/>
      <c r="C3037" s="401"/>
      <c r="D3037" s="402" t="s">
        <v>480</v>
      </c>
      <c r="E3037" s="402">
        <v>20</v>
      </c>
      <c r="F3037" s="418">
        <v>20</v>
      </c>
    </row>
    <row r="3038" spans="1:6">
      <c r="A3038" s="401"/>
      <c r="B3038" s="401"/>
      <c r="C3038" s="401"/>
      <c r="D3038" s="402" t="s">
        <v>1118</v>
      </c>
      <c r="E3038" s="402">
        <v>4</v>
      </c>
      <c r="F3038" s="418">
        <v>4</v>
      </c>
    </row>
    <row r="3039" spans="1:6">
      <c r="A3039" s="401"/>
      <c r="B3039" s="401"/>
      <c r="C3039" s="401"/>
      <c r="D3039" s="402" t="s">
        <v>1119</v>
      </c>
      <c r="E3039" s="402">
        <v>2</v>
      </c>
      <c r="F3039" s="418">
        <v>2</v>
      </c>
    </row>
    <row r="3040" spans="1:6">
      <c r="A3040" s="401"/>
      <c r="B3040" s="401"/>
      <c r="C3040" s="401"/>
      <c r="D3040" s="402" t="s">
        <v>1120</v>
      </c>
      <c r="E3040" s="402">
        <v>2</v>
      </c>
      <c r="F3040" s="418">
        <v>2</v>
      </c>
    </row>
    <row r="3041" spans="1:6">
      <c r="A3041" s="401"/>
      <c r="B3041" s="401"/>
      <c r="C3041" s="401"/>
      <c r="D3041" s="402" t="s">
        <v>1122</v>
      </c>
      <c r="E3041" s="402">
        <v>1</v>
      </c>
      <c r="F3041" s="418">
        <v>1</v>
      </c>
    </row>
    <row r="3042" spans="1:6">
      <c r="A3042" s="401"/>
      <c r="B3042" s="401"/>
      <c r="C3042" s="401"/>
      <c r="D3042" s="402" t="s">
        <v>1123</v>
      </c>
      <c r="E3042" s="402">
        <v>1</v>
      </c>
      <c r="F3042" s="418">
        <v>1</v>
      </c>
    </row>
    <row r="3043" spans="1:6">
      <c r="A3043" s="401"/>
      <c r="B3043" s="401"/>
      <c r="C3043" s="401"/>
      <c r="D3043" s="402" t="s">
        <v>1124</v>
      </c>
      <c r="E3043" s="402">
        <v>1</v>
      </c>
      <c r="F3043" s="418">
        <v>1</v>
      </c>
    </row>
    <row r="3044" spans="1:6">
      <c r="A3044" s="401"/>
      <c r="B3044" s="401"/>
      <c r="C3044" s="401"/>
      <c r="D3044" s="402" t="s">
        <v>1125</v>
      </c>
      <c r="E3044" s="402">
        <v>2</v>
      </c>
      <c r="F3044" s="418">
        <v>2</v>
      </c>
    </row>
    <row r="3045" spans="1:6">
      <c r="A3045" s="401"/>
      <c r="B3045" s="401"/>
      <c r="C3045" s="399" t="s">
        <v>464</v>
      </c>
      <c r="D3045" s="399" t="s">
        <v>1126</v>
      </c>
      <c r="E3045" s="399">
        <v>3</v>
      </c>
      <c r="F3045" s="417">
        <v>3</v>
      </c>
    </row>
    <row r="3046" spans="1:6">
      <c r="A3046" s="401"/>
      <c r="B3046" s="401"/>
      <c r="C3046" s="401"/>
      <c r="D3046" s="402" t="s">
        <v>191</v>
      </c>
      <c r="E3046" s="402">
        <v>18</v>
      </c>
      <c r="F3046" s="418">
        <v>18</v>
      </c>
    </row>
    <row r="3047" spans="1:6">
      <c r="A3047" s="401"/>
      <c r="B3047" s="401"/>
      <c r="C3047" s="401"/>
      <c r="D3047" s="402" t="s">
        <v>1127</v>
      </c>
      <c r="E3047" s="402">
        <v>1</v>
      </c>
      <c r="F3047" s="418">
        <v>1</v>
      </c>
    </row>
    <row r="3048" spans="1:6">
      <c r="A3048" s="401"/>
      <c r="B3048" s="401"/>
      <c r="C3048" s="401"/>
      <c r="D3048" s="402" t="s">
        <v>190</v>
      </c>
      <c r="E3048" s="402">
        <v>12</v>
      </c>
      <c r="F3048" s="418">
        <v>12</v>
      </c>
    </row>
    <row r="3049" spans="1:6">
      <c r="A3049" s="401"/>
      <c r="B3049" s="401"/>
      <c r="C3049" s="401"/>
      <c r="D3049" s="402" t="s">
        <v>1128</v>
      </c>
      <c r="E3049" s="402">
        <v>6</v>
      </c>
      <c r="F3049" s="418">
        <v>6</v>
      </c>
    </row>
    <row r="3050" spans="1:6">
      <c r="A3050" s="401"/>
      <c r="B3050" s="401"/>
      <c r="C3050" s="401"/>
      <c r="D3050" s="402" t="s">
        <v>1129</v>
      </c>
      <c r="E3050" s="402">
        <v>12</v>
      </c>
      <c r="F3050" s="418">
        <v>12</v>
      </c>
    </row>
    <row r="3051" spans="1:6">
      <c r="A3051" s="401"/>
      <c r="B3051" s="401"/>
      <c r="C3051" s="401"/>
      <c r="D3051" s="402" t="s">
        <v>1130</v>
      </c>
      <c r="E3051" s="402">
        <v>21</v>
      </c>
      <c r="F3051" s="418">
        <v>22</v>
      </c>
    </row>
    <row r="3052" spans="1:6">
      <c r="A3052" s="401"/>
      <c r="B3052" s="401"/>
      <c r="C3052" s="399" t="s">
        <v>465</v>
      </c>
      <c r="D3052" s="399" t="s">
        <v>1131</v>
      </c>
      <c r="E3052" s="399">
        <v>20</v>
      </c>
      <c r="F3052" s="417">
        <v>20</v>
      </c>
    </row>
    <row r="3053" spans="1:6">
      <c r="A3053" s="401"/>
      <c r="B3053" s="401"/>
      <c r="C3053" s="401"/>
      <c r="D3053" s="402" t="s">
        <v>192</v>
      </c>
      <c r="E3053" s="402">
        <v>184</v>
      </c>
      <c r="F3053" s="418">
        <v>189</v>
      </c>
    </row>
    <row r="3054" spans="1:6">
      <c r="A3054" s="401"/>
      <c r="B3054" s="401"/>
      <c r="C3054" s="401"/>
      <c r="D3054" s="402" t="s">
        <v>309</v>
      </c>
      <c r="E3054" s="402">
        <v>3</v>
      </c>
      <c r="F3054" s="418">
        <v>3</v>
      </c>
    </row>
    <row r="3055" spans="1:6">
      <c r="A3055" s="401"/>
      <c r="B3055" s="401"/>
      <c r="C3055" s="401"/>
      <c r="D3055" s="402" t="s">
        <v>466</v>
      </c>
      <c r="E3055" s="402">
        <v>24</v>
      </c>
      <c r="F3055" s="418">
        <v>25</v>
      </c>
    </row>
    <row r="3056" spans="1:6">
      <c r="A3056" s="401"/>
      <c r="B3056" s="401"/>
      <c r="C3056" s="401"/>
      <c r="D3056" s="402" t="s">
        <v>193</v>
      </c>
      <c r="E3056" s="402">
        <v>88</v>
      </c>
      <c r="F3056" s="418">
        <v>89</v>
      </c>
    </row>
    <row r="3057" spans="1:6">
      <c r="A3057" s="401"/>
      <c r="B3057" s="401"/>
      <c r="C3057" s="401"/>
      <c r="D3057" s="402" t="s">
        <v>1132</v>
      </c>
      <c r="E3057" s="402">
        <v>8</v>
      </c>
      <c r="F3057" s="418">
        <v>8</v>
      </c>
    </row>
    <row r="3058" spans="1:6">
      <c r="A3058" s="401"/>
      <c r="B3058" s="401"/>
      <c r="C3058" s="401"/>
      <c r="D3058" s="402" t="s">
        <v>204</v>
      </c>
      <c r="E3058" s="402">
        <v>40</v>
      </c>
      <c r="F3058" s="418">
        <v>42</v>
      </c>
    </row>
    <row r="3059" spans="1:6">
      <c r="A3059" s="401"/>
      <c r="B3059" s="401"/>
      <c r="C3059" s="401"/>
      <c r="D3059" s="402" t="s">
        <v>1133</v>
      </c>
      <c r="E3059" s="402">
        <v>9</v>
      </c>
      <c r="F3059" s="418">
        <v>10</v>
      </c>
    </row>
    <row r="3060" spans="1:6">
      <c r="A3060" s="401"/>
      <c r="B3060" s="401"/>
      <c r="C3060" s="401"/>
      <c r="D3060" s="402" t="s">
        <v>266</v>
      </c>
      <c r="E3060" s="402">
        <v>120</v>
      </c>
      <c r="F3060" s="418">
        <v>124</v>
      </c>
    </row>
    <row r="3061" spans="1:6">
      <c r="A3061" s="401"/>
      <c r="B3061" s="401"/>
      <c r="C3061" s="401"/>
      <c r="D3061" s="402" t="s">
        <v>467</v>
      </c>
      <c r="E3061" s="402">
        <v>32</v>
      </c>
      <c r="F3061" s="418">
        <v>32</v>
      </c>
    </row>
    <row r="3062" spans="1:6">
      <c r="A3062" s="401"/>
      <c r="B3062" s="401"/>
      <c r="C3062" s="401"/>
      <c r="D3062" s="402" t="s">
        <v>248</v>
      </c>
      <c r="E3062" s="402">
        <v>48</v>
      </c>
      <c r="F3062" s="418">
        <v>48</v>
      </c>
    </row>
    <row r="3063" spans="1:6">
      <c r="A3063" s="401"/>
      <c r="B3063" s="401"/>
      <c r="C3063" s="401"/>
      <c r="D3063" s="402" t="s">
        <v>468</v>
      </c>
      <c r="E3063" s="402">
        <v>7</v>
      </c>
      <c r="F3063" s="418">
        <v>7</v>
      </c>
    </row>
    <row r="3064" spans="1:6">
      <c r="A3064" s="401"/>
      <c r="B3064" s="401"/>
      <c r="C3064" s="401"/>
      <c r="D3064" s="402" t="s">
        <v>284</v>
      </c>
      <c r="E3064" s="402">
        <v>16</v>
      </c>
      <c r="F3064" s="418">
        <v>17</v>
      </c>
    </row>
    <row r="3065" spans="1:6">
      <c r="A3065" s="401"/>
      <c r="B3065" s="401"/>
      <c r="C3065" s="401"/>
      <c r="D3065" s="402" t="s">
        <v>456</v>
      </c>
      <c r="E3065" s="402">
        <v>52</v>
      </c>
      <c r="F3065" s="418">
        <v>53</v>
      </c>
    </row>
    <row r="3066" spans="1:6">
      <c r="A3066" s="401"/>
      <c r="B3066" s="401"/>
      <c r="C3066" s="401"/>
      <c r="D3066" s="402" t="s">
        <v>16</v>
      </c>
      <c r="E3066" s="402">
        <v>85</v>
      </c>
      <c r="F3066" s="418">
        <v>87</v>
      </c>
    </row>
    <row r="3067" spans="1:6">
      <c r="A3067" s="401"/>
      <c r="B3067" s="401"/>
      <c r="C3067" s="401"/>
      <c r="D3067" s="402" t="s">
        <v>469</v>
      </c>
      <c r="E3067" s="402">
        <v>23</v>
      </c>
      <c r="F3067" s="418">
        <v>23</v>
      </c>
    </row>
    <row r="3068" spans="1:6">
      <c r="A3068" s="401"/>
      <c r="B3068" s="401"/>
      <c r="C3068" s="401"/>
      <c r="D3068" s="402" t="s">
        <v>194</v>
      </c>
      <c r="E3068" s="402">
        <v>77</v>
      </c>
      <c r="F3068" s="418">
        <v>77</v>
      </c>
    </row>
    <row r="3069" spans="1:6">
      <c r="A3069" s="401"/>
      <c r="B3069" s="401"/>
      <c r="C3069" s="401"/>
      <c r="D3069" s="402" t="s">
        <v>195</v>
      </c>
      <c r="E3069" s="402">
        <v>59</v>
      </c>
      <c r="F3069" s="418">
        <v>60</v>
      </c>
    </row>
    <row r="3070" spans="1:6">
      <c r="A3070" s="401"/>
      <c r="B3070" s="401"/>
      <c r="C3070" s="401"/>
      <c r="D3070" s="402" t="s">
        <v>196</v>
      </c>
      <c r="E3070" s="402">
        <v>25</v>
      </c>
      <c r="F3070" s="418">
        <v>25</v>
      </c>
    </row>
    <row r="3071" spans="1:6">
      <c r="A3071" s="401"/>
      <c r="B3071" s="401"/>
      <c r="C3071" s="401"/>
      <c r="D3071" s="402" t="s">
        <v>286</v>
      </c>
      <c r="E3071" s="402">
        <v>10</v>
      </c>
      <c r="F3071" s="418">
        <v>10</v>
      </c>
    </row>
    <row r="3072" spans="1:6">
      <c r="A3072" s="401"/>
      <c r="B3072" s="401"/>
      <c r="C3072" s="401"/>
      <c r="D3072" s="402" t="s">
        <v>267</v>
      </c>
      <c r="E3072" s="402">
        <v>9</v>
      </c>
      <c r="F3072" s="418">
        <v>9</v>
      </c>
    </row>
    <row r="3073" spans="1:6">
      <c r="A3073" s="401"/>
      <c r="B3073" s="401"/>
      <c r="C3073" s="401"/>
      <c r="D3073" s="402" t="s">
        <v>203</v>
      </c>
      <c r="E3073" s="402">
        <v>21</v>
      </c>
      <c r="F3073" s="418">
        <v>22</v>
      </c>
    </row>
    <row r="3074" spans="1:6">
      <c r="A3074" s="401"/>
      <c r="B3074" s="401"/>
      <c r="C3074" s="401"/>
      <c r="D3074" s="402" t="s">
        <v>1134</v>
      </c>
      <c r="E3074" s="402">
        <v>7</v>
      </c>
      <c r="F3074" s="418">
        <v>7</v>
      </c>
    </row>
    <row r="3075" spans="1:6">
      <c r="A3075" s="401"/>
      <c r="B3075" s="401"/>
      <c r="C3075" s="401"/>
      <c r="D3075" s="402" t="s">
        <v>470</v>
      </c>
      <c r="E3075" s="402">
        <v>7</v>
      </c>
      <c r="F3075" s="418">
        <v>7</v>
      </c>
    </row>
    <row r="3076" spans="1:6">
      <c r="A3076" s="401"/>
      <c r="B3076" s="401"/>
      <c r="C3076" s="401"/>
      <c r="D3076" s="402" t="s">
        <v>268</v>
      </c>
      <c r="E3076" s="402">
        <v>104</v>
      </c>
      <c r="F3076" s="418">
        <v>105</v>
      </c>
    </row>
    <row r="3077" spans="1:6">
      <c r="A3077" s="401"/>
      <c r="B3077" s="401"/>
      <c r="C3077" s="401"/>
      <c r="D3077" s="402" t="s">
        <v>1136</v>
      </c>
      <c r="E3077" s="402">
        <v>1</v>
      </c>
      <c r="F3077" s="418">
        <v>1</v>
      </c>
    </row>
    <row r="3078" spans="1:6">
      <c r="A3078" s="401"/>
      <c r="B3078" s="401"/>
      <c r="C3078" s="401"/>
      <c r="D3078" s="402" t="s">
        <v>471</v>
      </c>
      <c r="E3078" s="402">
        <v>43</v>
      </c>
      <c r="F3078" s="418">
        <v>43</v>
      </c>
    </row>
    <row r="3079" spans="1:6">
      <c r="A3079" s="401"/>
      <c r="B3079" s="401"/>
      <c r="C3079" s="401"/>
      <c r="D3079" s="402" t="s">
        <v>1137</v>
      </c>
      <c r="E3079" s="402">
        <v>2</v>
      </c>
      <c r="F3079" s="418">
        <v>2</v>
      </c>
    </row>
    <row r="3080" spans="1:6">
      <c r="A3080" s="401"/>
      <c r="B3080" s="401"/>
      <c r="C3080" s="401"/>
      <c r="D3080" s="402" t="s">
        <v>285</v>
      </c>
      <c r="E3080" s="402">
        <v>14</v>
      </c>
      <c r="F3080" s="418">
        <v>14</v>
      </c>
    </row>
    <row r="3081" spans="1:6">
      <c r="A3081" s="401"/>
      <c r="B3081" s="401"/>
      <c r="C3081" s="401"/>
      <c r="D3081" s="402" t="s">
        <v>197</v>
      </c>
      <c r="E3081" s="402">
        <v>1</v>
      </c>
      <c r="F3081" s="418">
        <v>1</v>
      </c>
    </row>
    <row r="3082" spans="1:6">
      <c r="A3082" s="401"/>
      <c r="B3082" s="401"/>
      <c r="C3082" s="401"/>
      <c r="D3082" s="402" t="s">
        <v>198</v>
      </c>
      <c r="E3082" s="402">
        <v>200</v>
      </c>
      <c r="F3082" s="418">
        <v>201</v>
      </c>
    </row>
    <row r="3083" spans="1:6">
      <c r="A3083" s="401"/>
      <c r="B3083" s="401"/>
      <c r="C3083" s="401"/>
      <c r="D3083" s="402" t="s">
        <v>269</v>
      </c>
      <c r="E3083" s="402">
        <v>78</v>
      </c>
      <c r="F3083" s="418">
        <v>79</v>
      </c>
    </row>
    <row r="3084" spans="1:6">
      <c r="A3084" s="401"/>
      <c r="B3084" s="401"/>
      <c r="C3084" s="401"/>
      <c r="D3084" s="402" t="s">
        <v>590</v>
      </c>
      <c r="E3084" s="402">
        <v>13</v>
      </c>
      <c r="F3084" s="418">
        <v>13</v>
      </c>
    </row>
    <row r="3085" spans="1:6">
      <c r="A3085" s="401"/>
      <c r="B3085" s="401"/>
      <c r="C3085" s="401"/>
      <c r="D3085" s="402" t="s">
        <v>472</v>
      </c>
      <c r="E3085" s="402">
        <v>169</v>
      </c>
      <c r="F3085" s="418">
        <v>174</v>
      </c>
    </row>
    <row r="3086" spans="1:6">
      <c r="A3086" s="401"/>
      <c r="B3086" s="401"/>
      <c r="C3086" s="401"/>
      <c r="D3086" s="402" t="s">
        <v>135</v>
      </c>
      <c r="E3086" s="402">
        <v>31</v>
      </c>
      <c r="F3086" s="418">
        <v>31</v>
      </c>
    </row>
    <row r="3087" spans="1:6">
      <c r="A3087" s="401"/>
      <c r="B3087" s="401"/>
      <c r="C3087" s="401"/>
      <c r="D3087" s="402" t="s">
        <v>200</v>
      </c>
      <c r="E3087" s="402">
        <v>53</v>
      </c>
      <c r="F3087" s="418">
        <v>53</v>
      </c>
    </row>
    <row r="3088" spans="1:6">
      <c r="A3088" s="401"/>
      <c r="B3088" s="401"/>
      <c r="C3088" s="401"/>
      <c r="D3088" s="402" t="s">
        <v>699</v>
      </c>
      <c r="E3088" s="402">
        <v>3</v>
      </c>
      <c r="F3088" s="418">
        <v>3</v>
      </c>
    </row>
    <row r="3089" spans="1:6">
      <c r="A3089" s="401"/>
      <c r="B3089" s="401"/>
      <c r="C3089" s="401"/>
      <c r="D3089" s="402" t="s">
        <v>270</v>
      </c>
      <c r="E3089" s="402">
        <v>33</v>
      </c>
      <c r="F3089" s="418">
        <v>33</v>
      </c>
    </row>
    <row r="3090" spans="1:6">
      <c r="A3090" s="401"/>
      <c r="B3090" s="401"/>
      <c r="C3090" s="401"/>
      <c r="D3090" s="402" t="s">
        <v>271</v>
      </c>
      <c r="E3090" s="402">
        <v>17</v>
      </c>
      <c r="F3090" s="418">
        <v>17</v>
      </c>
    </row>
    <row r="3091" spans="1:6">
      <c r="A3091" s="401"/>
      <c r="B3091" s="401"/>
      <c r="C3091" s="401"/>
      <c r="D3091" s="402" t="s">
        <v>201</v>
      </c>
      <c r="E3091" s="402">
        <v>80</v>
      </c>
      <c r="F3091" s="418">
        <v>80</v>
      </c>
    </row>
    <row r="3092" spans="1:6">
      <c r="A3092" s="401"/>
      <c r="B3092" s="401"/>
      <c r="C3092" s="401"/>
      <c r="D3092" s="402" t="s">
        <v>473</v>
      </c>
      <c r="E3092" s="402">
        <v>71</v>
      </c>
      <c r="F3092" s="418">
        <v>71</v>
      </c>
    </row>
    <row r="3093" spans="1:6">
      <c r="A3093" s="401"/>
      <c r="B3093" s="401"/>
      <c r="C3093" s="401"/>
      <c r="D3093" s="402" t="s">
        <v>1138</v>
      </c>
      <c r="E3093" s="402">
        <v>1</v>
      </c>
      <c r="F3093" s="418">
        <v>1</v>
      </c>
    </row>
    <row r="3094" spans="1:6">
      <c r="A3094" s="401"/>
      <c r="B3094" s="401"/>
      <c r="C3094" s="399" t="s">
        <v>1139</v>
      </c>
      <c r="D3094" s="399" t="s">
        <v>1140</v>
      </c>
      <c r="E3094" s="399">
        <v>4</v>
      </c>
      <c r="F3094" s="417">
        <v>4</v>
      </c>
    </row>
    <row r="3095" spans="1:6">
      <c r="A3095" s="401"/>
      <c r="B3095" s="401"/>
      <c r="C3095" s="401"/>
      <c r="D3095" s="402" t="s">
        <v>1141</v>
      </c>
      <c r="E3095" s="402">
        <v>2</v>
      </c>
      <c r="F3095" s="418">
        <v>2</v>
      </c>
    </row>
    <row r="3096" spans="1:6">
      <c r="A3096" s="401"/>
      <c r="B3096" s="401"/>
      <c r="C3096" s="399" t="s">
        <v>1142</v>
      </c>
      <c r="D3096" s="399" t="s">
        <v>1143</v>
      </c>
      <c r="E3096" s="399">
        <v>1</v>
      </c>
      <c r="F3096" s="417">
        <v>1</v>
      </c>
    </row>
    <row r="3097" spans="1:6">
      <c r="A3097" s="401"/>
      <c r="B3097" s="399" t="s">
        <v>17</v>
      </c>
      <c r="C3097" s="399" t="s">
        <v>475</v>
      </c>
      <c r="D3097" s="399" t="s">
        <v>206</v>
      </c>
      <c r="E3097" s="399">
        <v>11</v>
      </c>
      <c r="F3097" s="417">
        <v>11</v>
      </c>
    </row>
    <row r="3098" spans="1:6">
      <c r="A3098" s="401"/>
      <c r="B3098" s="401"/>
      <c r="C3098" s="399" t="s">
        <v>1144</v>
      </c>
      <c r="D3098" s="399" t="s">
        <v>262</v>
      </c>
      <c r="E3098" s="399">
        <v>6</v>
      </c>
      <c r="F3098" s="417">
        <v>6</v>
      </c>
    </row>
    <row r="3099" spans="1:6">
      <c r="A3099" s="401"/>
      <c r="B3099" s="401"/>
      <c r="C3099" s="401"/>
      <c r="D3099" s="402" t="s">
        <v>1145</v>
      </c>
      <c r="E3099" s="402">
        <v>3</v>
      </c>
      <c r="F3099" s="418">
        <v>3</v>
      </c>
    </row>
    <row r="3100" spans="1:6">
      <c r="A3100" s="401"/>
      <c r="B3100" s="401"/>
      <c r="C3100" s="401"/>
      <c r="D3100" s="402" t="s">
        <v>1146</v>
      </c>
      <c r="E3100" s="402">
        <v>2</v>
      </c>
      <c r="F3100" s="418">
        <v>2</v>
      </c>
    </row>
    <row r="3101" spans="1:6">
      <c r="A3101" s="401"/>
      <c r="B3101" s="401"/>
      <c r="C3101" s="401"/>
      <c r="D3101" s="402" t="s">
        <v>1147</v>
      </c>
      <c r="E3101" s="402">
        <v>1</v>
      </c>
      <c r="F3101" s="418">
        <v>1</v>
      </c>
    </row>
    <row r="3102" spans="1:6">
      <c r="A3102" s="401"/>
      <c r="B3102" s="401"/>
      <c r="C3102" s="401"/>
      <c r="D3102" s="402" t="s">
        <v>1148</v>
      </c>
      <c r="E3102" s="402">
        <v>1</v>
      </c>
      <c r="F3102" s="418">
        <v>1</v>
      </c>
    </row>
    <row r="3103" spans="1:6">
      <c r="A3103" s="401"/>
      <c r="B3103" s="401"/>
      <c r="C3103" s="399" t="s">
        <v>1149</v>
      </c>
      <c r="D3103" s="399" t="s">
        <v>1150</v>
      </c>
      <c r="E3103" s="399">
        <v>13</v>
      </c>
      <c r="F3103" s="417">
        <v>13</v>
      </c>
    </row>
    <row r="3104" spans="1:6">
      <c r="A3104" s="401"/>
      <c r="B3104" s="401"/>
      <c r="C3104" s="401"/>
      <c r="D3104" s="402" t="s">
        <v>1151</v>
      </c>
      <c r="E3104" s="402">
        <v>1</v>
      </c>
      <c r="F3104" s="418">
        <v>1</v>
      </c>
    </row>
    <row r="3105" spans="1:6">
      <c r="A3105" s="401"/>
      <c r="B3105" s="401"/>
      <c r="C3105" s="399" t="s">
        <v>1152</v>
      </c>
      <c r="D3105" s="399" t="s">
        <v>1153</v>
      </c>
      <c r="E3105" s="399">
        <v>5</v>
      </c>
      <c r="F3105" s="417">
        <v>5</v>
      </c>
    </row>
    <row r="3106" spans="1:6">
      <c r="A3106" s="401"/>
      <c r="B3106" s="401"/>
      <c r="C3106" s="401"/>
      <c r="D3106" s="402" t="s">
        <v>771</v>
      </c>
      <c r="E3106" s="402">
        <v>2</v>
      </c>
      <c r="F3106" s="418">
        <v>2</v>
      </c>
    </row>
    <row r="3107" spans="1:6">
      <c r="A3107" s="401"/>
      <c r="B3107" s="401"/>
      <c r="C3107" s="401"/>
      <c r="D3107" s="402" t="s">
        <v>1154</v>
      </c>
      <c r="E3107" s="402">
        <v>3</v>
      </c>
      <c r="F3107" s="418">
        <v>3</v>
      </c>
    </row>
    <row r="3108" spans="1:6">
      <c r="A3108" s="401"/>
      <c r="B3108" s="401"/>
      <c r="C3108" s="401"/>
      <c r="D3108" s="402" t="s">
        <v>1155</v>
      </c>
      <c r="E3108" s="402">
        <v>2</v>
      </c>
      <c r="F3108" s="418">
        <v>2</v>
      </c>
    </row>
    <row r="3109" spans="1:6">
      <c r="A3109" s="401"/>
      <c r="B3109" s="401"/>
      <c r="C3109" s="399" t="s">
        <v>474</v>
      </c>
      <c r="D3109" s="399" t="s">
        <v>1156</v>
      </c>
      <c r="E3109" s="399">
        <v>25</v>
      </c>
      <c r="F3109" s="417">
        <v>26</v>
      </c>
    </row>
    <row r="3110" spans="1:6">
      <c r="A3110" s="401"/>
      <c r="B3110" s="401"/>
      <c r="C3110" s="401"/>
      <c r="D3110" s="402" t="s">
        <v>1157</v>
      </c>
      <c r="E3110" s="402">
        <v>1</v>
      </c>
      <c r="F3110" s="418">
        <v>1</v>
      </c>
    </row>
    <row r="3111" spans="1:6">
      <c r="A3111" s="401"/>
      <c r="B3111" s="401"/>
      <c r="C3111" s="401"/>
      <c r="D3111" s="402" t="s">
        <v>208</v>
      </c>
      <c r="E3111" s="402">
        <v>66</v>
      </c>
      <c r="F3111" s="418">
        <v>66</v>
      </c>
    </row>
    <row r="3112" spans="1:6">
      <c r="A3112" s="401"/>
      <c r="B3112" s="401"/>
      <c r="C3112" s="401"/>
      <c r="D3112" s="402" t="s">
        <v>1158</v>
      </c>
      <c r="E3112" s="402">
        <v>20</v>
      </c>
      <c r="F3112" s="418">
        <v>20</v>
      </c>
    </row>
    <row r="3113" spans="1:6">
      <c r="A3113" s="401"/>
      <c r="B3113" s="401"/>
      <c r="C3113" s="401"/>
      <c r="D3113" s="402" t="s">
        <v>125</v>
      </c>
      <c r="E3113" s="402">
        <v>52</v>
      </c>
      <c r="F3113" s="418">
        <v>54</v>
      </c>
    </row>
    <row r="3114" spans="1:6">
      <c r="A3114" s="401"/>
      <c r="B3114" s="401"/>
      <c r="C3114" s="401"/>
      <c r="D3114" s="402" t="s">
        <v>1159</v>
      </c>
      <c r="E3114" s="402">
        <v>4</v>
      </c>
      <c r="F3114" s="418">
        <v>4</v>
      </c>
    </row>
    <row r="3115" spans="1:6">
      <c r="A3115" s="401"/>
      <c r="B3115" s="401"/>
      <c r="C3115" s="401"/>
      <c r="D3115" s="402" t="s">
        <v>1160</v>
      </c>
      <c r="E3115" s="402">
        <v>2</v>
      </c>
      <c r="F3115" s="418">
        <v>2</v>
      </c>
    </row>
    <row r="3116" spans="1:6">
      <c r="A3116" s="401"/>
      <c r="B3116" s="401"/>
      <c r="C3116" s="399" t="s">
        <v>1161</v>
      </c>
      <c r="D3116" s="399" t="s">
        <v>1162</v>
      </c>
      <c r="E3116" s="399">
        <v>4</v>
      </c>
      <c r="F3116" s="417">
        <v>6</v>
      </c>
    </row>
    <row r="3117" spans="1:6">
      <c r="A3117" s="401"/>
      <c r="B3117" s="401"/>
      <c r="C3117" s="401"/>
      <c r="D3117" s="402" t="s">
        <v>1163</v>
      </c>
      <c r="E3117" s="402">
        <v>1</v>
      </c>
      <c r="F3117" s="418">
        <v>1</v>
      </c>
    </row>
    <row r="3118" spans="1:6">
      <c r="A3118" s="401"/>
      <c r="B3118" s="401"/>
      <c r="C3118" s="399" t="s">
        <v>1164</v>
      </c>
      <c r="D3118" s="399" t="s">
        <v>1165</v>
      </c>
      <c r="E3118" s="399">
        <v>3</v>
      </c>
      <c r="F3118" s="417">
        <v>4</v>
      </c>
    </row>
    <row r="3119" spans="1:6">
      <c r="A3119" s="401"/>
      <c r="B3119" s="399" t="s">
        <v>18</v>
      </c>
      <c r="C3119" s="399" t="s">
        <v>1167</v>
      </c>
      <c r="D3119" s="399" t="s">
        <v>1168</v>
      </c>
      <c r="E3119" s="399">
        <v>6</v>
      </c>
      <c r="F3119" s="417">
        <v>6</v>
      </c>
    </row>
    <row r="3120" spans="1:6">
      <c r="A3120" s="401"/>
      <c r="B3120" s="401"/>
      <c r="C3120" s="401"/>
      <c r="D3120" s="402" t="s">
        <v>18</v>
      </c>
      <c r="E3120" s="402">
        <v>24</v>
      </c>
      <c r="F3120" s="418">
        <v>24</v>
      </c>
    </row>
    <row r="3121" spans="1:6">
      <c r="A3121" s="401"/>
      <c r="B3121" s="401"/>
      <c r="C3121" s="401"/>
      <c r="D3121" s="402" t="s">
        <v>1169</v>
      </c>
      <c r="E3121" s="402">
        <v>2</v>
      </c>
      <c r="F3121" s="418">
        <v>2</v>
      </c>
    </row>
    <row r="3122" spans="1:6">
      <c r="A3122" s="401"/>
      <c r="B3122" s="401"/>
      <c r="C3122" s="401"/>
      <c r="D3122" s="402" t="s">
        <v>1170</v>
      </c>
      <c r="E3122" s="402">
        <v>1</v>
      </c>
      <c r="F3122" s="418">
        <v>1</v>
      </c>
    </row>
    <row r="3123" spans="1:6">
      <c r="A3123" s="401"/>
      <c r="B3123" s="401"/>
      <c r="C3123" s="399" t="s">
        <v>1171</v>
      </c>
      <c r="D3123" s="399" t="s">
        <v>1172</v>
      </c>
      <c r="E3123" s="399">
        <v>4</v>
      </c>
      <c r="F3123" s="417">
        <v>4</v>
      </c>
    </row>
    <row r="3124" spans="1:6">
      <c r="A3124" s="401"/>
      <c r="B3124" s="401"/>
      <c r="C3124" s="401"/>
      <c r="D3124" s="402" t="s">
        <v>1173</v>
      </c>
      <c r="E3124" s="402">
        <v>2</v>
      </c>
      <c r="F3124" s="418">
        <v>2</v>
      </c>
    </row>
    <row r="3125" spans="1:6">
      <c r="A3125" s="401"/>
      <c r="B3125" s="401"/>
      <c r="C3125" s="399" t="s">
        <v>476</v>
      </c>
      <c r="D3125" s="399" t="s">
        <v>477</v>
      </c>
      <c r="E3125" s="399">
        <v>40</v>
      </c>
      <c r="F3125" s="417">
        <v>41</v>
      </c>
    </row>
    <row r="3126" spans="1:6">
      <c r="A3126" s="401"/>
      <c r="B3126" s="401"/>
      <c r="C3126" s="401"/>
      <c r="D3126" s="402" t="s">
        <v>1174</v>
      </c>
      <c r="E3126" s="402">
        <v>13</v>
      </c>
      <c r="F3126" s="418">
        <v>13</v>
      </c>
    </row>
    <row r="3127" spans="1:6">
      <c r="A3127" s="401"/>
      <c r="B3127" s="401"/>
      <c r="C3127" s="401"/>
      <c r="D3127" s="402" t="s">
        <v>211</v>
      </c>
      <c r="E3127" s="402">
        <v>41</v>
      </c>
      <c r="F3127" s="418">
        <v>43</v>
      </c>
    </row>
    <row r="3128" spans="1:6">
      <c r="A3128" s="401"/>
      <c r="B3128" s="401"/>
      <c r="C3128" s="401"/>
      <c r="D3128" s="402" t="s">
        <v>1175</v>
      </c>
      <c r="E3128" s="402">
        <v>2</v>
      </c>
      <c r="F3128" s="418">
        <v>2</v>
      </c>
    </row>
    <row r="3129" spans="1:6">
      <c r="A3129" s="401"/>
      <c r="B3129" s="399" t="s">
        <v>19</v>
      </c>
      <c r="C3129" s="399" t="s">
        <v>481</v>
      </c>
      <c r="D3129" s="399" t="s">
        <v>482</v>
      </c>
      <c r="E3129" s="399">
        <v>1</v>
      </c>
      <c r="F3129" s="417">
        <v>1</v>
      </c>
    </row>
    <row r="3130" spans="1:6">
      <c r="A3130" s="401"/>
      <c r="B3130" s="401"/>
      <c r="C3130" s="401"/>
      <c r="D3130" s="402" t="s">
        <v>1176</v>
      </c>
      <c r="E3130" s="402">
        <v>1</v>
      </c>
      <c r="F3130" s="418">
        <v>2</v>
      </c>
    </row>
    <row r="3131" spans="1:6">
      <c r="A3131" s="401"/>
      <c r="B3131" s="401"/>
      <c r="C3131" s="399" t="s">
        <v>478</v>
      </c>
      <c r="D3131" s="399" t="s">
        <v>212</v>
      </c>
      <c r="E3131" s="399">
        <v>28</v>
      </c>
      <c r="F3131" s="417">
        <v>29</v>
      </c>
    </row>
    <row r="3132" spans="1:6">
      <c r="A3132" s="401"/>
      <c r="B3132" s="401"/>
      <c r="C3132" s="401"/>
      <c r="D3132" s="402" t="s">
        <v>1178</v>
      </c>
      <c r="E3132" s="402">
        <v>1</v>
      </c>
      <c r="F3132" s="418">
        <v>1</v>
      </c>
    </row>
    <row r="3133" spans="1:6">
      <c r="A3133" s="401"/>
      <c r="B3133" s="401"/>
      <c r="C3133" s="399" t="s">
        <v>479</v>
      </c>
      <c r="D3133" s="399" t="s">
        <v>19</v>
      </c>
      <c r="E3133" s="399">
        <v>19</v>
      </c>
      <c r="F3133" s="417">
        <v>21</v>
      </c>
    </row>
    <row r="3134" spans="1:6">
      <c r="A3134" s="401"/>
      <c r="B3134" s="399" t="s">
        <v>20</v>
      </c>
      <c r="C3134" s="399" t="s">
        <v>1181</v>
      </c>
      <c r="D3134" s="399" t="s">
        <v>1182</v>
      </c>
      <c r="E3134" s="399">
        <v>4</v>
      </c>
      <c r="F3134" s="417">
        <v>5</v>
      </c>
    </row>
    <row r="3135" spans="1:6">
      <c r="A3135" s="401"/>
      <c r="B3135" s="401"/>
      <c r="C3135" s="401"/>
      <c r="D3135" s="402" t="s">
        <v>1183</v>
      </c>
      <c r="E3135" s="402">
        <v>1</v>
      </c>
      <c r="F3135" s="418">
        <v>1</v>
      </c>
    </row>
    <row r="3136" spans="1:6">
      <c r="A3136" s="401"/>
      <c r="B3136" s="401"/>
      <c r="C3136" s="399" t="s">
        <v>483</v>
      </c>
      <c r="D3136" s="399" t="s">
        <v>220</v>
      </c>
      <c r="E3136" s="399">
        <v>7</v>
      </c>
      <c r="F3136" s="417">
        <v>7</v>
      </c>
    </row>
    <row r="3137" spans="1:6">
      <c r="A3137" s="401"/>
      <c r="B3137" s="401"/>
      <c r="C3137" s="401"/>
      <c r="D3137" s="402" t="s">
        <v>214</v>
      </c>
      <c r="E3137" s="402">
        <v>15</v>
      </c>
      <c r="F3137" s="418">
        <v>17</v>
      </c>
    </row>
    <row r="3138" spans="1:6">
      <c r="A3138" s="401"/>
      <c r="B3138" s="401"/>
      <c r="C3138" s="401"/>
      <c r="D3138" s="402" t="s">
        <v>1185</v>
      </c>
      <c r="E3138" s="402">
        <v>3</v>
      </c>
      <c r="F3138" s="418">
        <v>3</v>
      </c>
    </row>
    <row r="3139" spans="1:6">
      <c r="A3139" s="401"/>
      <c r="B3139" s="401"/>
      <c r="C3139" s="401"/>
      <c r="D3139" s="402" t="s">
        <v>1186</v>
      </c>
      <c r="E3139" s="402">
        <v>17</v>
      </c>
      <c r="F3139" s="418">
        <v>19</v>
      </c>
    </row>
    <row r="3140" spans="1:6">
      <c r="A3140" s="401"/>
      <c r="B3140" s="401"/>
      <c r="C3140" s="401"/>
      <c r="D3140" s="402" t="s">
        <v>216</v>
      </c>
      <c r="E3140" s="402">
        <v>12</v>
      </c>
      <c r="F3140" s="418">
        <v>13</v>
      </c>
    </row>
    <row r="3141" spans="1:6">
      <c r="A3141" s="401"/>
      <c r="B3141" s="401"/>
      <c r="C3141" s="401"/>
      <c r="D3141" s="402" t="s">
        <v>484</v>
      </c>
      <c r="E3141" s="402">
        <v>12</v>
      </c>
      <c r="F3141" s="418">
        <v>13</v>
      </c>
    </row>
    <row r="3142" spans="1:6">
      <c r="A3142" s="401"/>
      <c r="B3142" s="401"/>
      <c r="C3142" s="401"/>
      <c r="D3142" s="402" t="s">
        <v>1187</v>
      </c>
      <c r="E3142" s="402">
        <v>1</v>
      </c>
      <c r="F3142" s="418">
        <v>1</v>
      </c>
    </row>
    <row r="3143" spans="1:6">
      <c r="A3143" s="401"/>
      <c r="B3143" s="401"/>
      <c r="C3143" s="401"/>
      <c r="D3143" s="402" t="s">
        <v>1188</v>
      </c>
      <c r="E3143" s="402">
        <v>2</v>
      </c>
      <c r="F3143" s="418">
        <v>2</v>
      </c>
    </row>
    <row r="3144" spans="1:6">
      <c r="A3144" s="401"/>
      <c r="B3144" s="401"/>
      <c r="C3144" s="399" t="s">
        <v>485</v>
      </c>
      <c r="D3144" s="399" t="s">
        <v>217</v>
      </c>
      <c r="E3144" s="399">
        <v>5</v>
      </c>
      <c r="F3144" s="417">
        <v>5</v>
      </c>
    </row>
    <row r="3145" spans="1:6">
      <c r="A3145" s="401"/>
      <c r="B3145" s="401"/>
      <c r="C3145" s="401"/>
      <c r="D3145" s="402" t="s">
        <v>1189</v>
      </c>
      <c r="E3145" s="402">
        <v>4</v>
      </c>
      <c r="F3145" s="418">
        <v>4</v>
      </c>
    </row>
    <row r="3146" spans="1:6">
      <c r="A3146" s="401"/>
      <c r="B3146" s="401"/>
      <c r="C3146" s="401"/>
      <c r="D3146" s="402" t="s">
        <v>1190</v>
      </c>
      <c r="E3146" s="402">
        <v>3</v>
      </c>
      <c r="F3146" s="418">
        <v>3</v>
      </c>
    </row>
    <row r="3147" spans="1:6">
      <c r="A3147" s="401"/>
      <c r="B3147" s="401"/>
      <c r="C3147" s="401"/>
      <c r="D3147" s="402" t="s">
        <v>829</v>
      </c>
      <c r="E3147" s="402">
        <v>7</v>
      </c>
      <c r="F3147" s="418">
        <v>7</v>
      </c>
    </row>
    <row r="3148" spans="1:6">
      <c r="A3148" s="401"/>
      <c r="B3148" s="401"/>
      <c r="C3148" s="401"/>
      <c r="D3148" s="402" t="s">
        <v>1191</v>
      </c>
      <c r="E3148" s="402">
        <v>2</v>
      </c>
      <c r="F3148" s="418">
        <v>2</v>
      </c>
    </row>
    <row r="3149" spans="1:6">
      <c r="A3149" s="401"/>
      <c r="B3149" s="401"/>
      <c r="C3149" s="401"/>
      <c r="D3149" s="402" t="s">
        <v>1192</v>
      </c>
      <c r="E3149" s="402">
        <v>4</v>
      </c>
      <c r="F3149" s="418">
        <v>4</v>
      </c>
    </row>
    <row r="3150" spans="1:6">
      <c r="A3150" s="401"/>
      <c r="B3150" s="401"/>
      <c r="C3150" s="401"/>
      <c r="D3150" s="402" t="s">
        <v>1193</v>
      </c>
      <c r="E3150" s="402">
        <v>1</v>
      </c>
      <c r="F3150" s="418">
        <v>1</v>
      </c>
    </row>
    <row r="3151" spans="1:6">
      <c r="A3151" s="401"/>
      <c r="B3151" s="401"/>
      <c r="C3151" s="401"/>
      <c r="D3151" s="402" t="s">
        <v>486</v>
      </c>
      <c r="E3151" s="402">
        <v>3</v>
      </c>
      <c r="F3151" s="418">
        <v>4</v>
      </c>
    </row>
    <row r="3152" spans="1:6">
      <c r="A3152" s="401"/>
      <c r="B3152" s="401"/>
      <c r="C3152" s="401"/>
      <c r="D3152" s="402" t="s">
        <v>1194</v>
      </c>
      <c r="E3152" s="402">
        <v>1</v>
      </c>
      <c r="F3152" s="418">
        <v>1</v>
      </c>
    </row>
    <row r="3153" spans="1:6">
      <c r="A3153" s="401"/>
      <c r="B3153" s="401"/>
      <c r="C3153" s="401"/>
      <c r="D3153" s="402" t="s">
        <v>1195</v>
      </c>
      <c r="E3153" s="402">
        <v>1</v>
      </c>
      <c r="F3153" s="418">
        <v>1</v>
      </c>
    </row>
    <row r="3154" spans="1:6">
      <c r="A3154" s="401"/>
      <c r="B3154" s="399" t="s">
        <v>21</v>
      </c>
      <c r="C3154" s="399" t="s">
        <v>496</v>
      </c>
      <c r="D3154" s="399" t="s">
        <v>218</v>
      </c>
      <c r="E3154" s="399">
        <v>10</v>
      </c>
      <c r="F3154" s="417">
        <v>10</v>
      </c>
    </row>
    <row r="3155" spans="1:6">
      <c r="A3155" s="401"/>
      <c r="B3155" s="401"/>
      <c r="C3155" s="401"/>
      <c r="D3155" s="402" t="s">
        <v>497</v>
      </c>
      <c r="E3155" s="402">
        <v>4</v>
      </c>
      <c r="F3155" s="418">
        <v>5</v>
      </c>
    </row>
    <row r="3156" spans="1:6">
      <c r="A3156" s="401"/>
      <c r="B3156" s="401"/>
      <c r="C3156" s="401"/>
      <c r="D3156" s="402" t="s">
        <v>1197</v>
      </c>
      <c r="E3156" s="402">
        <v>4</v>
      </c>
      <c r="F3156" s="418">
        <v>4</v>
      </c>
    </row>
    <row r="3157" spans="1:6">
      <c r="A3157" s="401"/>
      <c r="B3157" s="401"/>
      <c r="C3157" s="401"/>
      <c r="D3157" s="402" t="s">
        <v>1198</v>
      </c>
      <c r="E3157" s="402">
        <v>2</v>
      </c>
      <c r="F3157" s="418">
        <v>2</v>
      </c>
    </row>
    <row r="3158" spans="1:6">
      <c r="A3158" s="401"/>
      <c r="B3158" s="401"/>
      <c r="C3158" s="401"/>
      <c r="D3158" s="402" t="s">
        <v>1199</v>
      </c>
      <c r="E3158" s="402">
        <v>1</v>
      </c>
      <c r="F3158" s="418">
        <v>1</v>
      </c>
    </row>
    <row r="3159" spans="1:6">
      <c r="A3159" s="401"/>
      <c r="B3159" s="401"/>
      <c r="C3159" s="401"/>
      <c r="D3159" s="402" t="s">
        <v>219</v>
      </c>
      <c r="E3159" s="402">
        <v>5</v>
      </c>
      <c r="F3159" s="418">
        <v>5</v>
      </c>
    </row>
    <row r="3160" spans="1:6">
      <c r="A3160" s="401"/>
      <c r="B3160" s="401"/>
      <c r="C3160" s="401"/>
      <c r="D3160" s="402" t="s">
        <v>498</v>
      </c>
      <c r="E3160" s="402">
        <v>2</v>
      </c>
      <c r="F3160" s="418">
        <v>2</v>
      </c>
    </row>
    <row r="3161" spans="1:6">
      <c r="A3161" s="401"/>
      <c r="B3161" s="401"/>
      <c r="C3161" s="401"/>
      <c r="D3161" s="402" t="s">
        <v>1200</v>
      </c>
      <c r="E3161" s="402">
        <v>1</v>
      </c>
      <c r="F3161" s="418">
        <v>1</v>
      </c>
    </row>
    <row r="3162" spans="1:6">
      <c r="A3162" s="401"/>
      <c r="B3162" s="401"/>
      <c r="C3162" s="401"/>
      <c r="D3162" s="402" t="s">
        <v>1201</v>
      </c>
      <c r="E3162" s="402">
        <v>8</v>
      </c>
      <c r="F3162" s="418">
        <v>8</v>
      </c>
    </row>
    <row r="3163" spans="1:6">
      <c r="A3163" s="401"/>
      <c r="B3163" s="401"/>
      <c r="C3163" s="399" t="s">
        <v>503</v>
      </c>
      <c r="D3163" s="399" t="s">
        <v>220</v>
      </c>
      <c r="E3163" s="399">
        <v>9</v>
      </c>
      <c r="F3163" s="417">
        <v>9</v>
      </c>
    </row>
    <row r="3164" spans="1:6">
      <c r="A3164" s="401"/>
      <c r="B3164" s="401"/>
      <c r="C3164" s="401"/>
      <c r="D3164" s="402" t="s">
        <v>221</v>
      </c>
      <c r="E3164" s="402">
        <v>6</v>
      </c>
      <c r="F3164" s="418">
        <v>6</v>
      </c>
    </row>
    <row r="3165" spans="1:6">
      <c r="A3165" s="401"/>
      <c r="B3165" s="401"/>
      <c r="C3165" s="401"/>
      <c r="D3165" s="402" t="s">
        <v>1203</v>
      </c>
      <c r="E3165" s="402">
        <v>4</v>
      </c>
      <c r="F3165" s="418">
        <v>4</v>
      </c>
    </row>
    <row r="3166" spans="1:6">
      <c r="A3166" s="401"/>
      <c r="B3166" s="401"/>
      <c r="C3166" s="401"/>
      <c r="D3166" s="402" t="s">
        <v>1205</v>
      </c>
      <c r="E3166" s="402">
        <v>1</v>
      </c>
      <c r="F3166" s="418">
        <v>1</v>
      </c>
    </row>
    <row r="3167" spans="1:6">
      <c r="A3167" s="401"/>
      <c r="B3167" s="401"/>
      <c r="C3167" s="401"/>
      <c r="D3167" s="402" t="s">
        <v>1206</v>
      </c>
      <c r="E3167" s="402">
        <v>2</v>
      </c>
      <c r="F3167" s="418">
        <v>2</v>
      </c>
    </row>
    <row r="3168" spans="1:6">
      <c r="A3168" s="401"/>
      <c r="B3168" s="401"/>
      <c r="C3168" s="399" t="s">
        <v>499</v>
      </c>
      <c r="D3168" s="399" t="s">
        <v>1207</v>
      </c>
      <c r="E3168" s="399">
        <v>8</v>
      </c>
      <c r="F3168" s="417">
        <v>8</v>
      </c>
    </row>
    <row r="3169" spans="1:6">
      <c r="A3169" s="401"/>
      <c r="B3169" s="401"/>
      <c r="C3169" s="401"/>
      <c r="D3169" s="402" t="s">
        <v>223</v>
      </c>
      <c r="E3169" s="402">
        <v>21</v>
      </c>
      <c r="F3169" s="418">
        <v>21</v>
      </c>
    </row>
    <row r="3170" spans="1:6">
      <c r="A3170" s="401"/>
      <c r="B3170" s="401"/>
      <c r="C3170" s="401"/>
      <c r="D3170" s="402" t="s">
        <v>1208</v>
      </c>
      <c r="E3170" s="402">
        <v>4</v>
      </c>
      <c r="F3170" s="418">
        <v>4</v>
      </c>
    </row>
    <row r="3171" spans="1:6">
      <c r="A3171" s="401"/>
      <c r="B3171" s="401"/>
      <c r="C3171" s="401"/>
      <c r="D3171" s="402" t="s">
        <v>222</v>
      </c>
      <c r="E3171" s="402">
        <v>2</v>
      </c>
      <c r="F3171" s="418">
        <v>3</v>
      </c>
    </row>
    <row r="3172" spans="1:6">
      <c r="A3172" s="401"/>
      <c r="B3172" s="401"/>
      <c r="C3172" s="401"/>
      <c r="D3172" s="402" t="s">
        <v>500</v>
      </c>
      <c r="E3172" s="402">
        <v>5</v>
      </c>
      <c r="F3172" s="418">
        <v>5</v>
      </c>
    </row>
    <row r="3173" spans="1:6">
      <c r="A3173" s="401"/>
      <c r="B3173" s="401"/>
      <c r="C3173" s="401"/>
      <c r="D3173" s="402" t="s">
        <v>1209</v>
      </c>
      <c r="E3173" s="402">
        <v>4</v>
      </c>
      <c r="F3173" s="418">
        <v>4</v>
      </c>
    </row>
    <row r="3174" spans="1:6">
      <c r="A3174" s="401"/>
      <c r="B3174" s="401"/>
      <c r="C3174" s="401"/>
      <c r="D3174" s="402" t="s">
        <v>1210</v>
      </c>
      <c r="E3174" s="402">
        <v>2</v>
      </c>
      <c r="F3174" s="418">
        <v>2</v>
      </c>
    </row>
    <row r="3175" spans="1:6">
      <c r="A3175" s="401"/>
      <c r="B3175" s="401"/>
      <c r="C3175" s="399" t="s">
        <v>487</v>
      </c>
      <c r="D3175" s="399" t="s">
        <v>1211</v>
      </c>
      <c r="E3175" s="399">
        <v>5</v>
      </c>
      <c r="F3175" s="417">
        <v>5</v>
      </c>
    </row>
    <row r="3176" spans="1:6">
      <c r="A3176" s="401"/>
      <c r="B3176" s="401"/>
      <c r="C3176" s="401"/>
      <c r="D3176" s="402" t="s">
        <v>1212</v>
      </c>
      <c r="E3176" s="402">
        <v>8</v>
      </c>
      <c r="F3176" s="418">
        <v>9</v>
      </c>
    </row>
    <row r="3177" spans="1:6">
      <c r="A3177" s="401"/>
      <c r="B3177" s="401"/>
      <c r="C3177" s="401"/>
      <c r="D3177" s="402" t="s">
        <v>1213</v>
      </c>
      <c r="E3177" s="402">
        <v>9</v>
      </c>
      <c r="F3177" s="418">
        <v>10</v>
      </c>
    </row>
    <row r="3178" spans="1:6">
      <c r="A3178" s="401"/>
      <c r="B3178" s="401"/>
      <c r="C3178" s="401"/>
      <c r="D3178" s="402" t="s">
        <v>224</v>
      </c>
      <c r="E3178" s="402">
        <v>26</v>
      </c>
      <c r="F3178" s="418">
        <v>27</v>
      </c>
    </row>
    <row r="3179" spans="1:6">
      <c r="A3179" s="401"/>
      <c r="B3179" s="401"/>
      <c r="C3179" s="401"/>
      <c r="D3179" s="402" t="s">
        <v>1214</v>
      </c>
      <c r="E3179" s="402">
        <v>5</v>
      </c>
      <c r="F3179" s="418">
        <v>6</v>
      </c>
    </row>
    <row r="3180" spans="1:6">
      <c r="A3180" s="401"/>
      <c r="B3180" s="401"/>
      <c r="C3180" s="401"/>
      <c r="D3180" s="402" t="s">
        <v>1215</v>
      </c>
      <c r="E3180" s="402">
        <v>2</v>
      </c>
      <c r="F3180" s="418">
        <v>2</v>
      </c>
    </row>
    <row r="3181" spans="1:6">
      <c r="A3181" s="401"/>
      <c r="B3181" s="401"/>
      <c r="C3181" s="401"/>
      <c r="D3181" s="402" t="s">
        <v>1216</v>
      </c>
      <c r="E3181" s="402">
        <v>6</v>
      </c>
      <c r="F3181" s="418">
        <v>6</v>
      </c>
    </row>
    <row r="3182" spans="1:6">
      <c r="A3182" s="401"/>
      <c r="B3182" s="401"/>
      <c r="C3182" s="399" t="s">
        <v>488</v>
      </c>
      <c r="D3182" s="399" t="s">
        <v>114</v>
      </c>
      <c r="E3182" s="399">
        <v>41</v>
      </c>
      <c r="F3182" s="417">
        <v>41</v>
      </c>
    </row>
    <row r="3183" spans="1:6">
      <c r="A3183" s="401"/>
      <c r="B3183" s="401"/>
      <c r="C3183" s="401"/>
      <c r="D3183" s="402" t="s">
        <v>490</v>
      </c>
      <c r="E3183" s="402">
        <v>36</v>
      </c>
      <c r="F3183" s="418">
        <v>36</v>
      </c>
    </row>
    <row r="3184" spans="1:6">
      <c r="A3184" s="401"/>
      <c r="B3184" s="401"/>
      <c r="C3184" s="401"/>
      <c r="D3184" s="402" t="s">
        <v>1217</v>
      </c>
      <c r="E3184" s="402">
        <v>7</v>
      </c>
      <c r="F3184" s="418">
        <v>7</v>
      </c>
    </row>
    <row r="3185" spans="1:6">
      <c r="A3185" s="401"/>
      <c r="B3185" s="401"/>
      <c r="C3185" s="401"/>
      <c r="D3185" s="402" t="s">
        <v>1218</v>
      </c>
      <c r="E3185" s="402">
        <v>17</v>
      </c>
      <c r="F3185" s="418">
        <v>18</v>
      </c>
    </row>
    <row r="3186" spans="1:6">
      <c r="A3186" s="401"/>
      <c r="B3186" s="401"/>
      <c r="C3186" s="401"/>
      <c r="D3186" s="402" t="s">
        <v>491</v>
      </c>
      <c r="E3186" s="402">
        <v>15</v>
      </c>
      <c r="F3186" s="418">
        <v>16</v>
      </c>
    </row>
    <row r="3187" spans="1:6">
      <c r="A3187" s="401"/>
      <c r="B3187" s="401"/>
      <c r="C3187" s="401"/>
      <c r="D3187" s="402" t="s">
        <v>492</v>
      </c>
      <c r="E3187" s="402">
        <v>19</v>
      </c>
      <c r="F3187" s="418">
        <v>19</v>
      </c>
    </row>
    <row r="3188" spans="1:6">
      <c r="A3188" s="401"/>
      <c r="B3188" s="401"/>
      <c r="C3188" s="401"/>
      <c r="D3188" s="402" t="s">
        <v>21</v>
      </c>
      <c r="E3188" s="402">
        <v>54</v>
      </c>
      <c r="F3188" s="418">
        <v>55</v>
      </c>
    </row>
    <row r="3189" spans="1:6">
      <c r="A3189" s="401"/>
      <c r="B3189" s="401"/>
      <c r="C3189" s="401"/>
      <c r="D3189" s="402" t="s">
        <v>226</v>
      </c>
      <c r="E3189" s="402">
        <v>53</v>
      </c>
      <c r="F3189" s="418">
        <v>53</v>
      </c>
    </row>
    <row r="3190" spans="1:6">
      <c r="A3190" s="401"/>
      <c r="B3190" s="401"/>
      <c r="C3190" s="401"/>
      <c r="D3190" s="402" t="s">
        <v>489</v>
      </c>
      <c r="E3190" s="402">
        <v>23</v>
      </c>
      <c r="F3190" s="418">
        <v>23</v>
      </c>
    </row>
    <row r="3191" spans="1:6">
      <c r="A3191" s="401"/>
      <c r="B3191" s="401"/>
      <c r="C3191" s="401"/>
      <c r="D3191" s="402" t="s">
        <v>1219</v>
      </c>
      <c r="E3191" s="402">
        <v>4</v>
      </c>
      <c r="F3191" s="418">
        <v>4</v>
      </c>
    </row>
    <row r="3192" spans="1:6">
      <c r="A3192" s="401"/>
      <c r="B3192" s="401"/>
      <c r="C3192" s="399" t="s">
        <v>501</v>
      </c>
      <c r="D3192" s="399" t="s">
        <v>1220</v>
      </c>
      <c r="E3192" s="399">
        <v>6</v>
      </c>
      <c r="F3192" s="417">
        <v>6</v>
      </c>
    </row>
    <row r="3193" spans="1:6">
      <c r="A3193" s="401"/>
      <c r="B3193" s="401"/>
      <c r="C3193" s="401"/>
      <c r="D3193" s="402" t="s">
        <v>1221</v>
      </c>
      <c r="E3193" s="402">
        <v>3</v>
      </c>
      <c r="F3193" s="418">
        <v>4</v>
      </c>
    </row>
    <row r="3194" spans="1:6">
      <c r="A3194" s="401"/>
      <c r="B3194" s="401"/>
      <c r="C3194" s="401"/>
      <c r="D3194" s="402" t="s">
        <v>1222</v>
      </c>
      <c r="E3194" s="402">
        <v>1</v>
      </c>
      <c r="F3194" s="418">
        <v>1</v>
      </c>
    </row>
    <row r="3195" spans="1:6">
      <c r="A3195" s="401"/>
      <c r="B3195" s="401"/>
      <c r="C3195" s="401"/>
      <c r="D3195" s="402" t="s">
        <v>227</v>
      </c>
      <c r="E3195" s="402">
        <v>26</v>
      </c>
      <c r="F3195" s="418">
        <v>26</v>
      </c>
    </row>
    <row r="3196" spans="1:6">
      <c r="A3196" s="401"/>
      <c r="B3196" s="401"/>
      <c r="C3196" s="401"/>
      <c r="D3196" s="402" t="s">
        <v>502</v>
      </c>
      <c r="E3196" s="402">
        <v>8</v>
      </c>
      <c r="F3196" s="418">
        <v>8</v>
      </c>
    </row>
    <row r="3197" spans="1:6">
      <c r="A3197" s="401"/>
      <c r="B3197" s="401"/>
      <c r="C3197" s="401"/>
      <c r="D3197" s="402" t="s">
        <v>1223</v>
      </c>
      <c r="E3197" s="402">
        <v>2</v>
      </c>
      <c r="F3197" s="418">
        <v>2</v>
      </c>
    </row>
    <row r="3198" spans="1:6">
      <c r="A3198" s="401"/>
      <c r="B3198" s="401"/>
      <c r="C3198" s="399" t="s">
        <v>493</v>
      </c>
      <c r="D3198" s="399" t="s">
        <v>299</v>
      </c>
      <c r="E3198" s="399">
        <v>26</v>
      </c>
      <c r="F3198" s="417">
        <v>26</v>
      </c>
    </row>
    <row r="3199" spans="1:6">
      <c r="A3199" s="401"/>
      <c r="B3199" s="401"/>
      <c r="C3199" s="401"/>
      <c r="D3199" s="402" t="s">
        <v>494</v>
      </c>
      <c r="E3199" s="402">
        <v>10</v>
      </c>
      <c r="F3199" s="418">
        <v>11</v>
      </c>
    </row>
    <row r="3200" spans="1:6">
      <c r="A3200" s="401"/>
      <c r="B3200" s="401"/>
      <c r="C3200" s="401"/>
      <c r="D3200" s="402" t="s">
        <v>1224</v>
      </c>
      <c r="E3200" s="402">
        <v>6</v>
      </c>
      <c r="F3200" s="418">
        <v>6</v>
      </c>
    </row>
    <row r="3201" spans="1:6">
      <c r="A3201" s="401"/>
      <c r="B3201" s="401"/>
      <c r="C3201" s="401"/>
      <c r="D3201" s="402" t="s">
        <v>1225</v>
      </c>
      <c r="E3201" s="402">
        <v>23</v>
      </c>
      <c r="F3201" s="418">
        <v>23</v>
      </c>
    </row>
    <row r="3202" spans="1:6">
      <c r="A3202" s="401"/>
      <c r="B3202" s="401"/>
      <c r="C3202" s="401"/>
      <c r="D3202" s="402" t="s">
        <v>1226</v>
      </c>
      <c r="E3202" s="402">
        <v>11</v>
      </c>
      <c r="F3202" s="418">
        <v>11</v>
      </c>
    </row>
    <row r="3203" spans="1:6">
      <c r="A3203" s="401"/>
      <c r="B3203" s="401"/>
      <c r="C3203" s="401"/>
      <c r="D3203" s="402" t="s">
        <v>1227</v>
      </c>
      <c r="E3203" s="402">
        <v>23</v>
      </c>
      <c r="F3203" s="418">
        <v>24</v>
      </c>
    </row>
    <row r="3204" spans="1:6">
      <c r="A3204" s="401"/>
      <c r="B3204" s="401"/>
      <c r="C3204" s="401"/>
      <c r="D3204" s="402" t="s">
        <v>500</v>
      </c>
      <c r="E3204" s="402">
        <v>6</v>
      </c>
      <c r="F3204" s="418">
        <v>6</v>
      </c>
    </row>
    <row r="3205" spans="1:6">
      <c r="A3205" s="401"/>
      <c r="B3205" s="401"/>
      <c r="C3205" s="401"/>
      <c r="D3205" s="402" t="s">
        <v>228</v>
      </c>
      <c r="E3205" s="402">
        <v>129</v>
      </c>
      <c r="F3205" s="418">
        <v>133</v>
      </c>
    </row>
    <row r="3206" spans="1:6">
      <c r="A3206" s="401"/>
      <c r="B3206" s="401"/>
      <c r="C3206" s="399" t="s">
        <v>495</v>
      </c>
      <c r="D3206" s="399" t="s">
        <v>1228</v>
      </c>
      <c r="E3206" s="399">
        <v>6</v>
      </c>
      <c r="F3206" s="417">
        <v>6</v>
      </c>
    </row>
    <row r="3207" spans="1:6">
      <c r="A3207" s="401"/>
      <c r="B3207" s="401"/>
      <c r="C3207" s="401"/>
      <c r="D3207" s="402" t="s">
        <v>1229</v>
      </c>
      <c r="E3207" s="402">
        <v>4</v>
      </c>
      <c r="F3207" s="418">
        <v>4</v>
      </c>
    </row>
    <row r="3208" spans="1:6">
      <c r="A3208" s="401"/>
      <c r="B3208" s="401"/>
      <c r="C3208" s="401"/>
      <c r="D3208" s="402" t="s">
        <v>273</v>
      </c>
      <c r="E3208" s="402">
        <v>4</v>
      </c>
      <c r="F3208" s="418">
        <v>4</v>
      </c>
    </row>
    <row r="3209" spans="1:6">
      <c r="A3209" s="401"/>
      <c r="B3209" s="401"/>
      <c r="C3209" s="401"/>
      <c r="D3209" s="402" t="s">
        <v>274</v>
      </c>
      <c r="E3209" s="402">
        <v>19</v>
      </c>
      <c r="F3209" s="418">
        <v>19</v>
      </c>
    </row>
    <row r="3210" spans="1:6">
      <c r="A3210" s="401"/>
      <c r="B3210" s="401"/>
      <c r="C3210" s="401"/>
      <c r="D3210" s="402" t="s">
        <v>1230</v>
      </c>
      <c r="E3210" s="402">
        <v>5</v>
      </c>
      <c r="F3210" s="418">
        <v>5</v>
      </c>
    </row>
    <row r="3211" spans="1:6">
      <c r="A3211" s="401"/>
      <c r="B3211" s="399" t="s">
        <v>22</v>
      </c>
      <c r="C3211" s="399" t="s">
        <v>510</v>
      </c>
      <c r="D3211" s="399" t="s">
        <v>1231</v>
      </c>
      <c r="E3211" s="399">
        <v>1</v>
      </c>
      <c r="F3211" s="417">
        <v>1</v>
      </c>
    </row>
    <row r="3212" spans="1:6">
      <c r="A3212" s="401"/>
      <c r="B3212" s="401"/>
      <c r="C3212" s="401"/>
      <c r="D3212" s="402" t="s">
        <v>1050</v>
      </c>
      <c r="E3212" s="402">
        <v>1</v>
      </c>
      <c r="F3212" s="418">
        <v>2</v>
      </c>
    </row>
    <row r="3213" spans="1:6">
      <c r="A3213" s="401"/>
      <c r="B3213" s="401"/>
      <c r="C3213" s="401"/>
      <c r="D3213" s="402" t="s">
        <v>1232</v>
      </c>
      <c r="E3213" s="402">
        <v>1</v>
      </c>
      <c r="F3213" s="418">
        <v>1</v>
      </c>
    </row>
    <row r="3214" spans="1:6">
      <c r="A3214" s="401"/>
      <c r="B3214" s="401"/>
      <c r="C3214" s="401"/>
      <c r="D3214" s="402" t="s">
        <v>511</v>
      </c>
      <c r="E3214" s="402">
        <v>7</v>
      </c>
      <c r="F3214" s="418">
        <v>7</v>
      </c>
    </row>
    <row r="3215" spans="1:6">
      <c r="A3215" s="401"/>
      <c r="B3215" s="401"/>
      <c r="C3215" s="401"/>
      <c r="D3215" s="402" t="s">
        <v>1233</v>
      </c>
      <c r="E3215" s="402">
        <v>1</v>
      </c>
      <c r="F3215" s="418">
        <v>1</v>
      </c>
    </row>
    <row r="3216" spans="1:6">
      <c r="A3216" s="401"/>
      <c r="B3216" s="401"/>
      <c r="C3216" s="401"/>
      <c r="D3216" s="402" t="s">
        <v>1234</v>
      </c>
      <c r="E3216" s="402">
        <v>2</v>
      </c>
      <c r="F3216" s="418">
        <v>2</v>
      </c>
    </row>
    <row r="3217" spans="1:6">
      <c r="A3217" s="401"/>
      <c r="B3217" s="401"/>
      <c r="C3217" s="401"/>
      <c r="D3217" s="402" t="s">
        <v>1235</v>
      </c>
      <c r="E3217" s="402">
        <v>1</v>
      </c>
      <c r="F3217" s="418">
        <v>1</v>
      </c>
    </row>
    <row r="3218" spans="1:6">
      <c r="A3218" s="401"/>
      <c r="B3218" s="401"/>
      <c r="C3218" s="401"/>
      <c r="D3218" s="402" t="s">
        <v>1236</v>
      </c>
      <c r="E3218" s="402">
        <v>1</v>
      </c>
      <c r="F3218" s="418">
        <v>1</v>
      </c>
    </row>
    <row r="3219" spans="1:6">
      <c r="A3219" s="401"/>
      <c r="B3219" s="401"/>
      <c r="C3219" s="399" t="s">
        <v>516</v>
      </c>
      <c r="D3219" s="399" t="s">
        <v>517</v>
      </c>
      <c r="E3219" s="399">
        <v>7</v>
      </c>
      <c r="F3219" s="417">
        <v>8</v>
      </c>
    </row>
    <row r="3220" spans="1:6">
      <c r="A3220" s="401"/>
      <c r="B3220" s="401"/>
      <c r="C3220" s="401"/>
      <c r="D3220" s="402" t="s">
        <v>1237</v>
      </c>
      <c r="E3220" s="402">
        <v>2</v>
      </c>
      <c r="F3220" s="418">
        <v>2</v>
      </c>
    </row>
    <row r="3221" spans="1:6">
      <c r="A3221" s="401"/>
      <c r="B3221" s="401"/>
      <c r="C3221" s="401"/>
      <c r="D3221" s="402" t="s">
        <v>1238</v>
      </c>
      <c r="E3221" s="402">
        <v>2</v>
      </c>
      <c r="F3221" s="418">
        <v>2</v>
      </c>
    </row>
    <row r="3222" spans="1:6">
      <c r="A3222" s="401"/>
      <c r="B3222" s="401"/>
      <c r="C3222" s="401"/>
      <c r="D3222" s="402" t="s">
        <v>1239</v>
      </c>
      <c r="E3222" s="402">
        <v>1</v>
      </c>
      <c r="F3222" s="418">
        <v>1</v>
      </c>
    </row>
    <row r="3223" spans="1:6">
      <c r="A3223" s="401"/>
      <c r="B3223" s="401"/>
      <c r="C3223" s="401"/>
      <c r="D3223" s="402" t="s">
        <v>1240</v>
      </c>
      <c r="E3223" s="402">
        <v>2</v>
      </c>
      <c r="F3223" s="418">
        <v>2</v>
      </c>
    </row>
    <row r="3224" spans="1:6">
      <c r="A3224" s="401"/>
      <c r="B3224" s="401"/>
      <c r="C3224" s="401"/>
      <c r="D3224" s="402" t="s">
        <v>1241</v>
      </c>
      <c r="E3224" s="402">
        <v>1</v>
      </c>
      <c r="F3224" s="418">
        <v>1</v>
      </c>
    </row>
    <row r="3225" spans="1:6">
      <c r="A3225" s="401"/>
      <c r="B3225" s="401"/>
      <c r="C3225" s="401"/>
      <c r="D3225" s="402" t="s">
        <v>1242</v>
      </c>
      <c r="E3225" s="402">
        <v>1</v>
      </c>
      <c r="F3225" s="418">
        <v>1</v>
      </c>
    </row>
    <row r="3226" spans="1:6">
      <c r="A3226" s="401"/>
      <c r="B3226" s="401"/>
      <c r="C3226" s="399" t="s">
        <v>508</v>
      </c>
      <c r="D3226" s="399" t="s">
        <v>509</v>
      </c>
      <c r="E3226" s="399">
        <v>3</v>
      </c>
      <c r="F3226" s="417">
        <v>3</v>
      </c>
    </row>
    <row r="3227" spans="1:6">
      <c r="A3227" s="401"/>
      <c r="B3227" s="401"/>
      <c r="C3227" s="401"/>
      <c r="D3227" s="402" t="s">
        <v>1243</v>
      </c>
      <c r="E3227" s="402">
        <v>4</v>
      </c>
      <c r="F3227" s="418">
        <v>4</v>
      </c>
    </row>
    <row r="3228" spans="1:6">
      <c r="A3228" s="401"/>
      <c r="B3228" s="401"/>
      <c r="C3228" s="401"/>
      <c r="D3228" s="402" t="s">
        <v>1244</v>
      </c>
      <c r="E3228" s="402">
        <v>5</v>
      </c>
      <c r="F3228" s="418">
        <v>5</v>
      </c>
    </row>
    <row r="3229" spans="1:6">
      <c r="A3229" s="401"/>
      <c r="B3229" s="401"/>
      <c r="C3229" s="401"/>
      <c r="D3229" s="402" t="s">
        <v>1245</v>
      </c>
      <c r="E3229" s="402">
        <v>2</v>
      </c>
      <c r="F3229" s="418">
        <v>2</v>
      </c>
    </row>
    <row r="3230" spans="1:6">
      <c r="A3230" s="401"/>
      <c r="B3230" s="401"/>
      <c r="C3230" s="401"/>
      <c r="D3230" s="402" t="s">
        <v>1246</v>
      </c>
      <c r="E3230" s="402">
        <v>1</v>
      </c>
      <c r="F3230" s="418">
        <v>1</v>
      </c>
    </row>
    <row r="3231" spans="1:6">
      <c r="A3231" s="401"/>
      <c r="B3231" s="401"/>
      <c r="C3231" s="401"/>
      <c r="D3231" s="402" t="s">
        <v>1247</v>
      </c>
      <c r="E3231" s="402">
        <v>3</v>
      </c>
      <c r="F3231" s="418">
        <v>3</v>
      </c>
    </row>
    <row r="3232" spans="1:6">
      <c r="A3232" s="401"/>
      <c r="B3232" s="401"/>
      <c r="C3232" s="399" t="s">
        <v>514</v>
      </c>
      <c r="D3232" s="399" t="s">
        <v>515</v>
      </c>
      <c r="E3232" s="399">
        <v>14</v>
      </c>
      <c r="F3232" s="417">
        <v>17</v>
      </c>
    </row>
    <row r="3233" spans="1:6">
      <c r="A3233" s="401"/>
      <c r="B3233" s="401"/>
      <c r="C3233" s="401"/>
      <c r="D3233" s="402" t="s">
        <v>699</v>
      </c>
      <c r="E3233" s="402">
        <v>1</v>
      </c>
      <c r="F3233" s="418">
        <v>1</v>
      </c>
    </row>
    <row r="3234" spans="1:6">
      <c r="A3234" s="401"/>
      <c r="B3234" s="401"/>
      <c r="C3234" s="401"/>
      <c r="D3234" s="402" t="s">
        <v>1248</v>
      </c>
      <c r="E3234" s="402">
        <v>1</v>
      </c>
      <c r="F3234" s="418">
        <v>1</v>
      </c>
    </row>
    <row r="3235" spans="1:6">
      <c r="A3235" s="401"/>
      <c r="B3235" s="401"/>
      <c r="C3235" s="399" t="s">
        <v>1249</v>
      </c>
      <c r="D3235" s="399" t="s">
        <v>1251</v>
      </c>
      <c r="E3235" s="399">
        <v>6</v>
      </c>
      <c r="F3235" s="417">
        <v>6</v>
      </c>
    </row>
    <row r="3236" spans="1:6">
      <c r="A3236" s="401"/>
      <c r="B3236" s="401"/>
      <c r="C3236" s="401"/>
      <c r="D3236" s="402" t="s">
        <v>1252</v>
      </c>
      <c r="E3236" s="402">
        <v>1</v>
      </c>
      <c r="F3236" s="418">
        <v>1</v>
      </c>
    </row>
    <row r="3237" spans="1:6">
      <c r="A3237" s="401"/>
      <c r="B3237" s="401"/>
      <c r="C3237" s="399" t="s">
        <v>504</v>
      </c>
      <c r="D3237" s="399" t="s">
        <v>1253</v>
      </c>
      <c r="E3237" s="399">
        <v>2</v>
      </c>
      <c r="F3237" s="417">
        <v>2</v>
      </c>
    </row>
    <row r="3238" spans="1:6">
      <c r="A3238" s="401"/>
      <c r="B3238" s="401"/>
      <c r="C3238" s="401"/>
      <c r="D3238" s="402" t="s">
        <v>505</v>
      </c>
      <c r="E3238" s="402">
        <v>5</v>
      </c>
      <c r="F3238" s="418">
        <v>5</v>
      </c>
    </row>
    <row r="3239" spans="1:6">
      <c r="A3239" s="401"/>
      <c r="B3239" s="401"/>
      <c r="C3239" s="401"/>
      <c r="D3239" s="402" t="s">
        <v>1254</v>
      </c>
      <c r="E3239" s="402">
        <v>4</v>
      </c>
      <c r="F3239" s="418">
        <v>4</v>
      </c>
    </row>
    <row r="3240" spans="1:6">
      <c r="A3240" s="401"/>
      <c r="B3240" s="401"/>
      <c r="C3240" s="401"/>
      <c r="D3240" s="402" t="s">
        <v>699</v>
      </c>
      <c r="E3240" s="402">
        <v>1</v>
      </c>
      <c r="F3240" s="418">
        <v>1</v>
      </c>
    </row>
    <row r="3241" spans="1:6">
      <c r="A3241" s="401"/>
      <c r="B3241" s="401"/>
      <c r="C3241" s="401"/>
      <c r="D3241" s="402" t="s">
        <v>1255</v>
      </c>
      <c r="E3241" s="402">
        <v>2</v>
      </c>
      <c r="F3241" s="418">
        <v>2</v>
      </c>
    </row>
    <row r="3242" spans="1:6">
      <c r="A3242" s="401"/>
      <c r="B3242" s="401"/>
      <c r="C3242" s="401"/>
      <c r="D3242" s="402" t="s">
        <v>1256</v>
      </c>
      <c r="E3242" s="402">
        <v>1</v>
      </c>
      <c r="F3242" s="418">
        <v>2</v>
      </c>
    </row>
    <row r="3243" spans="1:6">
      <c r="A3243" s="401"/>
      <c r="B3243" s="401"/>
      <c r="C3243" s="399" t="s">
        <v>506</v>
      </c>
      <c r="D3243" s="399" t="s">
        <v>1257</v>
      </c>
      <c r="E3243" s="399">
        <v>3</v>
      </c>
      <c r="F3243" s="417">
        <v>4</v>
      </c>
    </row>
    <row r="3244" spans="1:6">
      <c r="A3244" s="401"/>
      <c r="B3244" s="401"/>
      <c r="C3244" s="401"/>
      <c r="D3244" s="402" t="s">
        <v>22</v>
      </c>
      <c r="E3244" s="402">
        <v>57</v>
      </c>
      <c r="F3244" s="418">
        <v>61</v>
      </c>
    </row>
    <row r="3245" spans="1:6">
      <c r="A3245" s="401"/>
      <c r="B3245" s="401"/>
      <c r="C3245" s="401"/>
      <c r="D3245" s="402" t="s">
        <v>1258</v>
      </c>
      <c r="E3245" s="402">
        <v>1</v>
      </c>
      <c r="F3245" s="418">
        <v>1</v>
      </c>
    </row>
    <row r="3246" spans="1:6">
      <c r="A3246" s="401"/>
      <c r="B3246" s="401"/>
      <c r="C3246" s="401"/>
      <c r="D3246" s="402" t="s">
        <v>1259</v>
      </c>
      <c r="E3246" s="402">
        <v>1</v>
      </c>
      <c r="F3246" s="418">
        <v>1</v>
      </c>
    </row>
    <row r="3247" spans="1:6">
      <c r="A3247" s="401"/>
      <c r="B3247" s="401"/>
      <c r="C3247" s="401"/>
      <c r="D3247" s="402" t="s">
        <v>1262</v>
      </c>
      <c r="E3247" s="402">
        <v>3</v>
      </c>
      <c r="F3247" s="418">
        <v>3</v>
      </c>
    </row>
    <row r="3248" spans="1:6">
      <c r="A3248" s="401"/>
      <c r="B3248" s="401"/>
      <c r="C3248" s="401"/>
      <c r="D3248" s="402" t="s">
        <v>1264</v>
      </c>
      <c r="E3248" s="402">
        <v>1</v>
      </c>
      <c r="F3248" s="418">
        <v>1</v>
      </c>
    </row>
    <row r="3249" spans="1:6">
      <c r="A3249" s="401"/>
      <c r="B3249" s="401"/>
      <c r="C3249" s="401"/>
      <c r="D3249" s="402" t="s">
        <v>1265</v>
      </c>
      <c r="E3249" s="402">
        <v>2</v>
      </c>
      <c r="F3249" s="418">
        <v>2</v>
      </c>
    </row>
    <row r="3250" spans="1:6">
      <c r="A3250" s="401"/>
      <c r="B3250" s="401"/>
      <c r="C3250" s="399" t="s">
        <v>1266</v>
      </c>
      <c r="D3250" s="399" t="s">
        <v>1267</v>
      </c>
      <c r="E3250" s="399">
        <v>4</v>
      </c>
      <c r="F3250" s="417">
        <v>4</v>
      </c>
    </row>
    <row r="3251" spans="1:6">
      <c r="A3251" s="401"/>
      <c r="B3251" s="401"/>
      <c r="C3251" s="401"/>
      <c r="D3251" s="402" t="s">
        <v>1268</v>
      </c>
      <c r="E3251" s="402">
        <v>3</v>
      </c>
      <c r="F3251" s="418">
        <v>3</v>
      </c>
    </row>
    <row r="3252" spans="1:6">
      <c r="A3252" s="401"/>
      <c r="B3252" s="401"/>
      <c r="C3252" s="401"/>
      <c r="D3252" s="402" t="s">
        <v>1269</v>
      </c>
      <c r="E3252" s="402">
        <v>1</v>
      </c>
      <c r="F3252" s="418">
        <v>1</v>
      </c>
    </row>
    <row r="3253" spans="1:6">
      <c r="A3253" s="401"/>
      <c r="B3253" s="401"/>
      <c r="C3253" s="399" t="s">
        <v>507</v>
      </c>
      <c r="D3253" s="399" t="s">
        <v>230</v>
      </c>
      <c r="E3253" s="399">
        <v>105</v>
      </c>
      <c r="F3253" s="417">
        <v>114</v>
      </c>
    </row>
    <row r="3254" spans="1:6">
      <c r="A3254" s="401"/>
      <c r="B3254" s="401"/>
      <c r="C3254" s="401"/>
      <c r="D3254" s="402" t="s">
        <v>135</v>
      </c>
      <c r="E3254" s="402">
        <v>5</v>
      </c>
      <c r="F3254" s="418">
        <v>5</v>
      </c>
    </row>
    <row r="3255" spans="1:6">
      <c r="A3255" s="401"/>
      <c r="B3255" s="401"/>
      <c r="C3255" s="401"/>
      <c r="D3255" s="402" t="s">
        <v>619</v>
      </c>
      <c r="E3255" s="402">
        <v>1</v>
      </c>
      <c r="F3255" s="418">
        <v>1</v>
      </c>
    </row>
    <row r="3256" spans="1:6">
      <c r="A3256" s="401"/>
      <c r="B3256" s="401"/>
      <c r="C3256" s="401"/>
      <c r="D3256" s="402" t="s">
        <v>1270</v>
      </c>
      <c r="E3256" s="402">
        <v>2</v>
      </c>
      <c r="F3256" s="418">
        <v>2</v>
      </c>
    </row>
    <row r="3257" spans="1:6">
      <c r="A3257" s="401"/>
      <c r="B3257" s="401"/>
      <c r="C3257" s="399" t="s">
        <v>518</v>
      </c>
      <c r="D3257" s="399" t="s">
        <v>1271</v>
      </c>
      <c r="E3257" s="399">
        <v>6</v>
      </c>
      <c r="F3257" s="417">
        <v>6</v>
      </c>
    </row>
    <row r="3258" spans="1:6">
      <c r="A3258" s="401"/>
      <c r="B3258" s="401"/>
      <c r="C3258" s="401"/>
      <c r="D3258" s="402" t="s">
        <v>1272</v>
      </c>
      <c r="E3258" s="402">
        <v>2</v>
      </c>
      <c r="F3258" s="418">
        <v>2</v>
      </c>
    </row>
    <row r="3259" spans="1:6">
      <c r="A3259" s="401"/>
      <c r="B3259" s="401"/>
      <c r="C3259" s="401"/>
      <c r="D3259" s="402" t="s">
        <v>519</v>
      </c>
      <c r="E3259" s="402">
        <v>4</v>
      </c>
      <c r="F3259" s="418">
        <v>4</v>
      </c>
    </row>
    <row r="3260" spans="1:6">
      <c r="A3260" s="401"/>
      <c r="B3260" s="401"/>
      <c r="C3260" s="401"/>
      <c r="D3260" s="402" t="s">
        <v>1273</v>
      </c>
      <c r="E3260" s="402">
        <v>2</v>
      </c>
      <c r="F3260" s="418">
        <v>2</v>
      </c>
    </row>
    <row r="3261" spans="1:6">
      <c r="A3261" s="401"/>
      <c r="B3261" s="401"/>
      <c r="C3261" s="401"/>
      <c r="D3261" s="402" t="s">
        <v>1274</v>
      </c>
      <c r="E3261" s="402">
        <v>4</v>
      </c>
      <c r="F3261" s="418">
        <v>4</v>
      </c>
    </row>
    <row r="3262" spans="1:6">
      <c r="A3262" s="401"/>
      <c r="B3262" s="401"/>
      <c r="C3262" s="401"/>
      <c r="D3262" s="402" t="s">
        <v>1275</v>
      </c>
      <c r="E3262" s="402">
        <v>1</v>
      </c>
      <c r="F3262" s="418">
        <v>1</v>
      </c>
    </row>
    <row r="3263" spans="1:6">
      <c r="A3263" s="401"/>
      <c r="B3263" s="401"/>
      <c r="C3263" s="401"/>
      <c r="D3263" s="402" t="s">
        <v>1276</v>
      </c>
      <c r="E3263" s="402">
        <v>2</v>
      </c>
      <c r="F3263" s="418">
        <v>2</v>
      </c>
    </row>
    <row r="3264" spans="1:6">
      <c r="A3264" s="401"/>
      <c r="B3264" s="401"/>
      <c r="C3264" s="401"/>
      <c r="D3264" s="402" t="s">
        <v>1277</v>
      </c>
      <c r="E3264" s="402">
        <v>6</v>
      </c>
      <c r="F3264" s="418">
        <v>6</v>
      </c>
    </row>
    <row r="3265" spans="1:6">
      <c r="A3265" s="401"/>
      <c r="B3265" s="401"/>
      <c r="C3265" s="399" t="s">
        <v>547</v>
      </c>
      <c r="D3265" s="399" t="s">
        <v>548</v>
      </c>
      <c r="E3265" s="399">
        <v>7</v>
      </c>
      <c r="F3265" s="417">
        <v>7</v>
      </c>
    </row>
    <row r="3266" spans="1:6">
      <c r="A3266" s="401"/>
      <c r="B3266" s="401"/>
      <c r="C3266" s="399" t="s">
        <v>1278</v>
      </c>
      <c r="D3266" s="399" t="s">
        <v>1279</v>
      </c>
      <c r="E3266" s="399">
        <v>1</v>
      </c>
      <c r="F3266" s="417">
        <v>1</v>
      </c>
    </row>
    <row r="3267" spans="1:6">
      <c r="A3267" s="401"/>
      <c r="B3267" s="401"/>
      <c r="C3267" s="399" t="s">
        <v>512</v>
      </c>
      <c r="D3267" s="399" t="s">
        <v>513</v>
      </c>
      <c r="E3267" s="399">
        <v>2</v>
      </c>
      <c r="F3267" s="417">
        <v>2</v>
      </c>
    </row>
    <row r="3268" spans="1:6">
      <c r="A3268" s="401"/>
      <c r="B3268" s="401"/>
      <c r="C3268" s="401"/>
      <c r="D3268" s="402" t="s">
        <v>1280</v>
      </c>
      <c r="E3268" s="402">
        <v>1</v>
      </c>
      <c r="F3268" s="418">
        <v>1</v>
      </c>
    </row>
    <row r="3269" spans="1:6">
      <c r="A3269" s="401"/>
      <c r="B3269" s="399" t="s">
        <v>23</v>
      </c>
      <c r="C3269" s="399" t="s">
        <v>529</v>
      </c>
      <c r="D3269" s="399" t="s">
        <v>299</v>
      </c>
      <c r="E3269" s="399">
        <v>6</v>
      </c>
      <c r="F3269" s="417">
        <v>6</v>
      </c>
    </row>
    <row r="3270" spans="1:6">
      <c r="A3270" s="401"/>
      <c r="B3270" s="401"/>
      <c r="C3270" s="401"/>
      <c r="D3270" s="402" t="s">
        <v>771</v>
      </c>
      <c r="E3270" s="402">
        <v>4</v>
      </c>
      <c r="F3270" s="418">
        <v>4</v>
      </c>
    </row>
    <row r="3271" spans="1:6">
      <c r="A3271" s="401"/>
      <c r="B3271" s="401"/>
      <c r="C3271" s="401"/>
      <c r="D3271" s="402" t="s">
        <v>890</v>
      </c>
      <c r="E3271" s="402">
        <v>3</v>
      </c>
      <c r="F3271" s="418">
        <v>3</v>
      </c>
    </row>
    <row r="3272" spans="1:6">
      <c r="A3272" s="401"/>
      <c r="B3272" s="401"/>
      <c r="C3272" s="401"/>
      <c r="D3272" s="402" t="s">
        <v>1281</v>
      </c>
      <c r="E3272" s="402">
        <v>2</v>
      </c>
      <c r="F3272" s="418">
        <v>2</v>
      </c>
    </row>
    <row r="3273" spans="1:6">
      <c r="A3273" s="401"/>
      <c r="B3273" s="401"/>
      <c r="C3273" s="401"/>
      <c r="D3273" s="402" t="s">
        <v>1283</v>
      </c>
      <c r="E3273" s="402">
        <v>1</v>
      </c>
      <c r="F3273" s="418">
        <v>1</v>
      </c>
    </row>
    <row r="3274" spans="1:6">
      <c r="A3274" s="401"/>
      <c r="B3274" s="401"/>
      <c r="C3274" s="399" t="s">
        <v>1284</v>
      </c>
      <c r="D3274" s="399" t="s">
        <v>1285</v>
      </c>
      <c r="E3274" s="399">
        <v>3</v>
      </c>
      <c r="F3274" s="417">
        <v>3</v>
      </c>
    </row>
    <row r="3275" spans="1:6">
      <c r="A3275" s="401"/>
      <c r="B3275" s="401"/>
      <c r="C3275" s="401"/>
      <c r="D3275" s="402" t="s">
        <v>23</v>
      </c>
      <c r="E3275" s="402">
        <v>3</v>
      </c>
      <c r="F3275" s="418">
        <v>3</v>
      </c>
    </row>
    <row r="3276" spans="1:6">
      <c r="A3276" s="401"/>
      <c r="B3276" s="401"/>
      <c r="C3276" s="401"/>
      <c r="D3276" s="402" t="s">
        <v>1286</v>
      </c>
      <c r="E3276" s="402">
        <v>1</v>
      </c>
      <c r="F3276" s="418">
        <v>1</v>
      </c>
    </row>
    <row r="3277" spans="1:6">
      <c r="A3277" s="401"/>
      <c r="B3277" s="401"/>
      <c r="C3277" s="401"/>
      <c r="D3277" s="402" t="s">
        <v>1287</v>
      </c>
      <c r="E3277" s="402">
        <v>2</v>
      </c>
      <c r="F3277" s="418">
        <v>2</v>
      </c>
    </row>
    <row r="3278" spans="1:6">
      <c r="A3278" s="401"/>
      <c r="B3278" s="401"/>
      <c r="C3278" s="399" t="s">
        <v>530</v>
      </c>
      <c r="D3278" s="399" t="s">
        <v>531</v>
      </c>
      <c r="E3278" s="399">
        <v>2</v>
      </c>
      <c r="F3278" s="417">
        <v>2</v>
      </c>
    </row>
    <row r="3279" spans="1:6">
      <c r="A3279" s="401"/>
      <c r="B3279" s="401"/>
      <c r="C3279" s="401"/>
      <c r="D3279" s="402" t="s">
        <v>1288</v>
      </c>
      <c r="E3279" s="402">
        <v>1</v>
      </c>
      <c r="F3279" s="418">
        <v>1</v>
      </c>
    </row>
    <row r="3280" spans="1:6">
      <c r="A3280" s="401"/>
      <c r="B3280" s="401"/>
      <c r="C3280" s="399" t="s">
        <v>1289</v>
      </c>
      <c r="D3280" s="399" t="s">
        <v>1290</v>
      </c>
      <c r="E3280" s="399">
        <v>5</v>
      </c>
      <c r="F3280" s="417">
        <v>6</v>
      </c>
    </row>
    <row r="3281" spans="1:6">
      <c r="A3281" s="401"/>
      <c r="B3281" s="401"/>
      <c r="C3281" s="401"/>
      <c r="D3281" s="402" t="s">
        <v>1291</v>
      </c>
      <c r="E3281" s="402">
        <v>2</v>
      </c>
      <c r="F3281" s="418">
        <v>2</v>
      </c>
    </row>
    <row r="3282" spans="1:6">
      <c r="A3282" s="401"/>
      <c r="B3282" s="401"/>
      <c r="C3282" s="401"/>
      <c r="D3282" s="402" t="s">
        <v>1292</v>
      </c>
      <c r="E3282" s="402">
        <v>1</v>
      </c>
      <c r="F3282" s="418">
        <v>1</v>
      </c>
    </row>
    <row r="3283" spans="1:6">
      <c r="A3283" s="401"/>
      <c r="B3283" s="401"/>
      <c r="C3283" s="401"/>
      <c r="D3283" s="402" t="s">
        <v>1293</v>
      </c>
      <c r="E3283" s="402">
        <v>5</v>
      </c>
      <c r="F3283" s="418">
        <v>5</v>
      </c>
    </row>
    <row r="3284" spans="1:6">
      <c r="A3284" s="401"/>
      <c r="B3284" s="401"/>
      <c r="C3284" s="401"/>
      <c r="D3284" s="402" t="s">
        <v>1294</v>
      </c>
      <c r="E3284" s="402">
        <v>1</v>
      </c>
      <c r="F3284" s="418">
        <v>1</v>
      </c>
    </row>
    <row r="3285" spans="1:6">
      <c r="A3285" s="401"/>
      <c r="B3285" s="401"/>
      <c r="C3285" s="401"/>
      <c r="D3285" s="402" t="s">
        <v>1295</v>
      </c>
      <c r="E3285" s="402">
        <v>1</v>
      </c>
      <c r="F3285" s="418">
        <v>1</v>
      </c>
    </row>
    <row r="3286" spans="1:6">
      <c r="A3286" s="401"/>
      <c r="B3286" s="401"/>
      <c r="C3286" s="401"/>
      <c r="D3286" s="402" t="s">
        <v>1296</v>
      </c>
      <c r="E3286" s="402">
        <v>2</v>
      </c>
      <c r="F3286" s="418">
        <v>2</v>
      </c>
    </row>
    <row r="3287" spans="1:6">
      <c r="A3287" s="401"/>
      <c r="B3287" s="401"/>
      <c r="C3287" s="399" t="s">
        <v>526</v>
      </c>
      <c r="D3287" s="399" t="s">
        <v>1297</v>
      </c>
      <c r="E3287" s="399">
        <v>5</v>
      </c>
      <c r="F3287" s="417">
        <v>5</v>
      </c>
    </row>
    <row r="3288" spans="1:6">
      <c r="A3288" s="401"/>
      <c r="B3288" s="401"/>
      <c r="C3288" s="401"/>
      <c r="D3288" s="402" t="s">
        <v>1298</v>
      </c>
      <c r="E3288" s="402">
        <v>1</v>
      </c>
      <c r="F3288" s="418">
        <v>1</v>
      </c>
    </row>
    <row r="3289" spans="1:6">
      <c r="A3289" s="401"/>
      <c r="B3289" s="401"/>
      <c r="C3289" s="401"/>
      <c r="D3289" s="402" t="s">
        <v>527</v>
      </c>
      <c r="E3289" s="402">
        <v>6</v>
      </c>
      <c r="F3289" s="418">
        <v>6</v>
      </c>
    </row>
    <row r="3290" spans="1:6">
      <c r="A3290" s="401"/>
      <c r="B3290" s="401"/>
      <c r="C3290" s="401"/>
      <c r="D3290" s="402" t="s">
        <v>1299</v>
      </c>
      <c r="E3290" s="402">
        <v>2</v>
      </c>
      <c r="F3290" s="418">
        <v>2</v>
      </c>
    </row>
    <row r="3291" spans="1:6">
      <c r="A3291" s="401"/>
      <c r="B3291" s="401"/>
      <c r="C3291" s="399" t="s">
        <v>520</v>
      </c>
      <c r="D3291" s="399" t="s">
        <v>232</v>
      </c>
      <c r="E3291" s="399">
        <v>20</v>
      </c>
      <c r="F3291" s="417">
        <v>20</v>
      </c>
    </row>
    <row r="3292" spans="1:6">
      <c r="A3292" s="401"/>
      <c r="B3292" s="401"/>
      <c r="C3292" s="401"/>
      <c r="D3292" s="402" t="s">
        <v>521</v>
      </c>
      <c r="E3292" s="402">
        <v>8</v>
      </c>
      <c r="F3292" s="418">
        <v>9</v>
      </c>
    </row>
    <row r="3293" spans="1:6">
      <c r="A3293" s="401"/>
      <c r="B3293" s="401"/>
      <c r="C3293" s="401"/>
      <c r="D3293" s="402" t="s">
        <v>1301</v>
      </c>
      <c r="E3293" s="402">
        <v>2</v>
      </c>
      <c r="F3293" s="418">
        <v>2</v>
      </c>
    </row>
    <row r="3294" spans="1:6">
      <c r="A3294" s="401"/>
      <c r="B3294" s="401"/>
      <c r="C3294" s="399" t="s">
        <v>532</v>
      </c>
      <c r="D3294" s="399" t="s">
        <v>533</v>
      </c>
      <c r="E3294" s="399">
        <v>4</v>
      </c>
      <c r="F3294" s="417">
        <v>4</v>
      </c>
    </row>
    <row r="3295" spans="1:6">
      <c r="A3295" s="401"/>
      <c r="B3295" s="401"/>
      <c r="C3295" s="401"/>
      <c r="D3295" s="402" t="s">
        <v>1303</v>
      </c>
      <c r="E3295" s="402">
        <v>4</v>
      </c>
      <c r="F3295" s="418">
        <v>5</v>
      </c>
    </row>
    <row r="3296" spans="1:6">
      <c r="A3296" s="401"/>
      <c r="B3296" s="401"/>
      <c r="C3296" s="401"/>
      <c r="D3296" s="402" t="s">
        <v>1304</v>
      </c>
      <c r="E3296" s="402">
        <v>3</v>
      </c>
      <c r="F3296" s="418">
        <v>3</v>
      </c>
    </row>
    <row r="3297" spans="1:6">
      <c r="A3297" s="401"/>
      <c r="B3297" s="401"/>
      <c r="C3297" s="401"/>
      <c r="D3297" s="402" t="s">
        <v>1305</v>
      </c>
      <c r="E3297" s="402">
        <v>2</v>
      </c>
      <c r="F3297" s="418">
        <v>2</v>
      </c>
    </row>
    <row r="3298" spans="1:6">
      <c r="A3298" s="401"/>
      <c r="B3298" s="401"/>
      <c r="C3298" s="401"/>
      <c r="D3298" s="402" t="s">
        <v>1306</v>
      </c>
      <c r="E3298" s="402">
        <v>1</v>
      </c>
      <c r="F3298" s="418">
        <v>1</v>
      </c>
    </row>
    <row r="3299" spans="1:6">
      <c r="A3299" s="401"/>
      <c r="B3299" s="401"/>
      <c r="C3299" s="401"/>
      <c r="D3299" s="402" t="s">
        <v>1307</v>
      </c>
      <c r="E3299" s="402">
        <v>1</v>
      </c>
      <c r="F3299" s="418">
        <v>1</v>
      </c>
    </row>
    <row r="3300" spans="1:6">
      <c r="A3300" s="401"/>
      <c r="B3300" s="401"/>
      <c r="C3300" s="401"/>
      <c r="D3300" s="402" t="s">
        <v>1308</v>
      </c>
      <c r="E3300" s="402">
        <v>2</v>
      </c>
      <c r="F3300" s="418">
        <v>2</v>
      </c>
    </row>
    <row r="3301" spans="1:6">
      <c r="A3301" s="401"/>
      <c r="B3301" s="401"/>
      <c r="C3301" s="399" t="s">
        <v>528</v>
      </c>
      <c r="D3301" s="399" t="s">
        <v>1309</v>
      </c>
      <c r="E3301" s="399">
        <v>6</v>
      </c>
      <c r="F3301" s="417">
        <v>9</v>
      </c>
    </row>
    <row r="3302" spans="1:6">
      <c r="A3302" s="401"/>
      <c r="B3302" s="401"/>
      <c r="C3302" s="401"/>
      <c r="D3302" s="402" t="s">
        <v>234</v>
      </c>
      <c r="E3302" s="402">
        <v>17</v>
      </c>
      <c r="F3302" s="418">
        <v>19</v>
      </c>
    </row>
    <row r="3303" spans="1:6">
      <c r="A3303" s="401"/>
      <c r="B3303" s="401"/>
      <c r="C3303" s="401"/>
      <c r="D3303" s="402" t="s">
        <v>1310</v>
      </c>
      <c r="E3303" s="402">
        <v>3</v>
      </c>
      <c r="F3303" s="418">
        <v>4</v>
      </c>
    </row>
    <row r="3304" spans="1:6">
      <c r="A3304" s="401"/>
      <c r="B3304" s="401"/>
      <c r="C3304" s="401"/>
      <c r="D3304" s="402" t="s">
        <v>233</v>
      </c>
      <c r="E3304" s="402">
        <v>8</v>
      </c>
      <c r="F3304" s="418">
        <v>9</v>
      </c>
    </row>
    <row r="3305" spans="1:6">
      <c r="A3305" s="401"/>
      <c r="B3305" s="401"/>
      <c r="C3305" s="401"/>
      <c r="D3305" s="402" t="s">
        <v>1311</v>
      </c>
      <c r="E3305" s="402">
        <v>1</v>
      </c>
      <c r="F3305" s="418">
        <v>1</v>
      </c>
    </row>
    <row r="3306" spans="1:6">
      <c r="A3306" s="401"/>
      <c r="B3306" s="401"/>
      <c r="C3306" s="401"/>
      <c r="D3306" s="402" t="s">
        <v>1313</v>
      </c>
      <c r="E3306" s="402">
        <v>4</v>
      </c>
      <c r="F3306" s="418">
        <v>4</v>
      </c>
    </row>
    <row r="3307" spans="1:6">
      <c r="A3307" s="401"/>
      <c r="B3307" s="401"/>
      <c r="C3307" s="401"/>
      <c r="D3307" s="402" t="s">
        <v>1314</v>
      </c>
      <c r="E3307" s="402">
        <v>1</v>
      </c>
      <c r="F3307" s="418">
        <v>1</v>
      </c>
    </row>
    <row r="3308" spans="1:6">
      <c r="A3308" s="401"/>
      <c r="B3308" s="401"/>
      <c r="C3308" s="399" t="s">
        <v>522</v>
      </c>
      <c r="D3308" s="399" t="s">
        <v>1315</v>
      </c>
      <c r="E3308" s="399">
        <v>1</v>
      </c>
      <c r="F3308" s="417">
        <v>1</v>
      </c>
    </row>
    <row r="3309" spans="1:6">
      <c r="A3309" s="401"/>
      <c r="B3309" s="401"/>
      <c r="C3309" s="401"/>
      <c r="D3309" s="402" t="s">
        <v>1316</v>
      </c>
      <c r="E3309" s="402">
        <v>4</v>
      </c>
      <c r="F3309" s="418">
        <v>5</v>
      </c>
    </row>
    <row r="3310" spans="1:6">
      <c r="A3310" s="401"/>
      <c r="B3310" s="401"/>
      <c r="C3310" s="401"/>
      <c r="D3310" s="402" t="s">
        <v>176</v>
      </c>
      <c r="E3310" s="402">
        <v>3</v>
      </c>
      <c r="F3310" s="418">
        <v>3</v>
      </c>
    </row>
    <row r="3311" spans="1:6">
      <c r="A3311" s="401"/>
      <c r="B3311" s="401"/>
      <c r="C3311" s="401"/>
      <c r="D3311" s="402" t="s">
        <v>1317</v>
      </c>
      <c r="E3311" s="402">
        <v>1</v>
      </c>
      <c r="F3311" s="418">
        <v>1</v>
      </c>
    </row>
    <row r="3312" spans="1:6">
      <c r="A3312" s="401"/>
      <c r="B3312" s="401"/>
      <c r="C3312" s="401"/>
      <c r="D3312" s="402" t="s">
        <v>1318</v>
      </c>
      <c r="E3312" s="402">
        <v>5</v>
      </c>
      <c r="F3312" s="418">
        <v>5</v>
      </c>
    </row>
    <row r="3313" spans="1:6">
      <c r="A3313" s="401"/>
      <c r="B3313" s="401"/>
      <c r="C3313" s="401"/>
      <c r="D3313" s="402" t="s">
        <v>312</v>
      </c>
      <c r="E3313" s="402">
        <v>6</v>
      </c>
      <c r="F3313" s="418">
        <v>6</v>
      </c>
    </row>
    <row r="3314" spans="1:6">
      <c r="A3314" s="401"/>
      <c r="B3314" s="401"/>
      <c r="C3314" s="401"/>
      <c r="D3314" s="402" t="s">
        <v>480</v>
      </c>
      <c r="E3314" s="402">
        <v>1</v>
      </c>
      <c r="F3314" s="418">
        <v>1</v>
      </c>
    </row>
    <row r="3315" spans="1:6">
      <c r="A3315" s="401"/>
      <c r="B3315" s="401"/>
      <c r="C3315" s="401"/>
      <c r="D3315" s="402" t="s">
        <v>1319</v>
      </c>
      <c r="E3315" s="402">
        <v>4</v>
      </c>
      <c r="F3315" s="418">
        <v>5</v>
      </c>
    </row>
    <row r="3316" spans="1:6">
      <c r="A3316" s="401"/>
      <c r="B3316" s="401"/>
      <c r="C3316" s="401"/>
      <c r="D3316" s="402" t="s">
        <v>1320</v>
      </c>
      <c r="E3316" s="402">
        <v>1</v>
      </c>
      <c r="F3316" s="418">
        <v>1</v>
      </c>
    </row>
    <row r="3317" spans="1:6">
      <c r="A3317" s="401"/>
      <c r="B3317" s="401"/>
      <c r="C3317" s="401"/>
      <c r="D3317" s="402" t="s">
        <v>235</v>
      </c>
      <c r="E3317" s="402">
        <v>30</v>
      </c>
      <c r="F3317" s="418">
        <v>33</v>
      </c>
    </row>
    <row r="3318" spans="1:6">
      <c r="A3318" s="401"/>
      <c r="B3318" s="401"/>
      <c r="C3318" s="401"/>
      <c r="D3318" s="402" t="s">
        <v>1321</v>
      </c>
      <c r="E3318" s="402">
        <v>2</v>
      </c>
      <c r="F3318" s="418">
        <v>2</v>
      </c>
    </row>
    <row r="3319" spans="1:6">
      <c r="A3319" s="401"/>
      <c r="B3319" s="401"/>
      <c r="C3319" s="401"/>
      <c r="D3319" s="402" t="s">
        <v>1322</v>
      </c>
      <c r="E3319" s="402">
        <v>1</v>
      </c>
      <c r="F3319" s="418">
        <v>1</v>
      </c>
    </row>
    <row r="3320" spans="1:6">
      <c r="A3320" s="401"/>
      <c r="B3320" s="401"/>
      <c r="C3320" s="399" t="s">
        <v>523</v>
      </c>
      <c r="D3320" s="399" t="s">
        <v>525</v>
      </c>
      <c r="E3320" s="399">
        <v>15</v>
      </c>
      <c r="F3320" s="417">
        <v>15</v>
      </c>
    </row>
    <row r="3321" spans="1:6">
      <c r="A3321" s="401"/>
      <c r="B3321" s="401"/>
      <c r="C3321" s="401"/>
      <c r="D3321" s="402" t="s">
        <v>1323</v>
      </c>
      <c r="E3321" s="402">
        <v>9</v>
      </c>
      <c r="F3321" s="418">
        <v>9</v>
      </c>
    </row>
    <row r="3322" spans="1:6">
      <c r="A3322" s="401"/>
      <c r="B3322" s="401"/>
      <c r="C3322" s="401"/>
      <c r="D3322" s="402" t="s">
        <v>1251</v>
      </c>
      <c r="E3322" s="402">
        <v>3</v>
      </c>
      <c r="F3322" s="418">
        <v>4</v>
      </c>
    </row>
    <row r="3323" spans="1:6">
      <c r="A3323" s="401"/>
      <c r="B3323" s="401"/>
      <c r="C3323" s="401"/>
      <c r="D3323" s="402" t="s">
        <v>277</v>
      </c>
      <c r="E3323" s="402">
        <v>21</v>
      </c>
      <c r="F3323" s="418">
        <v>21</v>
      </c>
    </row>
    <row r="3324" spans="1:6">
      <c r="A3324" s="401"/>
      <c r="B3324" s="401"/>
      <c r="C3324" s="401"/>
      <c r="D3324" s="402" t="s">
        <v>524</v>
      </c>
      <c r="E3324" s="402">
        <v>18</v>
      </c>
      <c r="F3324" s="418">
        <v>20</v>
      </c>
    </row>
    <row r="3325" spans="1:6">
      <c r="A3325" s="401"/>
      <c r="B3325" s="401"/>
      <c r="C3325" s="401"/>
      <c r="D3325" s="402" t="s">
        <v>1324</v>
      </c>
      <c r="E3325" s="402">
        <v>1</v>
      </c>
      <c r="F3325" s="418">
        <v>1</v>
      </c>
    </row>
    <row r="3326" spans="1:6">
      <c r="A3326" s="401"/>
      <c r="B3326" s="399" t="s">
        <v>24</v>
      </c>
      <c r="C3326" s="399" t="s">
        <v>1325</v>
      </c>
      <c r="D3326" s="399" t="s">
        <v>1326</v>
      </c>
      <c r="E3326" s="399">
        <v>1</v>
      </c>
      <c r="F3326" s="417">
        <v>1</v>
      </c>
    </row>
    <row r="3327" spans="1:6">
      <c r="A3327" s="401"/>
      <c r="B3327" s="401"/>
      <c r="C3327" s="401"/>
      <c r="D3327" s="402" t="s">
        <v>1327</v>
      </c>
      <c r="E3327" s="402">
        <v>1</v>
      </c>
      <c r="F3327" s="418">
        <v>2</v>
      </c>
    </row>
    <row r="3328" spans="1:6">
      <c r="A3328" s="401"/>
      <c r="B3328" s="401"/>
      <c r="C3328" s="401"/>
      <c r="D3328" s="402" t="s">
        <v>240</v>
      </c>
      <c r="E3328" s="402">
        <v>1</v>
      </c>
      <c r="F3328" s="418">
        <v>1</v>
      </c>
    </row>
    <row r="3329" spans="1:6">
      <c r="A3329" s="401"/>
      <c r="B3329" s="401"/>
      <c r="C3329" s="399" t="s">
        <v>534</v>
      </c>
      <c r="D3329" s="399" t="s">
        <v>537</v>
      </c>
      <c r="E3329" s="399">
        <v>14</v>
      </c>
      <c r="F3329" s="417">
        <v>15</v>
      </c>
    </row>
    <row r="3330" spans="1:6">
      <c r="A3330" s="401"/>
      <c r="B3330" s="401"/>
      <c r="C3330" s="401"/>
      <c r="D3330" s="402" t="s">
        <v>536</v>
      </c>
      <c r="E3330" s="402">
        <v>12</v>
      </c>
      <c r="F3330" s="418">
        <v>13</v>
      </c>
    </row>
    <row r="3331" spans="1:6">
      <c r="A3331" s="401"/>
      <c r="B3331" s="401"/>
      <c r="C3331" s="401"/>
      <c r="D3331" s="402" t="s">
        <v>535</v>
      </c>
      <c r="E3331" s="402">
        <v>41</v>
      </c>
      <c r="F3331" s="418">
        <v>41</v>
      </c>
    </row>
    <row r="3332" spans="1:6">
      <c r="A3332" s="401"/>
      <c r="B3332" s="401"/>
      <c r="C3332" s="401"/>
      <c r="D3332" s="402" t="s">
        <v>1328</v>
      </c>
      <c r="E3332" s="402">
        <v>5</v>
      </c>
      <c r="F3332" s="418">
        <v>5</v>
      </c>
    </row>
    <row r="3333" spans="1:6">
      <c r="A3333" s="401"/>
      <c r="B3333" s="401"/>
      <c r="C3333" s="401"/>
      <c r="D3333" s="402" t="s">
        <v>1329</v>
      </c>
      <c r="E3333" s="402">
        <v>4</v>
      </c>
      <c r="F3333" s="418">
        <v>4</v>
      </c>
    </row>
    <row r="3334" spans="1:6">
      <c r="A3334" s="401"/>
      <c r="B3334" s="401"/>
      <c r="C3334" s="401"/>
      <c r="D3334" s="402" t="s">
        <v>24</v>
      </c>
      <c r="E3334" s="402">
        <v>52</v>
      </c>
      <c r="F3334" s="418">
        <v>54</v>
      </c>
    </row>
    <row r="3335" spans="1:6">
      <c r="A3335" s="401"/>
      <c r="B3335" s="401"/>
      <c r="C3335" s="401"/>
      <c r="D3335" s="402" t="s">
        <v>1330</v>
      </c>
      <c r="E3335" s="402">
        <v>7</v>
      </c>
      <c r="F3335" s="418">
        <v>7</v>
      </c>
    </row>
    <row r="3336" spans="1:6">
      <c r="A3336" s="401"/>
      <c r="B3336" s="401"/>
      <c r="C3336" s="401"/>
      <c r="D3336" s="402" t="s">
        <v>1331</v>
      </c>
      <c r="E3336" s="402">
        <v>1</v>
      </c>
      <c r="F3336" s="418">
        <v>1</v>
      </c>
    </row>
    <row r="3337" spans="1:6">
      <c r="A3337" s="401"/>
      <c r="B3337" s="401"/>
      <c r="C3337" s="399" t="s">
        <v>1332</v>
      </c>
      <c r="D3337" s="399" t="s">
        <v>238</v>
      </c>
      <c r="E3337" s="399">
        <v>3</v>
      </c>
      <c r="F3337" s="417">
        <v>3</v>
      </c>
    </row>
    <row r="3338" spans="1:6">
      <c r="A3338" s="401"/>
      <c r="B3338" s="401"/>
      <c r="C3338" s="399" t="s">
        <v>1334</v>
      </c>
      <c r="D3338" s="399" t="s">
        <v>237</v>
      </c>
      <c r="E3338" s="399">
        <v>3</v>
      </c>
      <c r="F3338" s="417">
        <v>3</v>
      </c>
    </row>
    <row r="3339" spans="1:6">
      <c r="A3339" s="401"/>
      <c r="B3339" s="399" t="s">
        <v>25</v>
      </c>
      <c r="C3339" s="399" t="s">
        <v>541</v>
      </c>
      <c r="D3339" s="399" t="s">
        <v>1337</v>
      </c>
      <c r="E3339" s="399">
        <v>2</v>
      </c>
      <c r="F3339" s="417">
        <v>2</v>
      </c>
    </row>
    <row r="3340" spans="1:6">
      <c r="A3340" s="401"/>
      <c r="B3340" s="401"/>
      <c r="C3340" s="401"/>
      <c r="D3340" s="402" t="s">
        <v>542</v>
      </c>
      <c r="E3340" s="402">
        <v>6</v>
      </c>
      <c r="F3340" s="418">
        <v>6</v>
      </c>
    </row>
    <row r="3341" spans="1:6">
      <c r="A3341" s="401"/>
      <c r="B3341" s="401"/>
      <c r="C3341" s="401"/>
      <c r="D3341" s="402" t="s">
        <v>1338</v>
      </c>
      <c r="E3341" s="402">
        <v>1</v>
      </c>
      <c r="F3341" s="418">
        <v>1</v>
      </c>
    </row>
    <row r="3342" spans="1:6">
      <c r="A3342" s="401"/>
      <c r="B3342" s="401"/>
      <c r="C3342" s="399" t="s">
        <v>538</v>
      </c>
      <c r="D3342" s="399" t="s">
        <v>539</v>
      </c>
      <c r="E3342" s="399">
        <v>18</v>
      </c>
      <c r="F3342" s="417">
        <v>18</v>
      </c>
    </row>
    <row r="3343" spans="1:6">
      <c r="A3343" s="401"/>
      <c r="B3343" s="401"/>
      <c r="C3343" s="401"/>
      <c r="D3343" s="402" t="s">
        <v>1339</v>
      </c>
      <c r="E3343" s="402">
        <v>7</v>
      </c>
      <c r="F3343" s="418">
        <v>7</v>
      </c>
    </row>
    <row r="3344" spans="1:6">
      <c r="A3344" s="401"/>
      <c r="B3344" s="401"/>
      <c r="C3344" s="401"/>
      <c r="D3344" s="402" t="s">
        <v>1340</v>
      </c>
      <c r="E3344" s="402">
        <v>7</v>
      </c>
      <c r="F3344" s="418">
        <v>7</v>
      </c>
    </row>
    <row r="3345" spans="1:6">
      <c r="A3345" s="401"/>
      <c r="B3345" s="401"/>
      <c r="C3345" s="401"/>
      <c r="D3345" s="402" t="s">
        <v>25</v>
      </c>
      <c r="E3345" s="402">
        <v>57</v>
      </c>
      <c r="F3345" s="418">
        <v>57</v>
      </c>
    </row>
    <row r="3346" spans="1:6">
      <c r="A3346" s="401"/>
      <c r="B3346" s="401"/>
      <c r="C3346" s="401"/>
      <c r="D3346" s="402" t="s">
        <v>1341</v>
      </c>
      <c r="E3346" s="402">
        <v>5</v>
      </c>
      <c r="F3346" s="418">
        <v>5</v>
      </c>
    </row>
    <row r="3347" spans="1:6">
      <c r="A3347" s="401"/>
      <c r="B3347" s="401"/>
      <c r="C3347" s="401"/>
      <c r="D3347" s="402" t="s">
        <v>1342</v>
      </c>
      <c r="E3347" s="402">
        <v>9</v>
      </c>
      <c r="F3347" s="418">
        <v>9</v>
      </c>
    </row>
    <row r="3348" spans="1:6">
      <c r="A3348" s="401"/>
      <c r="B3348" s="401"/>
      <c r="C3348" s="399" t="s">
        <v>540</v>
      </c>
      <c r="D3348" s="399" t="s">
        <v>279</v>
      </c>
      <c r="E3348" s="399">
        <v>19</v>
      </c>
      <c r="F3348" s="417">
        <v>19</v>
      </c>
    </row>
    <row r="3349" spans="1:6">
      <c r="A3349" s="401"/>
      <c r="B3349" s="401"/>
      <c r="C3349" s="401"/>
      <c r="D3349" s="402" t="s">
        <v>278</v>
      </c>
      <c r="E3349" s="402">
        <v>35</v>
      </c>
      <c r="F3349" s="418">
        <v>36</v>
      </c>
    </row>
    <row r="3350" spans="1:6">
      <c r="A3350" s="401"/>
      <c r="B3350" s="401"/>
      <c r="C3350" s="401"/>
      <c r="D3350" s="402" t="s">
        <v>1343</v>
      </c>
      <c r="E3350" s="402">
        <v>8</v>
      </c>
      <c r="F3350" s="418">
        <v>8</v>
      </c>
    </row>
    <row r="3351" spans="1:6">
      <c r="A3351" s="401"/>
      <c r="B3351" s="401"/>
      <c r="C3351" s="401"/>
      <c r="D3351" s="402" t="s">
        <v>1344</v>
      </c>
      <c r="E3351" s="402">
        <v>5</v>
      </c>
      <c r="F3351" s="418">
        <v>5</v>
      </c>
    </row>
    <row r="3352" spans="1:6">
      <c r="A3352" s="401"/>
      <c r="B3352" s="399" t="s">
        <v>26</v>
      </c>
      <c r="C3352" s="399" t="s">
        <v>546</v>
      </c>
      <c r="D3352" s="399" t="s">
        <v>246</v>
      </c>
      <c r="E3352" s="399">
        <v>28</v>
      </c>
      <c r="F3352" s="417">
        <v>32</v>
      </c>
    </row>
    <row r="3353" spans="1:6">
      <c r="A3353" s="401"/>
      <c r="B3353" s="401"/>
      <c r="C3353" s="401"/>
      <c r="D3353" s="402" t="s">
        <v>1345</v>
      </c>
      <c r="E3353" s="402">
        <v>9</v>
      </c>
      <c r="F3353" s="418">
        <v>10</v>
      </c>
    </row>
    <row r="3354" spans="1:6">
      <c r="A3354" s="401"/>
      <c r="B3354" s="401"/>
      <c r="C3354" s="401"/>
      <c r="D3354" s="402" t="s">
        <v>1346</v>
      </c>
      <c r="E3354" s="402">
        <v>2</v>
      </c>
      <c r="F3354" s="418">
        <v>2</v>
      </c>
    </row>
    <row r="3355" spans="1:6">
      <c r="A3355" s="401"/>
      <c r="B3355" s="401"/>
      <c r="C3355" s="399" t="s">
        <v>543</v>
      </c>
      <c r="D3355" s="399" t="s">
        <v>544</v>
      </c>
      <c r="E3355" s="399">
        <v>67</v>
      </c>
      <c r="F3355" s="417">
        <v>74</v>
      </c>
    </row>
    <row r="3356" spans="1:6">
      <c r="A3356" s="401"/>
      <c r="B3356" s="401"/>
      <c r="C3356" s="401"/>
      <c r="D3356" s="402" t="s">
        <v>242</v>
      </c>
      <c r="E3356" s="402">
        <v>8</v>
      </c>
      <c r="F3356" s="418">
        <v>9</v>
      </c>
    </row>
    <row r="3357" spans="1:6">
      <c r="A3357" s="401"/>
      <c r="B3357" s="401"/>
      <c r="C3357" s="401"/>
      <c r="D3357" s="402" t="s">
        <v>1347</v>
      </c>
      <c r="E3357" s="402">
        <v>28</v>
      </c>
      <c r="F3357" s="418">
        <v>31</v>
      </c>
    </row>
    <row r="3358" spans="1:6">
      <c r="A3358" s="401"/>
      <c r="B3358" s="401"/>
      <c r="C3358" s="401"/>
      <c r="D3358" s="402" t="s">
        <v>1348</v>
      </c>
      <c r="E3358" s="402">
        <v>3</v>
      </c>
      <c r="F3358" s="418">
        <v>3</v>
      </c>
    </row>
    <row r="3359" spans="1:6">
      <c r="A3359" s="401"/>
      <c r="B3359" s="401"/>
      <c r="C3359" s="401"/>
      <c r="D3359" s="402" t="s">
        <v>313</v>
      </c>
      <c r="E3359" s="402">
        <v>34</v>
      </c>
      <c r="F3359" s="418">
        <v>36</v>
      </c>
    </row>
    <row r="3360" spans="1:6">
      <c r="A3360" s="401"/>
      <c r="B3360" s="401"/>
      <c r="C3360" s="401"/>
      <c r="D3360" s="402" t="s">
        <v>1349</v>
      </c>
      <c r="E3360" s="402">
        <v>1</v>
      </c>
      <c r="F3360" s="418">
        <v>1</v>
      </c>
    </row>
    <row r="3361" spans="1:6">
      <c r="A3361" s="401"/>
      <c r="B3361" s="401"/>
      <c r="C3361" s="401"/>
      <c r="D3361" s="402" t="s">
        <v>1350</v>
      </c>
      <c r="E3361" s="402">
        <v>1</v>
      </c>
      <c r="F3361" s="418">
        <v>1</v>
      </c>
    </row>
    <row r="3362" spans="1:6">
      <c r="A3362" s="401"/>
      <c r="B3362" s="401"/>
      <c r="C3362" s="399" t="s">
        <v>545</v>
      </c>
      <c r="D3362" s="399" t="s">
        <v>1351</v>
      </c>
      <c r="E3362" s="399">
        <v>7</v>
      </c>
      <c r="F3362" s="417">
        <v>8</v>
      </c>
    </row>
    <row r="3363" spans="1:6">
      <c r="A3363" s="401"/>
      <c r="B3363" s="401"/>
      <c r="C3363" s="401"/>
      <c r="D3363" s="402" t="s">
        <v>1352</v>
      </c>
      <c r="E3363" s="402">
        <v>7</v>
      </c>
      <c r="F3363" s="418">
        <v>8</v>
      </c>
    </row>
    <row r="3364" spans="1:6">
      <c r="A3364" s="401"/>
      <c r="B3364" s="401"/>
      <c r="C3364" s="401"/>
      <c r="D3364" s="402" t="s">
        <v>244</v>
      </c>
      <c r="E3364" s="402">
        <v>36</v>
      </c>
      <c r="F3364" s="418">
        <v>40</v>
      </c>
    </row>
    <row r="3365" spans="1:6">
      <c r="A3365" s="401"/>
      <c r="B3365" s="401"/>
      <c r="C3365" s="401"/>
      <c r="D3365" s="402" t="s">
        <v>1353</v>
      </c>
      <c r="E3365" s="402">
        <v>11</v>
      </c>
      <c r="F3365" s="418">
        <v>13</v>
      </c>
    </row>
    <row r="3366" spans="1:6">
      <c r="A3366" s="401"/>
      <c r="B3366" s="401"/>
      <c r="C3366" s="401"/>
      <c r="D3366" s="402" t="s">
        <v>1354</v>
      </c>
      <c r="E3366" s="402">
        <v>4</v>
      </c>
      <c r="F3366" s="418">
        <v>5</v>
      </c>
    </row>
    <row r="3367" spans="1:6">
      <c r="A3367" s="401"/>
      <c r="B3367" s="401"/>
      <c r="C3367" s="401"/>
      <c r="D3367" s="402" t="s">
        <v>1355</v>
      </c>
      <c r="E3367" s="402">
        <v>2</v>
      </c>
      <c r="F3367" s="418">
        <v>3</v>
      </c>
    </row>
    <row r="3368" spans="1:6">
      <c r="A3368" s="405"/>
      <c r="B3368" s="405"/>
      <c r="C3368" s="405"/>
      <c r="D3368" s="419" t="s">
        <v>1356</v>
      </c>
      <c r="E3368" s="419">
        <v>2</v>
      </c>
      <c r="F3368" s="420">
        <v>2</v>
      </c>
    </row>
  </sheetData>
  <mergeCells count="7">
    <mergeCell ref="A2:F2"/>
    <mergeCell ref="A3:F3"/>
    <mergeCell ref="G4:S5"/>
    <mergeCell ref="A5:A6"/>
    <mergeCell ref="B5:D5"/>
    <mergeCell ref="E5:E6"/>
    <mergeCell ref="F5:F6"/>
  </mergeCells>
  <hyperlinks>
    <hyperlink ref="A1" location="Índice!A1" display="Volver al Índice" xr:uid="{D099E75B-6027-4199-8F3E-7421CEC807A4}"/>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0D733-3D35-48F9-9BB7-4CE335E6615C}">
  <dimension ref="A1:F36"/>
  <sheetViews>
    <sheetView showGridLines="0" workbookViewId="0"/>
  </sheetViews>
  <sheetFormatPr baseColWidth="10" defaultColWidth="11.44140625" defaultRowHeight="13.8"/>
  <cols>
    <col min="1" max="2" width="24.44140625" style="383" customWidth="1"/>
    <col min="3" max="3" width="27.88671875" style="383" customWidth="1"/>
    <col min="4" max="4" width="34.109375" style="383" customWidth="1"/>
    <col min="5" max="5" width="28.88671875" style="410" bestFit="1" customWidth="1"/>
    <col min="6" max="16384" width="11.44140625" style="423"/>
  </cols>
  <sheetData>
    <row r="1" spans="1:6">
      <c r="A1" s="1421" t="s">
        <v>2108</v>
      </c>
    </row>
    <row r="2" spans="1:6" ht="32.4">
      <c r="A2" s="421" t="s">
        <v>1361</v>
      </c>
      <c r="B2" s="421"/>
      <c r="C2" s="421"/>
      <c r="D2" s="421"/>
      <c r="E2" s="421"/>
      <c r="F2" s="422" t="s">
        <v>376</v>
      </c>
    </row>
    <row r="3" spans="1:6" ht="17.399999999999999">
      <c r="A3" s="388">
        <v>46112</v>
      </c>
      <c r="B3" s="388"/>
      <c r="C3" s="388"/>
      <c r="D3" s="388"/>
      <c r="E3" s="388"/>
      <c r="F3" s="424"/>
    </row>
    <row r="4" spans="1:6">
      <c r="A4" s="425"/>
      <c r="B4" s="426"/>
      <c r="C4" s="426"/>
      <c r="D4" s="426"/>
      <c r="E4" s="427"/>
    </row>
    <row r="5" spans="1:6">
      <c r="A5" s="428" t="s">
        <v>87</v>
      </c>
      <c r="B5" s="429" t="s">
        <v>88</v>
      </c>
      <c r="C5" s="429"/>
      <c r="D5" s="429"/>
      <c r="E5" s="430" t="s">
        <v>1362</v>
      </c>
    </row>
    <row r="6" spans="1:6">
      <c r="A6" s="428"/>
      <c r="B6" s="431" t="s">
        <v>94</v>
      </c>
      <c r="C6" s="431" t="s">
        <v>95</v>
      </c>
      <c r="D6" s="431" t="s">
        <v>96</v>
      </c>
      <c r="E6" s="430"/>
    </row>
    <row r="7" spans="1:6" ht="13.2">
      <c r="A7" s="399" t="s">
        <v>100</v>
      </c>
      <c r="B7" s="399" t="s">
        <v>2</v>
      </c>
      <c r="C7" s="399" t="s">
        <v>384</v>
      </c>
      <c r="D7" s="399" t="s">
        <v>385</v>
      </c>
      <c r="E7" s="400">
        <v>1</v>
      </c>
    </row>
    <row r="8" spans="1:6" ht="13.2">
      <c r="A8" s="401"/>
      <c r="B8" s="401"/>
      <c r="C8" s="399" t="s">
        <v>387</v>
      </c>
      <c r="D8" s="399" t="s">
        <v>388</v>
      </c>
      <c r="E8" s="400">
        <v>1</v>
      </c>
    </row>
    <row r="9" spans="1:6" ht="13.2">
      <c r="A9" s="401"/>
      <c r="B9" s="399" t="s">
        <v>389</v>
      </c>
      <c r="C9" s="399" t="s">
        <v>605</v>
      </c>
      <c r="D9" s="399" t="s">
        <v>605</v>
      </c>
      <c r="E9" s="400">
        <v>1</v>
      </c>
    </row>
    <row r="10" spans="1:6" ht="13.2">
      <c r="A10" s="401"/>
      <c r="B10" s="399" t="s">
        <v>7</v>
      </c>
      <c r="C10" s="399" t="s">
        <v>413</v>
      </c>
      <c r="D10" s="399" t="s">
        <v>413</v>
      </c>
      <c r="E10" s="400">
        <v>1</v>
      </c>
    </row>
    <row r="11" spans="1:6" ht="13.2">
      <c r="A11" s="401"/>
      <c r="B11" s="401"/>
      <c r="C11" s="399" t="s">
        <v>415</v>
      </c>
      <c r="D11" s="399" t="s">
        <v>415</v>
      </c>
      <c r="E11" s="400">
        <v>1</v>
      </c>
    </row>
    <row r="12" spans="1:6" ht="13.2">
      <c r="A12" s="401"/>
      <c r="B12" s="399" t="s">
        <v>8</v>
      </c>
      <c r="C12" s="399" t="s">
        <v>136</v>
      </c>
      <c r="D12" s="399" t="s">
        <v>137</v>
      </c>
      <c r="E12" s="400">
        <v>1</v>
      </c>
    </row>
    <row r="13" spans="1:6" ht="13.2">
      <c r="A13" s="401"/>
      <c r="B13" s="399" t="s">
        <v>9</v>
      </c>
      <c r="C13" s="399" t="s">
        <v>423</v>
      </c>
      <c r="D13" s="399" t="s">
        <v>252</v>
      </c>
      <c r="E13" s="400">
        <v>1</v>
      </c>
    </row>
    <row r="14" spans="1:6" ht="13.2">
      <c r="A14" s="401"/>
      <c r="B14" s="401"/>
      <c r="C14" s="399" t="s">
        <v>142</v>
      </c>
      <c r="D14" s="399" t="s">
        <v>426</v>
      </c>
      <c r="E14" s="400">
        <v>1</v>
      </c>
    </row>
    <row r="15" spans="1:6" ht="13.2">
      <c r="A15" s="401"/>
      <c r="B15" s="399" t="s">
        <v>10</v>
      </c>
      <c r="C15" s="399" t="s">
        <v>428</v>
      </c>
      <c r="D15" s="399" t="s">
        <v>429</v>
      </c>
      <c r="E15" s="400">
        <v>1</v>
      </c>
    </row>
    <row r="16" spans="1:6" ht="13.2">
      <c r="A16" s="401"/>
      <c r="B16" s="401"/>
      <c r="C16" s="399" t="s">
        <v>148</v>
      </c>
      <c r="D16" s="399" t="s">
        <v>871</v>
      </c>
      <c r="E16" s="400">
        <v>1</v>
      </c>
    </row>
    <row r="17" spans="1:5" ht="13.2">
      <c r="A17" s="401"/>
      <c r="B17" s="399" t="s">
        <v>11</v>
      </c>
      <c r="C17" s="399" t="s">
        <v>151</v>
      </c>
      <c r="D17" s="399" t="s">
        <v>430</v>
      </c>
      <c r="E17" s="400">
        <v>1</v>
      </c>
    </row>
    <row r="18" spans="1:5" ht="13.2">
      <c r="A18" s="401"/>
      <c r="B18" s="401"/>
      <c r="C18" s="399" t="s">
        <v>928</v>
      </c>
      <c r="D18" s="399" t="s">
        <v>929</v>
      </c>
      <c r="E18" s="400">
        <v>1</v>
      </c>
    </row>
    <row r="19" spans="1:5" ht="13.2">
      <c r="A19" s="401"/>
      <c r="B19" s="401"/>
      <c r="C19" s="399" t="s">
        <v>889</v>
      </c>
      <c r="D19" s="399" t="s">
        <v>889</v>
      </c>
      <c r="E19" s="400">
        <v>1</v>
      </c>
    </row>
    <row r="20" spans="1:5" ht="13.2">
      <c r="A20" s="401"/>
      <c r="B20" s="399" t="s">
        <v>13</v>
      </c>
      <c r="C20" s="399" t="s">
        <v>1012</v>
      </c>
      <c r="D20" s="399" t="s">
        <v>1013</v>
      </c>
      <c r="E20" s="400">
        <v>1</v>
      </c>
    </row>
    <row r="21" spans="1:5" ht="13.2">
      <c r="A21" s="401"/>
      <c r="B21" s="401"/>
      <c r="C21" s="401"/>
      <c r="D21" s="402" t="s">
        <v>155</v>
      </c>
      <c r="E21" s="403">
        <v>1</v>
      </c>
    </row>
    <row r="22" spans="1:5" ht="13.2">
      <c r="A22" s="401"/>
      <c r="B22" s="399" t="s">
        <v>15</v>
      </c>
      <c r="C22" s="399" t="s">
        <v>460</v>
      </c>
      <c r="D22" s="399" t="s">
        <v>1099</v>
      </c>
      <c r="E22" s="400">
        <v>1</v>
      </c>
    </row>
    <row r="23" spans="1:5" ht="13.2">
      <c r="A23" s="401"/>
      <c r="B23" s="399" t="s">
        <v>16</v>
      </c>
      <c r="C23" s="399" t="s">
        <v>1139</v>
      </c>
      <c r="D23" s="399" t="s">
        <v>1141</v>
      </c>
      <c r="E23" s="400">
        <v>1</v>
      </c>
    </row>
    <row r="24" spans="1:5" ht="13.2">
      <c r="A24" s="401"/>
      <c r="B24" s="399" t="s">
        <v>17</v>
      </c>
      <c r="C24" s="399" t="s">
        <v>1164</v>
      </c>
      <c r="D24" s="399" t="s">
        <v>1165</v>
      </c>
      <c r="E24" s="400">
        <v>1</v>
      </c>
    </row>
    <row r="25" spans="1:5" ht="13.2">
      <c r="A25" s="401"/>
      <c r="B25" s="399" t="s">
        <v>19</v>
      </c>
      <c r="C25" s="399" t="s">
        <v>481</v>
      </c>
      <c r="D25" s="399" t="s">
        <v>482</v>
      </c>
      <c r="E25" s="400">
        <v>1</v>
      </c>
    </row>
    <row r="26" spans="1:5" ht="13.2">
      <c r="A26" s="401"/>
      <c r="B26" s="399" t="s">
        <v>20</v>
      </c>
      <c r="C26" s="399" t="s">
        <v>485</v>
      </c>
      <c r="D26" s="399" t="s">
        <v>829</v>
      </c>
      <c r="E26" s="400">
        <v>1</v>
      </c>
    </row>
    <row r="27" spans="1:5" ht="13.2">
      <c r="A27" s="401"/>
      <c r="B27" s="399" t="s">
        <v>21</v>
      </c>
      <c r="C27" s="399" t="s">
        <v>496</v>
      </c>
      <c r="D27" s="399" t="s">
        <v>218</v>
      </c>
      <c r="E27" s="400">
        <v>1</v>
      </c>
    </row>
    <row r="28" spans="1:5" ht="13.2">
      <c r="A28" s="401"/>
      <c r="B28" s="399" t="s">
        <v>22</v>
      </c>
      <c r="C28" s="399" t="s">
        <v>510</v>
      </c>
      <c r="D28" s="399" t="s">
        <v>511</v>
      </c>
      <c r="E28" s="400">
        <v>1</v>
      </c>
    </row>
    <row r="29" spans="1:5" ht="13.2">
      <c r="A29" s="401"/>
      <c r="B29" s="401"/>
      <c r="C29" s="399" t="s">
        <v>508</v>
      </c>
      <c r="D29" s="399" t="s">
        <v>509</v>
      </c>
      <c r="E29" s="400">
        <v>1</v>
      </c>
    </row>
    <row r="30" spans="1:5" ht="13.2">
      <c r="A30" s="401"/>
      <c r="B30" s="401"/>
      <c r="C30" s="399" t="s">
        <v>518</v>
      </c>
      <c r="D30" s="399" t="s">
        <v>519</v>
      </c>
      <c r="E30" s="400">
        <v>1</v>
      </c>
    </row>
    <row r="31" spans="1:5" ht="13.2">
      <c r="A31" s="401"/>
      <c r="B31" s="401"/>
      <c r="C31" s="399" t="s">
        <v>547</v>
      </c>
      <c r="D31" s="399" t="s">
        <v>548</v>
      </c>
      <c r="E31" s="400">
        <v>1</v>
      </c>
    </row>
    <row r="32" spans="1:5" ht="13.2">
      <c r="A32" s="401"/>
      <c r="B32" s="399" t="s">
        <v>23</v>
      </c>
      <c r="C32" s="399" t="s">
        <v>529</v>
      </c>
      <c r="D32" s="399" t="s">
        <v>299</v>
      </c>
      <c r="E32" s="400">
        <v>1</v>
      </c>
    </row>
    <row r="33" spans="1:5" ht="13.2">
      <c r="A33" s="401"/>
      <c r="B33" s="401"/>
      <c r="C33" s="399" t="s">
        <v>526</v>
      </c>
      <c r="D33" s="399" t="s">
        <v>527</v>
      </c>
      <c r="E33" s="400">
        <v>1</v>
      </c>
    </row>
    <row r="34" spans="1:5" ht="13.2">
      <c r="A34" s="401"/>
      <c r="B34" s="401"/>
      <c r="C34" s="399" t="s">
        <v>523</v>
      </c>
      <c r="D34" s="399" t="s">
        <v>277</v>
      </c>
      <c r="E34" s="400">
        <v>1</v>
      </c>
    </row>
    <row r="35" spans="1:5" ht="13.2">
      <c r="A35" s="401"/>
      <c r="B35" s="401"/>
      <c r="C35" s="401"/>
      <c r="D35" s="402" t="s">
        <v>524</v>
      </c>
      <c r="E35" s="403">
        <v>1</v>
      </c>
    </row>
    <row r="36" spans="1:5" ht="13.2">
      <c r="A36" s="405"/>
      <c r="B36" s="406" t="s">
        <v>26</v>
      </c>
      <c r="C36" s="406" t="s">
        <v>545</v>
      </c>
      <c r="D36" s="406" t="s">
        <v>1352</v>
      </c>
      <c r="E36" s="407">
        <v>1</v>
      </c>
    </row>
  </sheetData>
  <mergeCells count="5">
    <mergeCell ref="A2:E2"/>
    <mergeCell ref="A3:E3"/>
    <mergeCell ref="A5:A6"/>
    <mergeCell ref="B5:D5"/>
    <mergeCell ref="E5:E6"/>
  </mergeCells>
  <hyperlinks>
    <hyperlink ref="A1" location="Índice!A1" display="Volver al Índice" xr:uid="{5E5EDB24-F449-43F2-B4C3-D44FA04B995E}"/>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5CAA5-B99F-42EC-A6CB-CC31A624F9E7}">
  <dimension ref="A1:C61"/>
  <sheetViews>
    <sheetView showGridLines="0" view="pageBreakPreview" zoomScaleNormal="100" zoomScaleSheetLayoutView="100" workbookViewId="0">
      <selection sqref="A1:C65"/>
    </sheetView>
  </sheetViews>
  <sheetFormatPr baseColWidth="10" defaultRowHeight="14.4"/>
  <cols>
    <col min="1" max="1" width="4.33203125" style="1418" customWidth="1"/>
    <col min="2" max="2" width="89.109375" style="1418" customWidth="1"/>
    <col min="3" max="3" width="12.6640625" style="1418" customWidth="1"/>
    <col min="4" max="16384" width="11.5546875" style="1418"/>
  </cols>
  <sheetData>
    <row r="1" spans="1:3">
      <c r="A1" s="1421" t="s">
        <v>2108</v>
      </c>
    </row>
    <row r="4" spans="1:3" ht="18">
      <c r="A4" s="1419" t="s">
        <v>2107</v>
      </c>
      <c r="B4" s="1419"/>
      <c r="C4" s="1419"/>
    </row>
    <row r="6" spans="1:3">
      <c r="B6" s="1422" t="s">
        <v>2418</v>
      </c>
      <c r="C6" s="1482" t="s">
        <v>2419</v>
      </c>
    </row>
    <row r="7" spans="1:3">
      <c r="B7" s="1422" t="s">
        <v>2420</v>
      </c>
      <c r="C7" s="1418">
        <v>1</v>
      </c>
    </row>
    <row r="8" spans="1:3">
      <c r="B8" s="1422" t="s">
        <v>2421</v>
      </c>
      <c r="C8" s="1418">
        <v>2</v>
      </c>
    </row>
    <row r="9" spans="1:3">
      <c r="B9" s="1422" t="s">
        <v>2422</v>
      </c>
      <c r="C9" s="1418">
        <v>3</v>
      </c>
    </row>
    <row r="10" spans="1:3">
      <c r="B10" s="1422" t="s">
        <v>2423</v>
      </c>
      <c r="C10" s="1418">
        <v>4</v>
      </c>
    </row>
    <row r="11" spans="1:3">
      <c r="B11" s="1422" t="s">
        <v>2424</v>
      </c>
      <c r="C11" s="1418">
        <v>5</v>
      </c>
    </row>
    <row r="12" spans="1:3">
      <c r="B12" s="1422" t="s">
        <v>2425</v>
      </c>
      <c r="C12" s="1418">
        <v>6</v>
      </c>
    </row>
    <row r="13" spans="1:3">
      <c r="B13" s="1422" t="s">
        <v>2426</v>
      </c>
      <c r="C13" s="1418">
        <v>7</v>
      </c>
    </row>
    <row r="14" spans="1:3">
      <c r="B14" s="1422" t="s">
        <v>2427</v>
      </c>
      <c r="C14" s="1418">
        <v>8</v>
      </c>
    </row>
    <row r="15" spans="1:3">
      <c r="B15" s="1422" t="s">
        <v>2428</v>
      </c>
      <c r="C15" s="1418">
        <v>9</v>
      </c>
    </row>
    <row r="16" spans="1:3">
      <c r="B16" s="1422" t="s">
        <v>2429</v>
      </c>
      <c r="C16" s="1418">
        <v>10</v>
      </c>
    </row>
    <row r="17" spans="2:3">
      <c r="B17" s="1422" t="s">
        <v>2430</v>
      </c>
      <c r="C17" s="1418">
        <v>11</v>
      </c>
    </row>
    <row r="18" spans="2:3">
      <c r="B18" s="1422" t="s">
        <v>2431</v>
      </c>
      <c r="C18" s="1418">
        <v>12</v>
      </c>
    </row>
    <row r="19" spans="2:3">
      <c r="B19" s="1422" t="s">
        <v>2432</v>
      </c>
      <c r="C19" s="1418">
        <v>13</v>
      </c>
    </row>
    <row r="20" spans="2:3">
      <c r="B20" s="1422" t="s">
        <v>2433</v>
      </c>
      <c r="C20" s="1418">
        <v>14</v>
      </c>
    </row>
    <row r="21" spans="2:3">
      <c r="B21" s="1422" t="s">
        <v>2434</v>
      </c>
      <c r="C21" s="1418">
        <v>15</v>
      </c>
    </row>
    <row r="22" spans="2:3">
      <c r="B22" s="1422" t="s">
        <v>2435</v>
      </c>
      <c r="C22" s="1418">
        <v>16</v>
      </c>
    </row>
    <row r="23" spans="2:3">
      <c r="B23" s="1422" t="s">
        <v>2436</v>
      </c>
      <c r="C23" s="1418">
        <v>17</v>
      </c>
    </row>
    <row r="24" spans="2:3">
      <c r="B24" s="1422" t="s">
        <v>2437</v>
      </c>
      <c r="C24" s="1418">
        <v>18</v>
      </c>
    </row>
    <row r="25" spans="2:3">
      <c r="B25" s="1422" t="s">
        <v>2438</v>
      </c>
      <c r="C25" s="1418">
        <v>19</v>
      </c>
    </row>
    <row r="26" spans="2:3">
      <c r="B26" s="1422" t="s">
        <v>2439</v>
      </c>
      <c r="C26" s="1418">
        <v>20</v>
      </c>
    </row>
    <row r="27" spans="2:3">
      <c r="B27" s="1422" t="s">
        <v>2440</v>
      </c>
      <c r="C27" s="1418">
        <v>21</v>
      </c>
    </row>
    <row r="28" spans="2:3">
      <c r="B28" s="1422" t="s">
        <v>2441</v>
      </c>
      <c r="C28" s="1418">
        <v>22</v>
      </c>
    </row>
    <row r="29" spans="2:3">
      <c r="B29" s="1422" t="s">
        <v>2442</v>
      </c>
      <c r="C29" s="1418">
        <v>23</v>
      </c>
    </row>
    <row r="30" spans="2:3">
      <c r="B30" s="1422" t="s">
        <v>2443</v>
      </c>
      <c r="C30" s="1418">
        <v>24</v>
      </c>
    </row>
    <row r="31" spans="2:3">
      <c r="B31" s="1422" t="s">
        <v>2444</v>
      </c>
      <c r="C31" s="1418">
        <v>25</v>
      </c>
    </row>
    <row r="32" spans="2:3">
      <c r="B32" s="1422" t="s">
        <v>2445</v>
      </c>
      <c r="C32" s="1418">
        <v>26</v>
      </c>
    </row>
    <row r="33" spans="2:3">
      <c r="B33" s="1422" t="s">
        <v>2446</v>
      </c>
      <c r="C33" s="1418">
        <v>27</v>
      </c>
    </row>
    <row r="34" spans="2:3">
      <c r="B34" s="1422" t="s">
        <v>2447</v>
      </c>
      <c r="C34" s="1418">
        <v>28</v>
      </c>
    </row>
    <row r="35" spans="2:3">
      <c r="B35" s="1422" t="s">
        <v>2448</v>
      </c>
      <c r="C35" s="1418">
        <v>29</v>
      </c>
    </row>
    <row r="36" spans="2:3">
      <c r="B36" s="1422" t="s">
        <v>2449</v>
      </c>
      <c r="C36" s="1418">
        <v>30</v>
      </c>
    </row>
    <row r="37" spans="2:3">
      <c r="B37" s="1422" t="s">
        <v>2450</v>
      </c>
      <c r="C37" s="1418">
        <v>31</v>
      </c>
    </row>
    <row r="38" spans="2:3">
      <c r="B38" s="1422" t="s">
        <v>2451</v>
      </c>
      <c r="C38" s="1418">
        <v>32</v>
      </c>
    </row>
    <row r="39" spans="2:3">
      <c r="B39" s="1422" t="s">
        <v>2452</v>
      </c>
      <c r="C39" s="1418">
        <v>33</v>
      </c>
    </row>
    <row r="40" spans="2:3">
      <c r="B40" s="1422" t="s">
        <v>2453</v>
      </c>
      <c r="C40" s="1418">
        <v>34</v>
      </c>
    </row>
    <row r="41" spans="2:3">
      <c r="B41" s="1422" t="s">
        <v>2454</v>
      </c>
      <c r="C41" s="1418">
        <v>35</v>
      </c>
    </row>
    <row r="42" spans="2:3">
      <c r="B42" s="1422" t="s">
        <v>2455</v>
      </c>
      <c r="C42" s="1418">
        <v>36</v>
      </c>
    </row>
    <row r="43" spans="2:3">
      <c r="B43" s="1422" t="s">
        <v>2456</v>
      </c>
      <c r="C43" s="1418">
        <v>37</v>
      </c>
    </row>
    <row r="44" spans="2:3">
      <c r="B44" s="1422" t="s">
        <v>2457</v>
      </c>
      <c r="C44" s="1418">
        <v>38</v>
      </c>
    </row>
    <row r="45" spans="2:3">
      <c r="B45" s="1422" t="s">
        <v>2458</v>
      </c>
      <c r="C45" s="1418">
        <v>39</v>
      </c>
    </row>
    <row r="46" spans="2:3">
      <c r="B46" s="1422" t="s">
        <v>2459</v>
      </c>
      <c r="C46" s="1418">
        <v>40</v>
      </c>
    </row>
    <row r="47" spans="2:3">
      <c r="B47" s="1422" t="s">
        <v>2460</v>
      </c>
      <c r="C47" s="1418">
        <v>41</v>
      </c>
    </row>
    <row r="48" spans="2:3">
      <c r="B48" s="1422" t="s">
        <v>2461</v>
      </c>
      <c r="C48" s="1418">
        <v>42</v>
      </c>
    </row>
    <row r="49" spans="2:3">
      <c r="B49" s="1422" t="s">
        <v>2462</v>
      </c>
      <c r="C49" s="1418">
        <v>43</v>
      </c>
    </row>
    <row r="50" spans="2:3">
      <c r="B50" s="1422" t="s">
        <v>2463</v>
      </c>
      <c r="C50" s="1418">
        <v>44</v>
      </c>
    </row>
    <row r="51" spans="2:3">
      <c r="B51" s="1422" t="s">
        <v>2464</v>
      </c>
      <c r="C51" s="1418">
        <v>45</v>
      </c>
    </row>
    <row r="52" spans="2:3">
      <c r="B52" s="1422" t="s">
        <v>2465</v>
      </c>
      <c r="C52" s="1418">
        <v>46</v>
      </c>
    </row>
    <row r="53" spans="2:3">
      <c r="B53" s="1422" t="s">
        <v>2466</v>
      </c>
      <c r="C53" s="1418">
        <v>47</v>
      </c>
    </row>
    <row r="54" spans="2:3">
      <c r="B54" s="1422" t="s">
        <v>2467</v>
      </c>
      <c r="C54" s="1418">
        <v>48</v>
      </c>
    </row>
    <row r="55" spans="2:3">
      <c r="B55" s="1422" t="s">
        <v>2468</v>
      </c>
      <c r="C55" s="1418">
        <v>49</v>
      </c>
    </row>
    <row r="56" spans="2:3">
      <c r="B56" s="1422" t="s">
        <v>2469</v>
      </c>
      <c r="C56" s="1418">
        <v>50</v>
      </c>
    </row>
    <row r="57" spans="2:3">
      <c r="B57" s="1422" t="s">
        <v>2470</v>
      </c>
      <c r="C57" s="1418">
        <v>51</v>
      </c>
    </row>
    <row r="58" spans="2:3">
      <c r="B58" s="1422" t="s">
        <v>2471</v>
      </c>
      <c r="C58" s="1418">
        <v>52</v>
      </c>
    </row>
    <row r="59" spans="2:3">
      <c r="B59" s="1422" t="s">
        <v>2472</v>
      </c>
      <c r="C59" s="1418">
        <v>53</v>
      </c>
    </row>
    <row r="60" spans="2:3">
      <c r="B60" s="1422" t="s">
        <v>2473</v>
      </c>
      <c r="C60" s="1418">
        <v>54</v>
      </c>
    </row>
    <row r="61" spans="2:3">
      <c r="B61" s="1422" t="s">
        <v>2474</v>
      </c>
      <c r="C61" s="1418">
        <v>55</v>
      </c>
    </row>
  </sheetData>
  <mergeCells count="1">
    <mergeCell ref="A4:C4"/>
  </mergeCells>
  <hyperlinks>
    <hyperlink ref="A1" location="Índice!A1" display="Volver al Índice" xr:uid="{73B5B735-15AB-465D-BF43-0A2CA4C09B5B}"/>
    <hyperlink ref="B6" location="Agregación_EEFF!A5" display="Nota sobre la agregación de los E.E.F.F." xr:uid="{0599042A-9F5E-487E-8BB5-24FAE47928F9}"/>
    <hyperlink ref="B7" location="1!A5" display="Balance General  " xr:uid="{25465821-C26B-45B3-8928-963DD936B512}"/>
    <hyperlink ref="B8" location="2!A5" display="Estado de Ganancias y Pérdidas  " xr:uid="{794BA6D6-805F-4EFC-8BD5-94AA20C27F30}"/>
    <hyperlink ref="B9" location="3!A5" display="Indicadores Financieros  " xr:uid="{BF5C1DB8-4861-417F-991A-B6CB53F2FD2A}"/>
    <hyperlink ref="B10" location="4!A5" display="Créditos Directos por Sector Económico  " xr:uid="{3A807A4B-2677-4806-80BB-A6A7DF3714F0}"/>
    <hyperlink ref="B11" location="5!A5" display="Créditos Directos y Depósitos por Zona Geográfica  " xr:uid="{60CE66D7-B04C-417A-A08C-B572A5E29039}"/>
    <hyperlink ref="B12" location="6!A5" display="Depósitos según Escala de Montos  " xr:uid="{92608D05-4D01-490E-AB84-A591FCAEB395}"/>
    <hyperlink ref="B13" location="7!A5" display="Número de Personal  " xr:uid="{7434AC51-6928-46BB-83C4-D9C106D9FB9E}"/>
    <hyperlink ref="B14" location="8!A5" display="Requerimiento de Patrimonio Efectivo y Ratio de Capital Global  " xr:uid="{46D15069-BC49-4C99-96C6-99A62D0949A7}"/>
    <hyperlink ref="B15" location="9!A5" display="Activos y Contingentes Ponderados por Riesgo de Crédito  " xr:uid="{550D511D-147A-4A81-9401-91119E2C7401}"/>
    <hyperlink ref="B16" location="10!A5" display="Créditos Directos según Situación  " xr:uid="{5C9ACBAE-CEE9-4217-A4F8-9A48F2EAC2DD}"/>
    <hyperlink ref="B17" location="11!A5" display="Créditos Directos según Tipo de Crédito y Situación  " xr:uid="{8C9D730E-15A9-440B-86E2-5A1732CBE869}"/>
    <hyperlink ref="B18" location="12!A5" display="Estructura de Créditos Directos e Indirectos según Categoría de Riesgo del Deudor  " xr:uid="{0B11A104-6EC1-470A-BDF4-4947E32DCC20}"/>
    <hyperlink ref="B19" location="13!A5" display="Estructura de Créditos Directos e Indirectos por Tipo de Crédito y Categoría de Riesgo del Deudor " xr:uid="{9393A080-A1C9-41C9-8E74-AE142355615F}"/>
    <hyperlink ref="B20" location="14!A5" display="Créditos Directos por Tipo, Modalidad y Moneda" xr:uid="{981DFDB5-790A-486F-9F22-B4249D1532BB}"/>
    <hyperlink ref="B21" location="15!A5" display="Morosidad por tipo de crédito y modalidad  " xr:uid="{36172465-F094-4F41-BF87-967530704198}"/>
    <hyperlink ref="B22" location="16!A5" display="Ratios de Morosidad según días de incumplimiento  " xr:uid="{CF0F7DAC-CA1C-4DF6-8678-C765584D9A90}"/>
    <hyperlink ref="B23" location="17!A5" display="Créditos por Tipo de Garantía   " xr:uid="{7D54D45D-21F4-4445-AD4C-86E99B2A1CF6}"/>
    <hyperlink ref="B24" location="18!A5" display="Créditos a Actividades Empresariales por Sector Económico  " xr:uid="{94077CAA-45D7-47CD-B858-56841AB94086}"/>
    <hyperlink ref="B25" location="19!A5" display="Flujo de Créditos Castigados por Tipo de Crédito  " xr:uid="{816AF9AA-914A-474D-8AF6-D780917EBBAF}"/>
    <hyperlink ref="B26" location="20!A5" display="Ratios de Liquidez  " xr:uid="{C52BD367-25F4-42E2-A69C-B48A48B61FAE}"/>
    <hyperlink ref="B27" location="21!A5" display="Movimiento de los Depósitos  (Moneda Nacional)" xr:uid="{7DD8358F-56BD-4092-8A00-6ED49E0CE971}"/>
    <hyperlink ref="B28" location="22!A5" display="Movimiento de los Depósitos  (Moneda Extranjera)" xr:uid="{BC6002DE-1DA6-40AE-BF3D-8B314AD4524A}"/>
    <hyperlink ref="B29" location="23!A5" display="Depósitos del Público por Tipo de Depósito y Plazo (Moneda Nacional)" xr:uid="{75794A58-EE73-48A7-8C8C-DB2D345AC0F7}"/>
    <hyperlink ref="B30" location="24!A5" display="Depósitos del Público por Tipo de Depósito y Plazo (Moneda Extranjera)" xr:uid="{ED1DC45D-838D-41AA-AB32-2A4087E4127E}"/>
    <hyperlink ref="B31" location="25!A5" display="Requerimiento de Patrimonio Efectivo por Riesgo de Mercado  " xr:uid="{1689B9BD-D1BF-4BF8-8CFA-2B887171E0DF}"/>
    <hyperlink ref="B32" location="26!A5" display="Posición Global en Moneda Extranjera  " xr:uid="{5EC88F80-EA3A-489E-B901-CCBF238E1887}"/>
    <hyperlink ref="B33" location="27!A5" display="Requerimiento de Patrimonio Efectivo por Riesgo Operacional  " xr:uid="{CCD944C7-ABD6-4063-935B-974453F0A9BC}"/>
    <hyperlink ref="B34" location="28!A5" display="Estructura del Activo  " xr:uid="{AD8051BB-3EDB-4B4D-90FB-6F1AB8F44958}"/>
    <hyperlink ref="B35" location="29!A5" display="Estructura de los Créditos Directos por Modalidad  " xr:uid="{1D7FBC82-1C0E-46F2-B857-564105256447}"/>
    <hyperlink ref="B36" location="30!A5" display="Estructura de los Créditos Directos por Tipo y Modalidad  " xr:uid="{A412CBC6-E548-4D7C-A608-9BBE780FF433}"/>
    <hyperlink ref="B37" location="31!A5" display="Estructura de los Créditos Indirectos  " xr:uid="{B8A85F5B-88F8-40C5-96BE-89A3AD3F938C}"/>
    <hyperlink ref="B38" location="32!A5" display="Estructura del Pasivo  " xr:uid="{0E0D5AE3-A7A0-4311-B27F-1ABD8A7882AC}"/>
    <hyperlink ref="B39" location="33!A5" display="Estructura de los Depósitos por Tipo  " xr:uid="{80321745-983B-4577-821A-9057BB3E5D60}"/>
    <hyperlink ref="B40" location="34!A5" display="Estructura de los Adeudos y Obligaciones Financieras  " xr:uid="{848E5E1F-3409-4675-9DBA-EA5CACF5B63C}"/>
    <hyperlink ref="B41" location="35!A5" display="Estructura del Patrimonio Efectivo" xr:uid="{2957ED12-F32E-4575-A5B0-B33A5790D1A2}"/>
    <hyperlink ref="B42" location="36!A5" display="Estructura de los Ingresos Financieros  " xr:uid="{830CDC56-7719-433B-AD1A-3D5EE1FCEA75}"/>
    <hyperlink ref="B43" location="37!A5" display="Estructura de los Gastos Financieros  " xr:uid="{2F141156-30BD-47AA-8933-B21BF13B4726}"/>
    <hyperlink ref="B44" location="38!A5" display="Estructura de los Gastos de Administración  " xr:uid="{AE4E686C-D59A-46C4-819D-773E751FF61B}"/>
    <hyperlink ref="B45" location="39!A5" display="Estructura de Fideicomisos y Comisiones de Confianza  " xr:uid="{D278E652-8BF0-47E6-8429-095F07806483}"/>
    <hyperlink ref="B46" location="40!A5" display="Ranking de Créditos, Depósitos y Patrimonio  " xr:uid="{BC960BD6-0578-4AB9-8D6D-9559A9535CF9}"/>
    <hyperlink ref="B47" location="41!A5" display="Ranking de Créditos Directos por Tipo  " xr:uid="{B437E86A-87AF-44AF-8829-530AE0A6AC95}"/>
    <hyperlink ref="B48" location="42!A5" display="Ranking de Créditos Directos por Modalidad de Operación  " xr:uid="{43EBEF72-4BDA-44D0-A953-E7C00CDA798E}"/>
    <hyperlink ref="B49" location="43!A5" display="Ranking de Depósitos por Tipo  " xr:uid="{200660C6-8C5B-4996-84AC-4205810E69FE}"/>
    <hyperlink ref="B50" location="44!A5" display="Distribución de Oficinas por Zona Geográfica" xr:uid="{309D3134-FD55-45EC-B669-B55508A73BFA}"/>
    <hyperlink ref="B51" location="45!A5" display="Créditos Directos y Depósitos por Oficinas  " xr:uid="{5B2D40FC-8113-4421-9F73-6A9A94E7F1FA}"/>
    <hyperlink ref="B52" location="46!A5" display="Estructura de los Créditos Directos por Departamento  " xr:uid="{F47BE9A9-DC3B-422E-B86B-293537CB21FF}"/>
    <hyperlink ref="B53" location="47!A5" display="Estructura de los Depósitos por Departamento  " xr:uid="{B874F90A-4D6B-4FB7-8565-93262270A524}"/>
    <hyperlink ref="B54" location="48!A5" display="Depósitos por Tipo y Persona  " xr:uid="{26A5CFF8-BDE5-4C9D-8221-58521B21A51A}"/>
    <hyperlink ref="B55" location="49!A5" display="Número de Depositantes por Tipo de Depósito  " xr:uid="{AC2CE63F-8B7D-4A20-B84D-6FB2883B6EC5}"/>
    <hyperlink ref="B56" location="50!A5" display="Número de Tarjetas de Débito" xr:uid="{ACE7D739-F756-4E3B-8D94-679F27FC3A30}"/>
    <hyperlink ref="B57" location="51!A5" display="Número de Deudores según Tipo de Crédito  " xr:uid="{D6275D55-85D0-43DA-AA3C-5981B3048FA1}"/>
    <hyperlink ref="B58" location="52!A5" display="Número de Tarjetas de Crédito por Tipo  " xr:uid="{19A7C898-0FEC-49B7-B57F-77D2B6C551E8}"/>
    <hyperlink ref="B59" location="53!A5" display="Nuevos Créditos Hipotecarios para Vivienda  " xr:uid="{EAF00418-8F4E-4F4F-82C5-E440504799E0}"/>
    <hyperlink ref="B60" location="54!A5" display="Nuevos Créditos a Principales Sectores Económicos  " xr:uid="{9F90518E-D461-4CCD-9276-CA136E1272E0}"/>
    <hyperlink ref="B61" location="55!A5" display="Ganancias en Riesgo y Valor Patrimonial en Riesgo" xr:uid="{D64292CB-CA93-4766-B1A1-1B704F467EFE}"/>
  </hyperlinks>
  <pageMargins left="0.7" right="0.7" top="0.75" bottom="0.75" header="0.3" footer="0.3"/>
  <pageSetup scale="6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C008D-401D-46B3-91BE-43ADEFC7ECAC}">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429" bestFit="1" customWidth="1"/>
    <col min="2" max="2" width="69.44140625" style="1429" bestFit="1" customWidth="1"/>
    <col min="3" max="3" width="99.6640625" style="1429" customWidth="1"/>
    <col min="4" max="16384" width="12.6640625" style="1429"/>
  </cols>
  <sheetData>
    <row r="1" spans="1:3" ht="13.8">
      <c r="A1" s="1421" t="s">
        <v>2108</v>
      </c>
    </row>
    <row r="2" spans="1:3" ht="13.8">
      <c r="B2" s="1430" t="s">
        <v>2109</v>
      </c>
    </row>
    <row r="3" spans="1:3" ht="6.6" customHeight="1"/>
    <row r="4" spans="1:3" ht="12.75" customHeight="1">
      <c r="B4" s="1431" t="s">
        <v>2110</v>
      </c>
      <c r="C4" s="1432"/>
    </row>
    <row r="5" spans="1:3">
      <c r="B5" s="1433"/>
      <c r="C5" s="1434"/>
    </row>
    <row r="6" spans="1:3">
      <c r="B6" s="1433"/>
      <c r="C6" s="1434"/>
    </row>
    <row r="7" spans="1:3" ht="30.75" customHeight="1">
      <c r="B7" s="1435"/>
      <c r="C7" s="1436"/>
    </row>
    <row r="8" spans="1:3" ht="14.4">
      <c r="B8" s="1437"/>
      <c r="C8" s="1437"/>
    </row>
    <row r="9" spans="1:3">
      <c r="A9" s="1438"/>
      <c r="B9" s="1438"/>
      <c r="C9" s="1438"/>
    </row>
    <row r="10" spans="1:3">
      <c r="A10" s="1439"/>
      <c r="B10" s="1439" t="s">
        <v>2111</v>
      </c>
      <c r="C10" s="1439"/>
    </row>
    <row r="11" spans="1:3" ht="13.8" thickBot="1">
      <c r="A11" s="1440"/>
      <c r="B11" s="1440"/>
      <c r="C11" s="1440"/>
    </row>
    <row r="12" spans="1:3" ht="24" customHeight="1">
      <c r="B12" s="8" t="s">
        <v>2112</v>
      </c>
      <c r="C12" s="1441"/>
    </row>
    <row r="13" spans="1:3" ht="11.4" customHeight="1">
      <c r="B13" s="8"/>
      <c r="C13" s="1441"/>
    </row>
    <row r="14" spans="1:3">
      <c r="A14" s="1442" t="s">
        <v>2113</v>
      </c>
      <c r="B14" s="8" t="s">
        <v>1371</v>
      </c>
      <c r="C14" s="1439" t="str">
        <f>A15&amp;"+"&amp;A16&amp;"+"&amp;A17&amp;"+"&amp;A18</f>
        <v>(A.1)+(A.2)+(A.3)+(A.4)</v>
      </c>
    </row>
    <row r="15" spans="1:3">
      <c r="A15" s="1443" t="s">
        <v>2114</v>
      </c>
      <c r="B15" s="1444" t="s">
        <v>850</v>
      </c>
      <c r="C15" s="1445">
        <v>1101</v>
      </c>
    </row>
    <row r="16" spans="1:3">
      <c r="A16" s="1443" t="s">
        <v>2115</v>
      </c>
      <c r="B16" s="1444" t="s">
        <v>2116</v>
      </c>
      <c r="C16" s="7" t="s">
        <v>2117</v>
      </c>
    </row>
    <row r="17" spans="1:3">
      <c r="A17" s="1443" t="s">
        <v>2118</v>
      </c>
      <c r="B17" s="1444" t="s">
        <v>1590</v>
      </c>
      <c r="C17" s="7" t="s">
        <v>2119</v>
      </c>
    </row>
    <row r="18" spans="1:3">
      <c r="A18" s="1443" t="s">
        <v>2120</v>
      </c>
      <c r="B18" s="1444" t="s">
        <v>2121</v>
      </c>
      <c r="C18" s="1445">
        <v>1105</v>
      </c>
    </row>
    <row r="19" spans="1:3">
      <c r="A19" s="1442" t="s">
        <v>2122</v>
      </c>
      <c r="B19" s="8" t="s">
        <v>1376</v>
      </c>
      <c r="C19" s="1446">
        <v>1201</v>
      </c>
    </row>
    <row r="20" spans="1:3" ht="18.75" customHeight="1">
      <c r="A20" s="1442" t="s">
        <v>2123</v>
      </c>
      <c r="B20" s="8" t="s">
        <v>2124</v>
      </c>
      <c r="C20" s="1439" t="str">
        <f>A21&amp;"+"&amp;A22&amp;"+"&amp;A23&amp;"+"&amp;A24&amp;"+"&amp;A25&amp;"+"&amp;A26</f>
        <v>(C.1)+(C.2)+(C.3)+(C.4)+(C.5)+(C.6)</v>
      </c>
    </row>
    <row r="21" spans="1:3">
      <c r="A21" s="1443" t="s">
        <v>2125</v>
      </c>
      <c r="B21" s="1444" t="s">
        <v>2126</v>
      </c>
      <c r="C21" s="7" t="s">
        <v>2127</v>
      </c>
    </row>
    <row r="22" spans="1:3">
      <c r="A22" s="1443" t="s">
        <v>2128</v>
      </c>
      <c r="B22" s="1444" t="s">
        <v>2129</v>
      </c>
      <c r="C22" s="7" t="s">
        <v>2130</v>
      </c>
    </row>
    <row r="23" spans="1:3">
      <c r="A23" s="1443" t="s">
        <v>2131</v>
      </c>
      <c r="B23" s="1444" t="s">
        <v>2132</v>
      </c>
      <c r="C23" s="1445">
        <v>1305</v>
      </c>
    </row>
    <row r="24" spans="1:3">
      <c r="A24" s="1443" t="s">
        <v>2133</v>
      </c>
      <c r="B24" s="1444" t="s">
        <v>2134</v>
      </c>
      <c r="C24" s="1445">
        <v>1306</v>
      </c>
    </row>
    <row r="25" spans="1:3">
      <c r="A25" s="1443" t="s">
        <v>2135</v>
      </c>
      <c r="B25" s="1444" t="s">
        <v>2136</v>
      </c>
      <c r="C25" s="1445" t="s">
        <v>2137</v>
      </c>
    </row>
    <row r="26" spans="1:3">
      <c r="A26" s="1443" t="s">
        <v>2138</v>
      </c>
      <c r="B26" s="1444" t="s">
        <v>2139</v>
      </c>
      <c r="C26" s="1447" t="s">
        <v>2140</v>
      </c>
    </row>
    <row r="27" spans="1:3" ht="19.2" customHeight="1">
      <c r="A27" s="1442" t="s">
        <v>2141</v>
      </c>
      <c r="B27" s="8" t="s">
        <v>2142</v>
      </c>
      <c r="C27" s="1439" t="str">
        <f>A28&amp;"+"&amp;A39&amp;"+"&amp;A40&amp;"+"&amp;A43&amp;"+"&amp;A44</f>
        <v>(D.1)+(D.12)+(D.13)+(D.16)+(D.17)</v>
      </c>
    </row>
    <row r="28" spans="1:3">
      <c r="A28" s="1443" t="s">
        <v>2143</v>
      </c>
      <c r="B28" s="1448" t="s">
        <v>1851</v>
      </c>
      <c r="C28" s="1439" t="str">
        <f>A29&amp;"+"&amp;A30&amp;"+"&amp;A31&amp;"+"&amp;A32&amp;"+"&amp;A33&amp;"+"&amp;A34&amp;"+"&amp;A35&amp;"+"&amp;A36&amp;"+"&amp;A37&amp;"+"&amp;A38</f>
        <v>(D.2)+(D.3)+(D.4)+(D.5)+(D.6)+(D.7)+(D.8)+(D.9)+(D.10)+(D.11)</v>
      </c>
    </row>
    <row r="29" spans="1:3" ht="27.6">
      <c r="A29" s="1443" t="s">
        <v>2144</v>
      </c>
      <c r="B29" s="1449" t="s">
        <v>1629</v>
      </c>
      <c r="C29" s="1450" t="s">
        <v>2145</v>
      </c>
    </row>
    <row r="30" spans="1:3" ht="26.4">
      <c r="A30" s="1443" t="s">
        <v>2146</v>
      </c>
      <c r="B30" s="1449" t="s">
        <v>350</v>
      </c>
      <c r="C30" s="1451" t="s">
        <v>2147</v>
      </c>
    </row>
    <row r="31" spans="1:3">
      <c r="A31" s="1443" t="s">
        <v>2148</v>
      </c>
      <c r="B31" s="1449" t="s">
        <v>347</v>
      </c>
      <c r="C31" s="1452" t="s">
        <v>2149</v>
      </c>
    </row>
    <row r="32" spans="1:3">
      <c r="A32" s="1443" t="s">
        <v>2150</v>
      </c>
      <c r="B32" s="1449" t="s">
        <v>1611</v>
      </c>
      <c r="C32" s="1452" t="s">
        <v>2151</v>
      </c>
    </row>
    <row r="33" spans="1:3" ht="26.4">
      <c r="A33" s="1443" t="s">
        <v>2152</v>
      </c>
      <c r="B33" s="1449" t="s">
        <v>351</v>
      </c>
      <c r="C33" s="1451" t="s">
        <v>2153</v>
      </c>
    </row>
    <row r="34" spans="1:3" ht="26.4">
      <c r="A34" s="1443" t="s">
        <v>2154</v>
      </c>
      <c r="B34" s="1449" t="s">
        <v>2155</v>
      </c>
      <c r="C34" s="1451" t="s">
        <v>2156</v>
      </c>
    </row>
    <row r="35" spans="1:3">
      <c r="A35" s="1443" t="s">
        <v>2157</v>
      </c>
      <c r="B35" s="1449" t="s">
        <v>1631</v>
      </c>
      <c r="C35" s="1453">
        <v>1401.04</v>
      </c>
    </row>
    <row r="36" spans="1:3" ht="14.4">
      <c r="A36" s="1443" t="s">
        <v>2158</v>
      </c>
      <c r="B36" s="1449" t="s">
        <v>1633</v>
      </c>
      <c r="C36" s="1454" t="s">
        <v>2159</v>
      </c>
    </row>
    <row r="37" spans="1:3">
      <c r="A37" s="1455" t="s">
        <v>2160</v>
      </c>
      <c r="B37" s="1449" t="s">
        <v>2161</v>
      </c>
      <c r="C37" s="1451" t="s">
        <v>2162</v>
      </c>
    </row>
    <row r="38" spans="1:3" ht="79.2">
      <c r="A38" s="1455" t="s">
        <v>2163</v>
      </c>
      <c r="B38" s="1449" t="s">
        <v>1590</v>
      </c>
      <c r="C38" s="1456" t="s">
        <v>2164</v>
      </c>
    </row>
    <row r="39" spans="1:3">
      <c r="A39" s="1455" t="s">
        <v>2165</v>
      </c>
      <c r="B39" s="1448" t="s">
        <v>2166</v>
      </c>
      <c r="C39" s="1457" t="s">
        <v>2167</v>
      </c>
    </row>
    <row r="40" spans="1:3">
      <c r="A40" s="1443" t="s">
        <v>2168</v>
      </c>
      <c r="B40" s="1448" t="s">
        <v>1865</v>
      </c>
      <c r="C40" s="8" t="str">
        <f>A41&amp;"+"&amp;A42</f>
        <v>(D.14)+(D.15)</v>
      </c>
    </row>
    <row r="41" spans="1:3">
      <c r="A41" s="1443" t="s">
        <v>2169</v>
      </c>
      <c r="B41" s="1458" t="s">
        <v>1854</v>
      </c>
      <c r="C41" s="1447">
        <v>1405</v>
      </c>
    </row>
    <row r="42" spans="1:3">
      <c r="A42" s="1443" t="s">
        <v>2170</v>
      </c>
      <c r="B42" s="1458" t="s">
        <v>1855</v>
      </c>
      <c r="C42" s="1447">
        <v>1406</v>
      </c>
    </row>
    <row r="43" spans="1:3">
      <c r="A43" s="1443" t="s">
        <v>2171</v>
      </c>
      <c r="B43" s="1448" t="s">
        <v>2139</v>
      </c>
      <c r="C43" s="1459" t="s">
        <v>2172</v>
      </c>
    </row>
    <row r="44" spans="1:3" ht="24" customHeight="1">
      <c r="A44" s="1443" t="s">
        <v>2173</v>
      </c>
      <c r="B44" s="1448" t="s">
        <v>2174</v>
      </c>
      <c r="C44" s="1460" t="s">
        <v>2175</v>
      </c>
    </row>
    <row r="45" spans="1:3" ht="19.5" customHeight="1">
      <c r="A45" s="1442" t="s">
        <v>2176</v>
      </c>
      <c r="B45" s="8" t="s">
        <v>1402</v>
      </c>
      <c r="C45" s="1460" t="s">
        <v>2177</v>
      </c>
    </row>
    <row r="46" spans="1:3">
      <c r="A46" s="1442" t="s">
        <v>2178</v>
      </c>
      <c r="B46" s="8" t="s">
        <v>2179</v>
      </c>
      <c r="C46" s="8" t="str">
        <f>A47&amp;"+"&amp;A48&amp;"+"&amp;A49&amp;"+"&amp;A50&amp;"+"&amp;A51</f>
        <v>(F.1)+(F.2)+(F.3)+(F.4)+(F.5)</v>
      </c>
    </row>
    <row r="47" spans="1:3">
      <c r="A47" s="1443" t="s">
        <v>2180</v>
      </c>
      <c r="B47" s="1444" t="s">
        <v>1404</v>
      </c>
      <c r="C47" s="1445">
        <v>1108</v>
      </c>
    </row>
    <row r="48" spans="1:3">
      <c r="A48" s="1443" t="s">
        <v>2181</v>
      </c>
      <c r="B48" s="1444" t="s">
        <v>1592</v>
      </c>
      <c r="C48" s="1445">
        <v>1208</v>
      </c>
    </row>
    <row r="49" spans="1:3">
      <c r="A49" s="1443" t="s">
        <v>2182</v>
      </c>
      <c r="B49" s="1444" t="s">
        <v>1593</v>
      </c>
      <c r="C49" s="1445">
        <v>1308</v>
      </c>
    </row>
    <row r="50" spans="1:3">
      <c r="A50" s="1443" t="s">
        <v>2183</v>
      </c>
      <c r="B50" s="1444" t="s">
        <v>1594</v>
      </c>
      <c r="C50" s="1445">
        <v>1408</v>
      </c>
    </row>
    <row r="51" spans="1:3">
      <c r="A51" s="1443" t="s">
        <v>2184</v>
      </c>
      <c r="B51" s="1444" t="s">
        <v>2185</v>
      </c>
      <c r="C51" s="1445">
        <v>1508</v>
      </c>
    </row>
    <row r="52" spans="1:3" ht="18.75" customHeight="1">
      <c r="A52" s="1442" t="s">
        <v>2186</v>
      </c>
      <c r="B52" s="1457" t="s">
        <v>1409</v>
      </c>
      <c r="C52" s="1461" t="s">
        <v>2187</v>
      </c>
    </row>
    <row r="53" spans="1:3" ht="21" customHeight="1">
      <c r="A53" s="1442" t="s">
        <v>2188</v>
      </c>
      <c r="B53" s="8" t="s">
        <v>2189</v>
      </c>
      <c r="C53" s="1446">
        <v>18</v>
      </c>
    </row>
    <row r="54" spans="1:3" ht="42">
      <c r="A54" s="1462" t="s">
        <v>2190</v>
      </c>
      <c r="B54" s="1463" t="s">
        <v>2191</v>
      </c>
      <c r="C54" s="1464" t="s">
        <v>2192</v>
      </c>
    </row>
    <row r="55" spans="1:3" ht="42">
      <c r="A55" s="1462"/>
      <c r="B55" s="1463"/>
      <c r="C55" s="1464" t="s">
        <v>2193</v>
      </c>
    </row>
    <row r="56" spans="1:3" ht="18.600000000000001" customHeight="1">
      <c r="A56" s="1442" t="s">
        <v>2194</v>
      </c>
      <c r="B56" s="8" t="s">
        <v>2195</v>
      </c>
      <c r="C56" s="1439" t="str">
        <f>A14&amp;"+"&amp;A19&amp;"+"&amp;A20&amp;"+"&amp;A27&amp;"+"&amp;A45&amp;"+"&amp;A46&amp;"+"&amp;A52&amp;"+"&amp;A53&amp;"+"&amp;A54</f>
        <v>(A)+(B)+(C)+(D)+(E)+(F)+(G)+(H)+(I)</v>
      </c>
    </row>
    <row r="57" spans="1:3">
      <c r="B57" s="1465"/>
    </row>
    <row r="58" spans="1:3">
      <c r="B58" s="1465"/>
    </row>
    <row r="59" spans="1:3">
      <c r="B59" s="1466" t="s">
        <v>2196</v>
      </c>
    </row>
    <row r="60" spans="1:3">
      <c r="B60" s="1466"/>
    </row>
    <row r="61" spans="1:3">
      <c r="A61" s="1442" t="s">
        <v>2197</v>
      </c>
      <c r="B61" s="1466" t="s">
        <v>1416</v>
      </c>
      <c r="C61" s="1439" t="str">
        <f>A62&amp;"+"&amp;A63&amp;"+"&amp;A64&amp;"+"&amp;A69&amp;"+"&amp;A70</f>
        <v>(K.1)+(K.2)+(K.3)+(K.8)+(K.9)</v>
      </c>
    </row>
    <row r="62" spans="1:3" ht="14.4">
      <c r="A62" s="1443" t="s">
        <v>2198</v>
      </c>
      <c r="B62" s="1444" t="s">
        <v>70</v>
      </c>
      <c r="C62" s="1467" t="s">
        <v>2199</v>
      </c>
    </row>
    <row r="63" spans="1:3">
      <c r="A63" s="1443" t="s">
        <v>2200</v>
      </c>
      <c r="B63" s="1444" t="s">
        <v>71</v>
      </c>
      <c r="C63" s="1445">
        <v>2102</v>
      </c>
    </row>
    <row r="64" spans="1:3">
      <c r="A64" s="1443" t="s">
        <v>2201</v>
      </c>
      <c r="B64" s="1444" t="s">
        <v>72</v>
      </c>
      <c r="C64" s="1468" t="str">
        <f>A65&amp;"+"&amp;A66&amp;"+"&amp;A67&amp;"+"&amp;A68</f>
        <v>(K.4)+(K.5)+(K.6)+(K.7)</v>
      </c>
    </row>
    <row r="65" spans="1:3">
      <c r="A65" s="1443" t="s">
        <v>2202</v>
      </c>
      <c r="B65" s="1444" t="s">
        <v>2203</v>
      </c>
      <c r="C65" s="1469" t="s">
        <v>2204</v>
      </c>
    </row>
    <row r="66" spans="1:3">
      <c r="A66" s="1443" t="s">
        <v>2205</v>
      </c>
      <c r="B66" s="1444" t="s">
        <v>2206</v>
      </c>
      <c r="C66" s="1469">
        <v>2103.0300000000002</v>
      </c>
    </row>
    <row r="67" spans="1:3">
      <c r="A67" s="1443" t="s">
        <v>2207</v>
      </c>
      <c r="B67" s="1444" t="s">
        <v>2208</v>
      </c>
      <c r="C67" s="1469">
        <v>2103.0500000000002</v>
      </c>
    </row>
    <row r="68" spans="1:3">
      <c r="A68" s="1443" t="s">
        <v>2209</v>
      </c>
      <c r="B68" s="1444" t="s">
        <v>2210</v>
      </c>
      <c r="C68" s="7" t="s">
        <v>2211</v>
      </c>
    </row>
    <row r="69" spans="1:3">
      <c r="A69" s="1443" t="s">
        <v>2212</v>
      </c>
      <c r="B69" s="1444" t="s">
        <v>2213</v>
      </c>
      <c r="C69" s="1469">
        <v>2107</v>
      </c>
    </row>
    <row r="70" spans="1:3">
      <c r="A70" s="1443" t="s">
        <v>2214</v>
      </c>
      <c r="B70" s="1444" t="s">
        <v>2215</v>
      </c>
      <c r="C70" s="1468" t="str">
        <f>A71&amp;"+"&amp;A72</f>
        <v>(K.10)+(K.11)</v>
      </c>
    </row>
    <row r="71" spans="1:3" ht="28.8">
      <c r="A71" s="1455" t="s">
        <v>2216</v>
      </c>
      <c r="B71" s="1470" t="s">
        <v>2217</v>
      </c>
      <c r="C71" s="1454" t="s">
        <v>2218</v>
      </c>
    </row>
    <row r="72" spans="1:3">
      <c r="A72" s="1455" t="s">
        <v>2219</v>
      </c>
      <c r="B72" s="1470" t="s">
        <v>2220</v>
      </c>
      <c r="C72" s="1469">
        <v>2105</v>
      </c>
    </row>
    <row r="73" spans="1:3">
      <c r="A73" s="1442" t="s">
        <v>2221</v>
      </c>
      <c r="B73" s="1466" t="s">
        <v>2222</v>
      </c>
      <c r="C73" s="1468" t="str">
        <f>A74&amp;"+"&amp;A75&amp;"+"&amp;A76</f>
        <v>(L.1)+(L.2)+(L.3)</v>
      </c>
    </row>
    <row r="74" spans="1:3">
      <c r="A74" s="1443" t="s">
        <v>2223</v>
      </c>
      <c r="B74" s="1444" t="s">
        <v>70</v>
      </c>
      <c r="C74" s="1445">
        <v>2301</v>
      </c>
    </row>
    <row r="75" spans="1:3">
      <c r="A75" s="1443" t="s">
        <v>2224</v>
      </c>
      <c r="B75" s="1444" t="s">
        <v>71</v>
      </c>
      <c r="C75" s="1445">
        <v>2302</v>
      </c>
    </row>
    <row r="76" spans="1:3">
      <c r="A76" s="1443" t="s">
        <v>2225</v>
      </c>
      <c r="B76" s="1444" t="s">
        <v>72</v>
      </c>
      <c r="C76" s="1445">
        <v>2303</v>
      </c>
    </row>
    <row r="77" spans="1:3">
      <c r="A77" s="1442" t="s">
        <v>2226</v>
      </c>
      <c r="B77" s="1466" t="s">
        <v>1376</v>
      </c>
      <c r="C77" s="7" t="s">
        <v>2227</v>
      </c>
    </row>
    <row r="78" spans="1:3">
      <c r="A78" s="1442" t="s">
        <v>2228</v>
      </c>
      <c r="B78" s="1466" t="s">
        <v>2229</v>
      </c>
      <c r="C78" s="1468" t="str">
        <f>A79&amp;"+"&amp;A80</f>
        <v>(N.1)+(N.2)</v>
      </c>
    </row>
    <row r="79" spans="1:3">
      <c r="A79" s="1443" t="s">
        <v>2230</v>
      </c>
      <c r="B79" s="1445" t="s">
        <v>2231</v>
      </c>
      <c r="C79" s="7" t="s">
        <v>2232</v>
      </c>
    </row>
    <row r="80" spans="1:3">
      <c r="A80" s="1443" t="s">
        <v>2233</v>
      </c>
      <c r="B80" s="1445" t="s">
        <v>2234</v>
      </c>
      <c r="C80" s="7" t="s">
        <v>2235</v>
      </c>
    </row>
    <row r="81" spans="1:3">
      <c r="A81" s="1442" t="s">
        <v>2236</v>
      </c>
      <c r="B81" s="1466" t="s">
        <v>2237</v>
      </c>
      <c r="C81" s="1468" t="str">
        <f>A82&amp;"+"&amp;A83&amp;"+"&amp;A84</f>
        <v>(Ñ.1)+(Ñ.2)+(Ñ.3)</v>
      </c>
    </row>
    <row r="82" spans="1:3">
      <c r="A82" s="1443" t="s">
        <v>2238</v>
      </c>
      <c r="B82" s="1429" t="s">
        <v>2239</v>
      </c>
      <c r="C82" s="1445">
        <v>2804</v>
      </c>
    </row>
    <row r="83" spans="1:3" ht="12.75" customHeight="1">
      <c r="A83" s="1443" t="s">
        <v>2240</v>
      </c>
      <c r="B83" s="1429" t="s">
        <v>2241</v>
      </c>
      <c r="C83" s="1445">
        <v>2805</v>
      </c>
    </row>
    <row r="84" spans="1:3">
      <c r="A84" s="1443" t="s">
        <v>2242</v>
      </c>
      <c r="B84" s="1445" t="s">
        <v>2243</v>
      </c>
      <c r="C84" s="7" t="s">
        <v>2244</v>
      </c>
    </row>
    <row r="85" spans="1:3">
      <c r="A85" s="1442" t="s">
        <v>2245</v>
      </c>
      <c r="B85" s="1466" t="s">
        <v>2246</v>
      </c>
      <c r="C85" s="7" t="s">
        <v>2247</v>
      </c>
    </row>
    <row r="86" spans="1:3">
      <c r="A86" s="1442" t="s">
        <v>2248</v>
      </c>
      <c r="B86" s="1466" t="s">
        <v>2249</v>
      </c>
      <c r="C86" s="1439" t="str">
        <f>A87&amp;"+"&amp;A88&amp;"+"&amp;A89&amp;"+"&amp;A90&amp;"+"&amp;A91&amp;"+"&amp;A92</f>
        <v>(P.1)+(P.2)+(P.3)+(P.4)+(P.5)+(P.6)</v>
      </c>
    </row>
    <row r="87" spans="1:3">
      <c r="A87" s="1443" t="s">
        <v>2250</v>
      </c>
      <c r="B87" s="1445" t="s">
        <v>2251</v>
      </c>
      <c r="C87" s="7" t="s">
        <v>2252</v>
      </c>
    </row>
    <row r="88" spans="1:3">
      <c r="A88" s="1443" t="s">
        <v>2253</v>
      </c>
      <c r="B88" s="1445" t="s">
        <v>2254</v>
      </c>
      <c r="C88" s="1445">
        <v>2308</v>
      </c>
    </row>
    <row r="89" spans="1:3">
      <c r="A89" s="1443" t="s">
        <v>2255</v>
      </c>
      <c r="B89" s="1445" t="s">
        <v>1405</v>
      </c>
      <c r="C89" s="1445">
        <v>2208</v>
      </c>
    </row>
    <row r="90" spans="1:3">
      <c r="A90" s="1443" t="s">
        <v>2256</v>
      </c>
      <c r="B90" s="1445" t="s">
        <v>2257</v>
      </c>
      <c r="C90" s="7" t="s">
        <v>2258</v>
      </c>
    </row>
    <row r="91" spans="1:3">
      <c r="A91" s="1443" t="s">
        <v>2259</v>
      </c>
      <c r="B91" s="1445" t="s">
        <v>2260</v>
      </c>
      <c r="C91" s="7" t="s">
        <v>2261</v>
      </c>
    </row>
    <row r="92" spans="1:3">
      <c r="A92" s="1443" t="s">
        <v>2262</v>
      </c>
      <c r="B92" s="1445" t="s">
        <v>2263</v>
      </c>
      <c r="C92" s="1445">
        <v>2508</v>
      </c>
    </row>
    <row r="93" spans="1:3" ht="72">
      <c r="A93" s="1462" t="s">
        <v>2264</v>
      </c>
      <c r="B93" s="1463" t="s">
        <v>1447</v>
      </c>
      <c r="C93" s="1452" t="s">
        <v>2265</v>
      </c>
    </row>
    <row r="94" spans="1:3" ht="43.2">
      <c r="A94" s="1462"/>
      <c r="B94" s="1463"/>
      <c r="C94" s="1452" t="s">
        <v>2266</v>
      </c>
    </row>
    <row r="95" spans="1:3" ht="8.4" customHeight="1">
      <c r="A95" s="1442"/>
      <c r="B95" s="1466"/>
      <c r="C95" s="1452"/>
    </row>
    <row r="96" spans="1:3">
      <c r="A96" s="1442" t="s">
        <v>2267</v>
      </c>
      <c r="B96" s="1466" t="s">
        <v>2268</v>
      </c>
      <c r="C96" s="1468" t="str">
        <f>A97&amp;"+"&amp;A98</f>
        <v>(R.1)+(R.2)</v>
      </c>
    </row>
    <row r="97" spans="1:3">
      <c r="A97" s="1443" t="s">
        <v>2269</v>
      </c>
      <c r="B97" s="1444" t="s">
        <v>2270</v>
      </c>
      <c r="C97" s="1445">
        <v>2701</v>
      </c>
    </row>
    <row r="98" spans="1:3">
      <c r="A98" s="1443" t="s">
        <v>2271</v>
      </c>
      <c r="B98" s="1444" t="s">
        <v>2272</v>
      </c>
      <c r="C98" s="1469" t="s">
        <v>2273</v>
      </c>
    </row>
    <row r="99" spans="1:3">
      <c r="A99" s="1442" t="s">
        <v>2274</v>
      </c>
      <c r="B99" s="1466" t="s">
        <v>2275</v>
      </c>
      <c r="C99" s="7" t="s">
        <v>2276</v>
      </c>
    </row>
    <row r="100" spans="1:3" ht="6.6" customHeight="1">
      <c r="A100" s="1442"/>
      <c r="B100" s="1466"/>
      <c r="C100" s="7"/>
    </row>
    <row r="101" spans="1:3">
      <c r="A101" s="1442" t="s">
        <v>2277</v>
      </c>
      <c r="B101" s="1466" t="s">
        <v>1452</v>
      </c>
      <c r="C101" s="8" t="str">
        <f>A61&amp;"+"&amp;A73&amp;"+"&amp;A77&amp;"+"&amp;A78&amp;"+"&amp;A81&amp;"+"&amp;A85&amp;"+"&amp;A86&amp;"+"&amp;A93&amp;"+"&amp;A96&amp;"+"&amp;A99</f>
        <v>(K)+(L)+(M)+(N)+(Ñ)+(O)+(P)+(Q)+(R)+(S)</v>
      </c>
    </row>
    <row r="102" spans="1:3" ht="6" customHeight="1">
      <c r="A102" s="1442"/>
      <c r="B102" s="1466"/>
      <c r="C102" s="8"/>
    </row>
    <row r="103" spans="1:3">
      <c r="A103" s="1442" t="s">
        <v>2278</v>
      </c>
      <c r="B103" s="1466" t="s">
        <v>1453</v>
      </c>
      <c r="C103" s="1439" t="str">
        <f>A104&amp;"+"&amp;A105&amp;"+"&amp;A106&amp;"+"&amp;A107&amp;"+"&amp;A108&amp;"+"&amp;A109</f>
        <v>(U.1)+(U.2)+(U.3)+(U.4)+(U.5)+(U.6)</v>
      </c>
    </row>
    <row r="104" spans="1:3">
      <c r="A104" s="1443" t="s">
        <v>2279</v>
      </c>
      <c r="B104" s="1444" t="s">
        <v>2280</v>
      </c>
      <c r="C104" s="7" t="s">
        <v>2281</v>
      </c>
    </row>
    <row r="105" spans="1:3">
      <c r="A105" s="1443" t="s">
        <v>2282</v>
      </c>
      <c r="B105" s="1444" t="s">
        <v>2283</v>
      </c>
      <c r="C105" s="1469" t="s">
        <v>2284</v>
      </c>
    </row>
    <row r="106" spans="1:3">
      <c r="A106" s="1443" t="s">
        <v>2285</v>
      </c>
      <c r="B106" s="1444" t="s">
        <v>2286</v>
      </c>
      <c r="C106" s="7" t="s">
        <v>2287</v>
      </c>
    </row>
    <row r="107" spans="1:3">
      <c r="A107" s="1443" t="s">
        <v>2288</v>
      </c>
      <c r="B107" s="1444" t="s">
        <v>2289</v>
      </c>
      <c r="C107" s="7" t="s">
        <v>2290</v>
      </c>
    </row>
    <row r="108" spans="1:3">
      <c r="A108" s="1443" t="s">
        <v>2291</v>
      </c>
      <c r="B108" s="1444" t="s">
        <v>2292</v>
      </c>
      <c r="C108" s="7" t="s">
        <v>2293</v>
      </c>
    </row>
    <row r="109" spans="1:3">
      <c r="A109" s="1443" t="s">
        <v>2294</v>
      </c>
      <c r="B109" s="1444" t="s">
        <v>2295</v>
      </c>
      <c r="C109" s="7" t="s">
        <v>2296</v>
      </c>
    </row>
    <row r="110" spans="1:3">
      <c r="A110" s="1442" t="s">
        <v>2297</v>
      </c>
      <c r="B110" s="1466" t="s">
        <v>1460</v>
      </c>
      <c r="C110" s="8" t="str">
        <f>A101&amp;"+"&amp;A103</f>
        <v>(T)+(U)</v>
      </c>
    </row>
    <row r="111" spans="1:3" ht="9.6" customHeight="1">
      <c r="A111" s="1442"/>
      <c r="B111" s="1466"/>
      <c r="C111" s="8"/>
    </row>
    <row r="112" spans="1:3">
      <c r="A112" s="1442" t="s">
        <v>2298</v>
      </c>
      <c r="B112" s="1466" t="s">
        <v>2299</v>
      </c>
      <c r="C112" s="1468" t="str">
        <f>A113&amp;"+"&amp;A114&amp;"+"&amp;A115&amp;"+"&amp;A116</f>
        <v>(W.1)+(W.2)+(W.3)+(W.4)</v>
      </c>
    </row>
    <row r="113" spans="1:4">
      <c r="A113" s="1443" t="s">
        <v>2300</v>
      </c>
      <c r="B113" s="1444" t="s">
        <v>2270</v>
      </c>
      <c r="C113" s="7" t="s">
        <v>2301</v>
      </c>
    </row>
    <row r="114" spans="1:4">
      <c r="A114" s="1443" t="s">
        <v>2302</v>
      </c>
      <c r="B114" s="1444" t="s">
        <v>2303</v>
      </c>
      <c r="C114" s="1445">
        <v>7205</v>
      </c>
    </row>
    <row r="115" spans="1:4">
      <c r="A115" s="1443" t="s">
        <v>2304</v>
      </c>
      <c r="B115" s="1444" t="s">
        <v>2305</v>
      </c>
      <c r="C115" s="1445">
        <v>7206</v>
      </c>
    </row>
    <row r="116" spans="1:4">
      <c r="A116" s="1443" t="s">
        <v>2306</v>
      </c>
      <c r="B116" s="1444" t="s">
        <v>2307</v>
      </c>
      <c r="C116" s="1469" t="s">
        <v>2308</v>
      </c>
    </row>
    <row r="117" spans="1:4">
      <c r="B117" s="1444"/>
      <c r="C117" s="1469"/>
    </row>
    <row r="119" spans="1:4">
      <c r="A119" s="1438"/>
      <c r="B119" s="1438"/>
      <c r="C119" s="1438"/>
      <c r="D119" s="1438"/>
    </row>
    <row r="120" spans="1:4" ht="13.8">
      <c r="A120" s="1468"/>
      <c r="B120" s="1471" t="s">
        <v>2309</v>
      </c>
      <c r="C120" s="1471"/>
      <c r="D120" s="1472"/>
    </row>
    <row r="121" spans="1:4" ht="13.8" thickBot="1">
      <c r="A121" s="1440"/>
      <c r="B121" s="1440"/>
      <c r="C121" s="1440"/>
      <c r="D121" s="1440"/>
    </row>
    <row r="122" spans="1:4" ht="13.8">
      <c r="B122" s="1473"/>
      <c r="C122" s="1474"/>
      <c r="D122" s="1475"/>
    </row>
    <row r="123" spans="1:4">
      <c r="A123" s="1442" t="s">
        <v>2113</v>
      </c>
      <c r="B123" s="1466" t="s">
        <v>2310</v>
      </c>
      <c r="C123" s="1446" t="s">
        <v>2311</v>
      </c>
    </row>
    <row r="124" spans="1:4">
      <c r="A124" s="1443" t="s">
        <v>2114</v>
      </c>
      <c r="B124" s="1444" t="s">
        <v>1404</v>
      </c>
      <c r="C124" s="1445">
        <v>5101</v>
      </c>
    </row>
    <row r="125" spans="1:4">
      <c r="A125" s="1443" t="s">
        <v>2115</v>
      </c>
      <c r="B125" s="1444" t="s">
        <v>1592</v>
      </c>
      <c r="C125" s="1445">
        <v>5102</v>
      </c>
    </row>
    <row r="126" spans="1:4">
      <c r="A126" s="1443" t="s">
        <v>2118</v>
      </c>
      <c r="B126" s="1444" t="s">
        <v>1593</v>
      </c>
      <c r="C126" s="1445">
        <v>5103</v>
      </c>
    </row>
    <row r="127" spans="1:4" ht="14.4">
      <c r="A127" s="1443" t="s">
        <v>2120</v>
      </c>
      <c r="B127" s="1444" t="s">
        <v>2312</v>
      </c>
      <c r="C127" s="1445" t="s">
        <v>2313</v>
      </c>
    </row>
    <row r="128" spans="1:4" ht="14.4">
      <c r="A128" s="1443" t="s">
        <v>2314</v>
      </c>
      <c r="B128" s="1444" t="s">
        <v>2315</v>
      </c>
      <c r="C128" s="1445" t="s">
        <v>2316</v>
      </c>
    </row>
    <row r="129" spans="1:3">
      <c r="A129" s="1443" t="s">
        <v>2317</v>
      </c>
      <c r="B129" s="1444" t="s">
        <v>2318</v>
      </c>
      <c r="C129" s="1445" t="s">
        <v>2319</v>
      </c>
    </row>
    <row r="130" spans="1:3" ht="14.4">
      <c r="A130" s="1443" t="s">
        <v>2320</v>
      </c>
      <c r="B130" s="1444" t="s">
        <v>2321</v>
      </c>
      <c r="C130" s="1445" t="s">
        <v>2322</v>
      </c>
    </row>
    <row r="131" spans="1:3" ht="14.4">
      <c r="A131" s="1443" t="s">
        <v>2323</v>
      </c>
      <c r="B131" s="1444" t="s">
        <v>2324</v>
      </c>
      <c r="C131" s="1445" t="s">
        <v>2325</v>
      </c>
    </row>
    <row r="132" spans="1:3">
      <c r="A132" s="1443" t="s">
        <v>2326</v>
      </c>
      <c r="B132" s="1444" t="s">
        <v>1590</v>
      </c>
      <c r="C132" s="1445" t="s">
        <v>2327</v>
      </c>
    </row>
    <row r="133" spans="1:3" ht="9" customHeight="1">
      <c r="A133" s="1476"/>
      <c r="B133" s="1477"/>
      <c r="C133" s="1445"/>
    </row>
    <row r="134" spans="1:3">
      <c r="A134" s="1442" t="s">
        <v>2122</v>
      </c>
      <c r="B134" s="1466" t="s">
        <v>2328</v>
      </c>
      <c r="C134" s="1446" t="s">
        <v>2329</v>
      </c>
    </row>
    <row r="135" spans="1:3">
      <c r="A135" s="1443" t="s">
        <v>2330</v>
      </c>
      <c r="B135" s="1444" t="s">
        <v>1690</v>
      </c>
      <c r="C135" s="1445">
        <v>4101</v>
      </c>
    </row>
    <row r="136" spans="1:3">
      <c r="A136" s="1443" t="s">
        <v>2331</v>
      </c>
      <c r="B136" s="1444" t="s">
        <v>1592</v>
      </c>
      <c r="C136" s="1445">
        <v>4102</v>
      </c>
    </row>
    <row r="137" spans="1:3">
      <c r="A137" s="1443" t="s">
        <v>2332</v>
      </c>
      <c r="B137" s="1444" t="s">
        <v>2333</v>
      </c>
      <c r="C137" s="1445">
        <v>4103</v>
      </c>
    </row>
    <row r="138" spans="1:3">
      <c r="A138" s="1443" t="s">
        <v>2334</v>
      </c>
      <c r="B138" s="1444" t="s">
        <v>1692</v>
      </c>
      <c r="C138" s="1445" t="s">
        <v>2335</v>
      </c>
    </row>
    <row r="139" spans="1:3">
      <c r="A139" s="1443" t="s">
        <v>2336</v>
      </c>
      <c r="B139" s="1444" t="s">
        <v>1693</v>
      </c>
      <c r="C139" s="1445" t="s">
        <v>2337</v>
      </c>
    </row>
    <row r="140" spans="1:3">
      <c r="A140" s="1443" t="s">
        <v>2338</v>
      </c>
      <c r="B140" s="1444" t="s">
        <v>1694</v>
      </c>
      <c r="C140" s="1445" t="s">
        <v>2339</v>
      </c>
    </row>
    <row r="141" spans="1:3" ht="14.4">
      <c r="A141" s="1443" t="s">
        <v>2340</v>
      </c>
      <c r="B141" s="1444" t="s">
        <v>2341</v>
      </c>
      <c r="C141" s="1445" t="s">
        <v>2342</v>
      </c>
    </row>
    <row r="142" spans="1:3" ht="14.4">
      <c r="A142" s="1443" t="s">
        <v>2343</v>
      </c>
      <c r="B142" s="1444" t="s">
        <v>2344</v>
      </c>
      <c r="C142" s="1445" t="s">
        <v>2345</v>
      </c>
    </row>
    <row r="143" spans="1:3">
      <c r="A143" s="1443" t="s">
        <v>2346</v>
      </c>
      <c r="B143" s="1444" t="s">
        <v>2347</v>
      </c>
      <c r="C143" s="1445">
        <v>4109.05</v>
      </c>
    </row>
    <row r="144" spans="1:3" ht="14.4">
      <c r="A144" s="1455" t="s">
        <v>2348</v>
      </c>
      <c r="B144" s="1444" t="s">
        <v>2349</v>
      </c>
      <c r="C144" s="1445" t="s">
        <v>2350</v>
      </c>
    </row>
    <row r="145" spans="1:3" ht="14.4">
      <c r="A145" s="1455" t="s">
        <v>2351</v>
      </c>
      <c r="B145" s="1444" t="s">
        <v>2352</v>
      </c>
      <c r="C145" s="1445" t="s">
        <v>2353</v>
      </c>
    </row>
    <row r="146" spans="1:3" ht="14.4">
      <c r="A146" s="1455" t="s">
        <v>2354</v>
      </c>
      <c r="B146" s="1444" t="s">
        <v>1590</v>
      </c>
      <c r="C146" s="1445" t="s">
        <v>2355</v>
      </c>
    </row>
    <row r="147" spans="1:3" ht="9" customHeight="1">
      <c r="A147" s="1476"/>
      <c r="B147" s="1473"/>
      <c r="C147" s="1445"/>
    </row>
    <row r="148" spans="1:3">
      <c r="A148" s="1478" t="s">
        <v>2123</v>
      </c>
      <c r="B148" s="1466" t="s">
        <v>1491</v>
      </c>
      <c r="C148" s="1446" t="s">
        <v>2356</v>
      </c>
    </row>
    <row r="149" spans="1:3">
      <c r="A149" s="1442" t="s">
        <v>2141</v>
      </c>
      <c r="B149" s="1444" t="s">
        <v>2357</v>
      </c>
      <c r="C149" s="1445" t="s">
        <v>2358</v>
      </c>
    </row>
    <row r="150" spans="1:3" ht="9" customHeight="1">
      <c r="A150" s="1443"/>
      <c r="B150" s="1444"/>
      <c r="C150" s="1445"/>
    </row>
    <row r="151" spans="1:3">
      <c r="A151" s="1478" t="s">
        <v>2176</v>
      </c>
      <c r="B151" s="1466" t="s">
        <v>1493</v>
      </c>
      <c r="C151" s="1446" t="s">
        <v>2359</v>
      </c>
    </row>
    <row r="152" spans="1:3" ht="9" customHeight="1">
      <c r="A152" s="1479"/>
      <c r="B152" s="1466"/>
      <c r="C152" s="1445"/>
    </row>
    <row r="153" spans="1:3">
      <c r="A153" s="1442" t="s">
        <v>2178</v>
      </c>
      <c r="B153" s="1466" t="s">
        <v>1494</v>
      </c>
      <c r="C153" s="1446" t="s">
        <v>2360</v>
      </c>
    </row>
    <row r="154" spans="1:3">
      <c r="A154" s="1443" t="s">
        <v>2180</v>
      </c>
      <c r="B154" s="1444" t="s">
        <v>2361</v>
      </c>
      <c r="C154" s="1445">
        <v>5105</v>
      </c>
    </row>
    <row r="155" spans="1:3">
      <c r="A155" s="1443" t="s">
        <v>2181</v>
      </c>
      <c r="B155" s="1444" t="s">
        <v>2270</v>
      </c>
      <c r="C155" s="1445">
        <v>5201</v>
      </c>
    </row>
    <row r="156" spans="1:3">
      <c r="A156" s="1443" t="s">
        <v>2182</v>
      </c>
      <c r="B156" s="1444" t="s">
        <v>2362</v>
      </c>
      <c r="C156" s="1445" t="s">
        <v>2363</v>
      </c>
    </row>
    <row r="157" spans="1:3">
      <c r="A157" s="1443" t="s">
        <v>2183</v>
      </c>
      <c r="B157" s="1444" t="s">
        <v>2364</v>
      </c>
      <c r="C157" s="1445" t="s">
        <v>2365</v>
      </c>
    </row>
    <row r="158" spans="1:3" ht="9" customHeight="1">
      <c r="A158" s="1443"/>
      <c r="B158" s="1444"/>
      <c r="C158" s="1445"/>
    </row>
    <row r="159" spans="1:3">
      <c r="A159" s="1442" t="s">
        <v>2186</v>
      </c>
      <c r="B159" s="1466" t="s">
        <v>1499</v>
      </c>
      <c r="C159" s="1446" t="s">
        <v>2366</v>
      </c>
    </row>
    <row r="160" spans="1:3">
      <c r="A160" s="1443" t="s">
        <v>2367</v>
      </c>
      <c r="B160" s="1444" t="s">
        <v>2368</v>
      </c>
      <c r="C160" s="1445">
        <v>4105</v>
      </c>
    </row>
    <row r="161" spans="1:3">
      <c r="A161" s="1443" t="s">
        <v>2369</v>
      </c>
      <c r="B161" s="1444" t="s">
        <v>2370</v>
      </c>
      <c r="C161" s="1445" t="s">
        <v>2371</v>
      </c>
    </row>
    <row r="162" spans="1:3">
      <c r="A162" s="1443" t="s">
        <v>2372</v>
      </c>
      <c r="B162" s="1444" t="s">
        <v>2362</v>
      </c>
      <c r="C162" s="1445" t="s">
        <v>2373</v>
      </c>
    </row>
    <row r="163" spans="1:3">
      <c r="A163" s="1443" t="s">
        <v>2374</v>
      </c>
      <c r="B163" s="1444" t="s">
        <v>2375</v>
      </c>
      <c r="C163" s="1445" t="s">
        <v>2376</v>
      </c>
    </row>
    <row r="164" spans="1:3" ht="9" customHeight="1">
      <c r="A164" s="1443"/>
      <c r="B164" s="1444"/>
      <c r="C164" s="1445"/>
    </row>
    <row r="165" spans="1:3">
      <c r="A165" s="1442" t="s">
        <v>2190</v>
      </c>
      <c r="B165" s="1466" t="s">
        <v>2377</v>
      </c>
      <c r="C165" s="1445" t="s">
        <v>2378</v>
      </c>
    </row>
    <row r="166" spans="1:3" ht="9" customHeight="1">
      <c r="A166" s="1442"/>
      <c r="B166" s="1466"/>
      <c r="C166" s="1445"/>
    </row>
    <row r="167" spans="1:3">
      <c r="A167" s="1442" t="s">
        <v>2194</v>
      </c>
      <c r="B167" s="1466" t="s">
        <v>1503</v>
      </c>
      <c r="C167" s="1446" t="s">
        <v>2379</v>
      </c>
    </row>
    <row r="168" spans="1:3" ht="9" customHeight="1">
      <c r="A168" s="1442"/>
      <c r="B168" s="1466"/>
      <c r="C168" s="1445"/>
    </row>
    <row r="169" spans="1:3">
      <c r="A169" s="1442" t="s">
        <v>2197</v>
      </c>
      <c r="B169" s="1466" t="s">
        <v>2380</v>
      </c>
      <c r="C169" s="1446" t="s">
        <v>2381</v>
      </c>
    </row>
    <row r="170" spans="1:3">
      <c r="A170" s="1443" t="s">
        <v>2198</v>
      </c>
      <c r="B170" s="1444" t="s">
        <v>2382</v>
      </c>
      <c r="C170" s="1445">
        <v>4501</v>
      </c>
    </row>
    <row r="171" spans="1:3">
      <c r="A171" s="1443" t="s">
        <v>2200</v>
      </c>
      <c r="B171" s="1444" t="s">
        <v>2383</v>
      </c>
      <c r="C171" s="1445">
        <v>4502</v>
      </c>
    </row>
    <row r="172" spans="1:3">
      <c r="A172" s="1443" t="s">
        <v>2201</v>
      </c>
      <c r="B172" s="1444" t="s">
        <v>2384</v>
      </c>
      <c r="C172" s="1445">
        <v>4503</v>
      </c>
    </row>
    <row r="173" spans="1:3">
      <c r="A173" s="1443" t="s">
        <v>2202</v>
      </c>
      <c r="B173" s="1444" t="s">
        <v>2385</v>
      </c>
      <c r="C173" s="1445">
        <v>4504</v>
      </c>
    </row>
    <row r="174" spans="1:3" ht="9" customHeight="1">
      <c r="A174" s="1443"/>
      <c r="B174" s="1444"/>
      <c r="C174" s="1445"/>
    </row>
    <row r="175" spans="1:3">
      <c r="A175" s="1442" t="s">
        <v>2221</v>
      </c>
      <c r="B175" s="1466" t="s">
        <v>1509</v>
      </c>
      <c r="C175" s="1446" t="s">
        <v>2386</v>
      </c>
    </row>
    <row r="176" spans="1:3" ht="9" customHeight="1">
      <c r="A176" s="1442"/>
      <c r="B176" s="1466"/>
      <c r="C176" s="1445"/>
    </row>
    <row r="177" spans="1:3">
      <c r="A177" s="1442" t="s">
        <v>2226</v>
      </c>
      <c r="B177" s="1466" t="s">
        <v>2387</v>
      </c>
      <c r="C177" s="1446" t="s">
        <v>2388</v>
      </c>
    </row>
    <row r="178" spans="1:3">
      <c r="A178" s="1443" t="s">
        <v>2389</v>
      </c>
      <c r="B178" s="1444" t="s">
        <v>2390</v>
      </c>
      <c r="C178" s="1445" t="s">
        <v>2391</v>
      </c>
    </row>
    <row r="179" spans="1:3">
      <c r="A179" s="1443" t="s">
        <v>2392</v>
      </c>
      <c r="B179" s="1444" t="s">
        <v>2393</v>
      </c>
      <c r="C179" s="1445" t="s">
        <v>2394</v>
      </c>
    </row>
    <row r="180" spans="1:3">
      <c r="A180" s="1443" t="s">
        <v>2395</v>
      </c>
      <c r="B180" s="1444" t="s">
        <v>2396</v>
      </c>
      <c r="C180" s="1445" t="s">
        <v>2397</v>
      </c>
    </row>
    <row r="181" spans="1:3">
      <c r="A181" s="1443" t="s">
        <v>2398</v>
      </c>
      <c r="B181" s="1444" t="s">
        <v>2399</v>
      </c>
      <c r="C181" s="1445" t="s">
        <v>2400</v>
      </c>
    </row>
    <row r="182" spans="1:3">
      <c r="A182" s="1443" t="s">
        <v>2401</v>
      </c>
      <c r="B182" s="1444" t="s">
        <v>2272</v>
      </c>
      <c r="C182" s="1445" t="s">
        <v>2402</v>
      </c>
    </row>
    <row r="183" spans="1:3">
      <c r="A183" s="1443" t="s">
        <v>2403</v>
      </c>
      <c r="B183" s="1444" t="s">
        <v>2404</v>
      </c>
      <c r="C183" s="1445" t="s">
        <v>2405</v>
      </c>
    </row>
    <row r="184" spans="1:3">
      <c r="A184" s="1443" t="s">
        <v>2406</v>
      </c>
      <c r="B184" s="1444" t="s">
        <v>2407</v>
      </c>
      <c r="C184" s="1445" t="s">
        <v>2408</v>
      </c>
    </row>
    <row r="185" spans="1:3" ht="9" customHeight="1">
      <c r="A185" s="1443"/>
      <c r="B185" s="1444"/>
      <c r="C185" s="1445"/>
    </row>
    <row r="186" spans="1:3">
      <c r="A186" s="1442" t="s">
        <v>2228</v>
      </c>
      <c r="B186" s="1466" t="s">
        <v>2409</v>
      </c>
      <c r="C186" s="1446" t="s">
        <v>2410</v>
      </c>
    </row>
    <row r="187" spans="1:3" ht="9" customHeight="1">
      <c r="A187" s="1442"/>
      <c r="B187" s="1466"/>
      <c r="C187" s="1445"/>
    </row>
    <row r="188" spans="1:3">
      <c r="A188" s="1442" t="s">
        <v>2245</v>
      </c>
      <c r="B188" s="1466" t="s">
        <v>2411</v>
      </c>
      <c r="C188" s="1446" t="s">
        <v>2412</v>
      </c>
    </row>
    <row r="189" spans="1:3" ht="9" customHeight="1">
      <c r="A189" s="1442"/>
      <c r="B189" s="1466"/>
      <c r="C189" s="1445"/>
    </row>
    <row r="190" spans="1:3">
      <c r="A190" s="1478" t="s">
        <v>2248</v>
      </c>
      <c r="B190" s="1466" t="s">
        <v>1522</v>
      </c>
      <c r="C190" s="1446">
        <v>6801</v>
      </c>
    </row>
    <row r="191" spans="1:3" ht="9" customHeight="1">
      <c r="A191" s="1478"/>
      <c r="B191" s="1466"/>
      <c r="C191" s="1445"/>
    </row>
    <row r="192" spans="1:3">
      <c r="A192" s="1442" t="s">
        <v>2264</v>
      </c>
      <c r="B192" s="1466" t="s">
        <v>1523</v>
      </c>
      <c r="C192" s="1446" t="s">
        <v>2413</v>
      </c>
    </row>
    <row r="193" spans="1:4" ht="13.8">
      <c r="A193" s="1476"/>
      <c r="B193" s="1473"/>
      <c r="C193" s="1473"/>
      <c r="D193" s="1473"/>
    </row>
    <row r="194" spans="1:4" ht="13.8">
      <c r="A194" s="1476" t="s">
        <v>2052</v>
      </c>
      <c r="B194" s="1473"/>
      <c r="C194" s="1473"/>
      <c r="D194" s="1473"/>
    </row>
    <row r="195" spans="1:4" ht="13.8">
      <c r="A195" s="1476"/>
      <c r="B195" s="1473" t="s">
        <v>2414</v>
      </c>
      <c r="C195" s="1473"/>
      <c r="D195" s="1473"/>
    </row>
    <row r="196" spans="1:4" ht="13.8">
      <c r="A196" s="1476"/>
      <c r="B196" s="1473" t="s">
        <v>2415</v>
      </c>
      <c r="D196" s="1473"/>
    </row>
    <row r="197" spans="1:4" ht="13.8">
      <c r="B197" s="1473" t="s">
        <v>2416</v>
      </c>
      <c r="D197" s="1473"/>
    </row>
    <row r="198" spans="1:4" ht="13.8">
      <c r="B198" s="1473" t="s">
        <v>2417</v>
      </c>
      <c r="C198" s="1480"/>
    </row>
    <row r="199" spans="1:4" ht="13.8">
      <c r="B199" s="1481"/>
      <c r="C199" s="1480"/>
    </row>
  </sheetData>
  <mergeCells count="6">
    <mergeCell ref="B4:C7"/>
    <mergeCell ref="A54:A55"/>
    <mergeCell ref="B54:B55"/>
    <mergeCell ref="A93:A94"/>
    <mergeCell ref="B93:B94"/>
    <mergeCell ref="B120:C120"/>
  </mergeCells>
  <hyperlinks>
    <hyperlink ref="A1" location="Índice!A1" display="Volver al Índice" xr:uid="{5B9775E5-579C-43B5-9604-074072176867}"/>
  </hyperlinks>
  <pageMargins left="0.70866141732283472" right="0.70866141732283472" top="0.74803149606299213" bottom="0.74803149606299213" header="0.31496062992125984" footer="0.31496062992125984"/>
  <pageSetup paperSize="9" scale="3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29CAF-05D0-482D-81B0-F361CF80901F}">
  <sheetPr>
    <pageSetUpPr autoPageBreaks="0"/>
  </sheetPr>
  <dimension ref="A1:AH199"/>
  <sheetViews>
    <sheetView showGridLines="0" zoomScale="87" zoomScaleNormal="81" zoomScaleSheetLayoutView="100" workbookViewId="0"/>
  </sheetViews>
  <sheetFormatPr baseColWidth="10" defaultColWidth="11.44140625" defaultRowHeight="13.2"/>
  <cols>
    <col min="1" max="1" width="52.5546875" style="519" customWidth="1"/>
    <col min="2" max="2" width="12.88671875" style="519" bestFit="1" customWidth="1"/>
    <col min="3" max="3" width="12.5546875" style="519" customWidth="1"/>
    <col min="4" max="4" width="13.88671875" style="519" bestFit="1" customWidth="1"/>
    <col min="5" max="5" width="2.5546875" style="519" customWidth="1"/>
    <col min="6" max="6" width="12.109375" style="519" customWidth="1"/>
    <col min="7" max="8" width="12.44140625" style="519" bestFit="1" customWidth="1"/>
    <col min="9" max="9" width="1.5546875" style="519" customWidth="1"/>
    <col min="10" max="12" width="12.44140625" style="519" customWidth="1"/>
    <col min="13" max="13" width="52.5546875" style="517" customWidth="1"/>
    <col min="14" max="15" width="10.5546875" style="517" customWidth="1"/>
    <col min="16" max="16" width="11.5546875" style="517" bestFit="1" customWidth="1"/>
    <col min="17" max="17" width="2.5546875" style="517" customWidth="1"/>
    <col min="18" max="20" width="11.5546875" style="517" bestFit="1" customWidth="1"/>
    <col min="21" max="21" width="3.44140625" style="517" customWidth="1"/>
    <col min="22" max="24" width="11.5546875" style="517" customWidth="1"/>
    <col min="25" max="25" width="52.5546875" style="517" customWidth="1"/>
    <col min="26" max="28" width="11.5546875" style="517" customWidth="1"/>
    <col min="29" max="29" width="2.44140625" style="517" customWidth="1"/>
    <col min="30" max="30" width="52.5546875" style="517" customWidth="1"/>
    <col min="31" max="31" width="2.44140625" style="517" customWidth="1"/>
    <col min="32" max="34" width="11.5546875" style="517" customWidth="1"/>
    <col min="35" max="16384" width="11.44140625" style="518"/>
  </cols>
  <sheetData>
    <row r="1" spans="1:34" s="7" customFormat="1" ht="16.2" customHeight="1">
      <c r="A1" s="1423" t="s">
        <v>2108</v>
      </c>
      <c r="B1" s="432"/>
      <c r="C1" s="432"/>
      <c r="D1" s="432"/>
      <c r="E1" s="432"/>
      <c r="F1" s="432"/>
      <c r="G1" s="432"/>
      <c r="H1" s="432"/>
      <c r="I1" s="432"/>
      <c r="J1" s="432"/>
      <c r="K1" s="432"/>
      <c r="L1" s="432"/>
      <c r="M1" s="433"/>
      <c r="N1" s="433"/>
      <c r="O1" s="433"/>
      <c r="P1" s="433"/>
      <c r="Q1" s="433"/>
      <c r="R1" s="433"/>
      <c r="S1" s="433"/>
      <c r="T1" s="433"/>
      <c r="U1" s="434"/>
      <c r="V1" s="434"/>
      <c r="W1" s="434"/>
      <c r="X1" s="434"/>
      <c r="Y1" s="433"/>
      <c r="Z1" s="433"/>
      <c r="AA1" s="433"/>
      <c r="AB1" s="433"/>
      <c r="AC1" s="434"/>
      <c r="AD1" s="433"/>
      <c r="AE1" s="433"/>
      <c r="AF1" s="433"/>
      <c r="AG1" s="433"/>
      <c r="AH1" s="433"/>
    </row>
    <row r="2" spans="1:34" s="355" customFormat="1" ht="27" customHeight="1">
      <c r="A2" s="435" t="s">
        <v>1363</v>
      </c>
      <c r="B2" s="435"/>
      <c r="C2" s="435"/>
      <c r="D2" s="435"/>
      <c r="E2" s="435"/>
      <c r="F2" s="435"/>
      <c r="G2" s="435"/>
      <c r="H2" s="435"/>
      <c r="I2" s="435"/>
      <c r="J2" s="435"/>
      <c r="K2" s="435"/>
      <c r="L2" s="435"/>
      <c r="M2" s="435" t="s">
        <v>1363</v>
      </c>
      <c r="N2" s="435"/>
      <c r="O2" s="435"/>
      <c r="P2" s="435"/>
      <c r="Q2" s="435"/>
      <c r="R2" s="435"/>
      <c r="S2" s="435"/>
      <c r="T2" s="435"/>
      <c r="U2" s="435"/>
      <c r="V2" s="435"/>
      <c r="W2" s="435"/>
      <c r="X2" s="435"/>
      <c r="Y2" s="435" t="s">
        <v>1363</v>
      </c>
      <c r="Z2" s="435"/>
      <c r="AA2" s="435"/>
      <c r="AB2" s="435"/>
      <c r="AC2" s="435"/>
      <c r="AD2" s="435" t="s">
        <v>1363</v>
      </c>
      <c r="AE2" s="435"/>
      <c r="AF2" s="435"/>
      <c r="AG2" s="435"/>
      <c r="AH2" s="435"/>
    </row>
    <row r="3" spans="1:34" s="438" customFormat="1" ht="18" customHeight="1">
      <c r="A3" s="436">
        <v>46112</v>
      </c>
      <c r="B3" s="436"/>
      <c r="C3" s="436"/>
      <c r="D3" s="436"/>
      <c r="E3" s="436"/>
      <c r="F3" s="436"/>
      <c r="G3" s="436"/>
      <c r="H3" s="436"/>
      <c r="I3" s="436"/>
      <c r="J3" s="436"/>
      <c r="K3" s="436"/>
      <c r="L3" s="436"/>
      <c r="M3" s="436">
        <v>46112</v>
      </c>
      <c r="N3" s="436"/>
      <c r="O3" s="436"/>
      <c r="P3" s="436"/>
      <c r="Q3" s="436"/>
      <c r="R3" s="436"/>
      <c r="S3" s="436"/>
      <c r="T3" s="436"/>
      <c r="U3" s="436"/>
      <c r="V3" s="436"/>
      <c r="W3" s="436"/>
      <c r="X3" s="436"/>
      <c r="Y3" s="436">
        <v>46112</v>
      </c>
      <c r="Z3" s="436"/>
      <c r="AA3" s="436"/>
      <c r="AB3" s="436"/>
      <c r="AC3" s="436"/>
      <c r="AD3" s="437">
        <v>46112</v>
      </c>
      <c r="AE3" s="437"/>
      <c r="AF3" s="437"/>
      <c r="AG3" s="437"/>
      <c r="AH3" s="437"/>
    </row>
    <row r="4" spans="1:34" s="357" customFormat="1" ht="15" customHeight="1">
      <c r="A4" s="439" t="s">
        <v>1364</v>
      </c>
      <c r="B4" s="439"/>
      <c r="C4" s="439"/>
      <c r="D4" s="439"/>
      <c r="E4" s="439"/>
      <c r="F4" s="439"/>
      <c r="G4" s="439"/>
      <c r="H4" s="439"/>
      <c r="I4" s="439"/>
      <c r="J4" s="439"/>
      <c r="K4" s="439"/>
      <c r="L4" s="439"/>
      <c r="M4" s="439" t="s">
        <v>1364</v>
      </c>
      <c r="N4" s="439"/>
      <c r="O4" s="439"/>
      <c r="P4" s="439"/>
      <c r="Q4" s="439"/>
      <c r="R4" s="439"/>
      <c r="S4" s="439"/>
      <c r="T4" s="439"/>
      <c r="U4" s="439"/>
      <c r="V4" s="439"/>
      <c r="W4" s="439"/>
      <c r="X4" s="439"/>
      <c r="Y4" s="439" t="s">
        <v>1364</v>
      </c>
      <c r="Z4" s="439"/>
      <c r="AA4" s="439"/>
      <c r="AB4" s="439"/>
      <c r="AC4" s="439"/>
      <c r="AD4" s="439" t="s">
        <v>1364</v>
      </c>
      <c r="AE4" s="439"/>
      <c r="AF4" s="439"/>
      <c r="AG4" s="439"/>
      <c r="AH4" s="439"/>
    </row>
    <row r="5" spans="1:34" s="7" customFormat="1" ht="3.9" customHeight="1" thickBot="1">
      <c r="A5" s="440"/>
      <c r="B5" s="441"/>
      <c r="C5" s="442"/>
      <c r="D5" s="442"/>
      <c r="E5" s="442"/>
      <c r="F5" s="442"/>
      <c r="G5" s="442"/>
      <c r="H5" s="443"/>
      <c r="I5" s="443"/>
      <c r="J5" s="443"/>
      <c r="K5" s="443"/>
      <c r="L5" s="443"/>
      <c r="M5" s="444"/>
      <c r="N5" s="445"/>
      <c r="O5" s="445"/>
      <c r="P5" s="445"/>
      <c r="Q5" s="445"/>
      <c r="R5" s="445"/>
      <c r="S5" s="445"/>
      <c r="T5" s="445"/>
      <c r="U5" s="445"/>
      <c r="V5" s="445"/>
      <c r="W5" s="445"/>
      <c r="X5" s="445"/>
      <c r="Y5" s="444"/>
      <c r="Z5" s="445"/>
      <c r="AA5" s="445"/>
      <c r="AB5" s="445"/>
      <c r="AC5" s="445"/>
      <c r="AD5" s="444"/>
      <c r="AE5" s="445"/>
      <c r="AF5" s="445"/>
      <c r="AG5" s="445"/>
      <c r="AH5" s="446"/>
    </row>
    <row r="6" spans="1:34" s="7" customFormat="1" ht="27" customHeight="1" thickTop="1">
      <c r="A6" s="447" t="s">
        <v>1365</v>
      </c>
      <c r="B6" s="448" t="s">
        <v>28</v>
      </c>
      <c r="C6" s="448"/>
      <c r="D6" s="448"/>
      <c r="E6" s="449"/>
      <c r="F6" s="448" t="s">
        <v>1366</v>
      </c>
      <c r="G6" s="448"/>
      <c r="H6" s="448"/>
      <c r="I6" s="449"/>
      <c r="J6" s="448" t="s">
        <v>30</v>
      </c>
      <c r="K6" s="448"/>
      <c r="L6" s="448"/>
      <c r="M6" s="447" t="s">
        <v>1365</v>
      </c>
      <c r="N6" s="448" t="s">
        <v>31</v>
      </c>
      <c r="O6" s="448"/>
      <c r="P6" s="448"/>
      <c r="Q6" s="450"/>
      <c r="R6" s="448" t="s">
        <v>1367</v>
      </c>
      <c r="S6" s="448"/>
      <c r="T6" s="448"/>
      <c r="U6" s="449"/>
      <c r="V6" s="448" t="s">
        <v>1368</v>
      </c>
      <c r="W6" s="448"/>
      <c r="X6" s="448"/>
      <c r="Y6" s="447" t="s">
        <v>1365</v>
      </c>
      <c r="Z6" s="448" t="s">
        <v>34</v>
      </c>
      <c r="AA6" s="448"/>
      <c r="AB6" s="448"/>
      <c r="AC6" s="449"/>
      <c r="AD6" s="447" t="s">
        <v>1365</v>
      </c>
      <c r="AE6" s="449"/>
      <c r="AF6" s="451" t="s">
        <v>1369</v>
      </c>
      <c r="AG6" s="451"/>
      <c r="AH6" s="451"/>
    </row>
    <row r="7" spans="1:34" s="7" customFormat="1" ht="13.65" customHeight="1">
      <c r="A7" s="452"/>
      <c r="B7" s="453" t="s">
        <v>97</v>
      </c>
      <c r="C7" s="454" t="s">
        <v>98</v>
      </c>
      <c r="D7" s="454" t="s">
        <v>1370</v>
      </c>
      <c r="E7" s="453"/>
      <c r="F7" s="454" t="s">
        <v>97</v>
      </c>
      <c r="G7" s="454" t="s">
        <v>98</v>
      </c>
      <c r="H7" s="454" t="s">
        <v>1370</v>
      </c>
      <c r="I7" s="453"/>
      <c r="J7" s="455" t="s">
        <v>97</v>
      </c>
      <c r="K7" s="456" t="s">
        <v>98</v>
      </c>
      <c r="L7" s="455" t="s">
        <v>1370</v>
      </c>
      <c r="M7" s="452"/>
      <c r="N7" s="455" t="s">
        <v>97</v>
      </c>
      <c r="O7" s="456" t="s">
        <v>98</v>
      </c>
      <c r="P7" s="455" t="s">
        <v>1370</v>
      </c>
      <c r="Q7" s="455"/>
      <c r="R7" s="455" t="s">
        <v>97</v>
      </c>
      <c r="S7" s="456" t="s">
        <v>98</v>
      </c>
      <c r="T7" s="456" t="s">
        <v>1370</v>
      </c>
      <c r="U7" s="455"/>
      <c r="V7" s="455" t="s">
        <v>97</v>
      </c>
      <c r="W7" s="456" t="s">
        <v>98</v>
      </c>
      <c r="X7" s="455" t="s">
        <v>1370</v>
      </c>
      <c r="Y7" s="452"/>
      <c r="Z7" s="456" t="s">
        <v>97</v>
      </c>
      <c r="AA7" s="456" t="s">
        <v>98</v>
      </c>
      <c r="AB7" s="456" t="s">
        <v>1370</v>
      </c>
      <c r="AC7" s="455"/>
      <c r="AD7" s="452"/>
      <c r="AE7" s="455"/>
      <c r="AF7" s="455" t="s">
        <v>97</v>
      </c>
      <c r="AG7" s="456" t="s">
        <v>98</v>
      </c>
      <c r="AH7" s="455" t="s">
        <v>1370</v>
      </c>
    </row>
    <row r="8" spans="1:34" s="7" customFormat="1" ht="3.9" customHeight="1">
      <c r="A8" s="457"/>
      <c r="B8" s="458"/>
      <c r="C8" s="458"/>
      <c r="D8" s="458"/>
      <c r="E8" s="458"/>
      <c r="F8" s="458"/>
      <c r="G8" s="458"/>
      <c r="H8" s="458"/>
      <c r="I8" s="458"/>
      <c r="J8" s="458"/>
      <c r="K8" s="458"/>
      <c r="L8" s="458"/>
      <c r="M8" s="459"/>
      <c r="N8" s="458"/>
      <c r="O8" s="458"/>
      <c r="P8" s="458"/>
      <c r="Q8" s="458"/>
      <c r="R8" s="458"/>
      <c r="S8" s="458"/>
      <c r="T8" s="458"/>
      <c r="U8" s="458"/>
      <c r="V8" s="458"/>
      <c r="W8" s="458"/>
      <c r="X8" s="458"/>
      <c r="Y8" s="459"/>
      <c r="Z8" s="458"/>
      <c r="AA8" s="458"/>
      <c r="AB8" s="458"/>
      <c r="AC8" s="458"/>
      <c r="AD8" s="459"/>
      <c r="AE8" s="458"/>
      <c r="AF8" s="458"/>
      <c r="AG8" s="458"/>
      <c r="AH8" s="458"/>
    </row>
    <row r="9" spans="1:34" s="462" customFormat="1" ht="9" customHeight="1">
      <c r="A9" s="460" t="s">
        <v>1371</v>
      </c>
      <c r="B9" s="460">
        <v>368612</v>
      </c>
      <c r="C9" s="460">
        <v>14423.12</v>
      </c>
      <c r="D9" s="460">
        <v>383035.12099999998</v>
      </c>
      <c r="E9" s="460"/>
      <c r="F9" s="460">
        <v>238553.932</v>
      </c>
      <c r="G9" s="460">
        <v>3130.8670000000002</v>
      </c>
      <c r="H9" s="460">
        <v>241684.8</v>
      </c>
      <c r="I9" s="460"/>
      <c r="J9" s="460">
        <v>69544.673999999999</v>
      </c>
      <c r="K9" s="460">
        <v>22466.892</v>
      </c>
      <c r="L9" s="460">
        <v>92011.566999999995</v>
      </c>
      <c r="M9" s="460" t="s">
        <v>1371</v>
      </c>
      <c r="N9" s="460">
        <v>269000.33799999999</v>
      </c>
      <c r="O9" s="460">
        <v>136108.00899999999</v>
      </c>
      <c r="P9" s="460">
        <v>405108.34700000001</v>
      </c>
      <c r="Q9" s="461"/>
      <c r="R9" s="460">
        <v>20672.289000000001</v>
      </c>
      <c r="S9" s="460">
        <v>20916.169999999998</v>
      </c>
      <c r="T9" s="460">
        <v>41588.459000000003</v>
      </c>
      <c r="U9" s="460"/>
      <c r="V9" s="460">
        <v>66475.606</v>
      </c>
      <c r="W9" s="460">
        <v>1619.2260000000001</v>
      </c>
      <c r="X9" s="460">
        <v>68094.831999999995</v>
      </c>
      <c r="Y9" s="460" t="s">
        <v>1371</v>
      </c>
      <c r="Z9" s="460">
        <v>36807.544999999998</v>
      </c>
      <c r="AA9" s="460">
        <v>2810.3890000000001</v>
      </c>
      <c r="AB9" s="460">
        <v>39617.934000000001</v>
      </c>
      <c r="AC9" s="460"/>
      <c r="AD9" s="460" t="s">
        <v>1371</v>
      </c>
      <c r="AE9" s="460"/>
      <c r="AF9" s="460">
        <v>1069666.3840000001</v>
      </c>
      <c r="AG9" s="460">
        <v>201474.67299999995</v>
      </c>
      <c r="AH9" s="460">
        <v>1271141.0599999998</v>
      </c>
    </row>
    <row r="10" spans="1:34" s="462" customFormat="1" ht="10.199999999999999" customHeight="1">
      <c r="A10" s="463" t="s">
        <v>1372</v>
      </c>
      <c r="B10" s="464">
        <v>48172.603999999999</v>
      </c>
      <c r="C10" s="464">
        <v>4546.9709999999995</v>
      </c>
      <c r="D10" s="464">
        <v>52719.576000000001</v>
      </c>
      <c r="E10" s="464"/>
      <c r="F10" s="464">
        <v>44.359000000000002</v>
      </c>
      <c r="G10" s="464">
        <v>0</v>
      </c>
      <c r="H10" s="464">
        <v>44.359000000000002</v>
      </c>
      <c r="I10" s="464"/>
      <c r="J10" s="464">
        <v>13950.837</v>
      </c>
      <c r="K10" s="464">
        <v>742.22500000000002</v>
      </c>
      <c r="L10" s="464">
        <v>14693.062</v>
      </c>
      <c r="M10" s="463" t="s">
        <v>1372</v>
      </c>
      <c r="N10" s="464">
        <v>0</v>
      </c>
      <c r="O10" s="464">
        <v>0</v>
      </c>
      <c r="P10" s="464">
        <v>0</v>
      </c>
      <c r="Q10" s="465"/>
      <c r="R10" s="464">
        <v>0</v>
      </c>
      <c r="S10" s="464">
        <v>0</v>
      </c>
      <c r="T10" s="464">
        <v>0</v>
      </c>
      <c r="U10" s="464"/>
      <c r="V10" s="464">
        <v>12184.698</v>
      </c>
      <c r="W10" s="464">
        <v>1444.8679999999999</v>
      </c>
      <c r="X10" s="464">
        <v>13629.566999999999</v>
      </c>
      <c r="Y10" s="463" t="s">
        <v>1372</v>
      </c>
      <c r="Z10" s="464">
        <v>66.129000000000005</v>
      </c>
      <c r="AA10" s="464">
        <v>0</v>
      </c>
      <c r="AB10" s="464">
        <v>66.129000000000005</v>
      </c>
      <c r="AC10" s="464"/>
      <c r="AD10" s="463" t="s">
        <v>1372</v>
      </c>
      <c r="AE10" s="464"/>
      <c r="AF10" s="464">
        <v>74418.626999999993</v>
      </c>
      <c r="AG10" s="464">
        <v>6734.0640000000003</v>
      </c>
      <c r="AH10" s="464">
        <v>81152.692999999999</v>
      </c>
    </row>
    <row r="11" spans="1:34" s="462" customFormat="1" ht="10.199999999999999" customHeight="1">
      <c r="A11" s="466" t="s">
        <v>1373</v>
      </c>
      <c r="B11" s="464">
        <v>317863.62</v>
      </c>
      <c r="C11" s="464">
        <v>9778.4009999999998</v>
      </c>
      <c r="D11" s="464">
        <v>327642.02100000001</v>
      </c>
      <c r="E11" s="464"/>
      <c r="F11" s="464">
        <v>238507.77299999999</v>
      </c>
      <c r="G11" s="464">
        <v>3130.8670000000002</v>
      </c>
      <c r="H11" s="464">
        <v>241638.64</v>
      </c>
      <c r="I11" s="464"/>
      <c r="J11" s="464">
        <v>55593.836000000003</v>
      </c>
      <c r="K11" s="464">
        <v>21724.667000000001</v>
      </c>
      <c r="L11" s="464">
        <v>77318.504000000001</v>
      </c>
      <c r="M11" s="466" t="s">
        <v>1373</v>
      </c>
      <c r="N11" s="464">
        <v>240983.70699999999</v>
      </c>
      <c r="O11" s="464">
        <v>135306.565</v>
      </c>
      <c r="P11" s="464">
        <v>376290.27299999999</v>
      </c>
      <c r="Q11" s="464"/>
      <c r="R11" s="464">
        <v>20672.289000000001</v>
      </c>
      <c r="S11" s="464">
        <v>20916.169999999998</v>
      </c>
      <c r="T11" s="464">
        <v>41588.459000000003</v>
      </c>
      <c r="U11" s="464"/>
      <c r="V11" s="464">
        <v>54237.207999999999</v>
      </c>
      <c r="W11" s="464">
        <v>174.357</v>
      </c>
      <c r="X11" s="464">
        <v>54411.565000000002</v>
      </c>
      <c r="Y11" s="466" t="s">
        <v>1373</v>
      </c>
      <c r="Z11" s="464">
        <v>36731.978999999999</v>
      </c>
      <c r="AA11" s="464">
        <v>2810.3890000000001</v>
      </c>
      <c r="AB11" s="464">
        <v>39542.368999999999</v>
      </c>
      <c r="AC11" s="464"/>
      <c r="AD11" s="466" t="s">
        <v>1373</v>
      </c>
      <c r="AE11" s="464"/>
      <c r="AF11" s="464">
        <v>964590.41200000001</v>
      </c>
      <c r="AG11" s="464">
        <v>193841.41599999997</v>
      </c>
      <c r="AH11" s="464">
        <v>1158431.831</v>
      </c>
    </row>
    <row r="12" spans="1:34" s="462" customFormat="1" ht="10.199999999999999" customHeight="1">
      <c r="A12" s="466" t="s">
        <v>1374</v>
      </c>
      <c r="B12" s="464">
        <v>0</v>
      </c>
      <c r="C12" s="464">
        <v>0</v>
      </c>
      <c r="D12" s="464">
        <v>0</v>
      </c>
      <c r="E12" s="464"/>
      <c r="F12" s="464">
        <v>0</v>
      </c>
      <c r="G12" s="464">
        <v>0</v>
      </c>
      <c r="H12" s="464">
        <v>0</v>
      </c>
      <c r="I12" s="464"/>
      <c r="J12" s="464">
        <v>0</v>
      </c>
      <c r="K12" s="464">
        <v>0</v>
      </c>
      <c r="L12" s="464">
        <v>0</v>
      </c>
      <c r="M12" s="466" t="s">
        <v>1374</v>
      </c>
      <c r="N12" s="464">
        <v>0</v>
      </c>
      <c r="O12" s="464">
        <v>0</v>
      </c>
      <c r="P12" s="464">
        <v>0</v>
      </c>
      <c r="Q12" s="464"/>
      <c r="R12" s="464">
        <v>0</v>
      </c>
      <c r="S12" s="464">
        <v>0</v>
      </c>
      <c r="T12" s="464">
        <v>0</v>
      </c>
      <c r="U12" s="464"/>
      <c r="V12" s="464">
        <v>0</v>
      </c>
      <c r="W12" s="464">
        <v>0</v>
      </c>
      <c r="X12" s="464">
        <v>0</v>
      </c>
      <c r="Y12" s="466" t="s">
        <v>1374</v>
      </c>
      <c r="Z12" s="464">
        <v>0</v>
      </c>
      <c r="AA12" s="464">
        <v>0</v>
      </c>
      <c r="AB12" s="464">
        <v>0</v>
      </c>
      <c r="AC12" s="464"/>
      <c r="AD12" s="466" t="s">
        <v>1374</v>
      </c>
      <c r="AE12" s="464"/>
      <c r="AF12" s="464">
        <v>0</v>
      </c>
      <c r="AG12" s="464">
        <v>0</v>
      </c>
      <c r="AH12" s="464">
        <v>0</v>
      </c>
    </row>
    <row r="13" spans="1:34" s="462" customFormat="1" ht="10.199999999999999" customHeight="1">
      <c r="A13" s="466" t="s">
        <v>1375</v>
      </c>
      <c r="B13" s="464">
        <v>2575.7750000000001</v>
      </c>
      <c r="C13" s="464">
        <v>97.748000000000005</v>
      </c>
      <c r="D13" s="464">
        <v>2673.5230000000001</v>
      </c>
      <c r="E13" s="464"/>
      <c r="F13" s="464">
        <v>1.8</v>
      </c>
      <c r="G13" s="464">
        <v>0</v>
      </c>
      <c r="H13" s="464">
        <v>1.8</v>
      </c>
      <c r="I13" s="464"/>
      <c r="J13" s="464">
        <v>0</v>
      </c>
      <c r="K13" s="464">
        <v>0</v>
      </c>
      <c r="L13" s="464">
        <v>0</v>
      </c>
      <c r="M13" s="466" t="s">
        <v>1375</v>
      </c>
      <c r="N13" s="464">
        <v>28016.63</v>
      </c>
      <c r="O13" s="464">
        <v>801.44299999999998</v>
      </c>
      <c r="P13" s="464">
        <v>28818.074000000001</v>
      </c>
      <c r="Q13" s="464"/>
      <c r="R13" s="464">
        <v>0</v>
      </c>
      <c r="S13" s="464">
        <v>0</v>
      </c>
      <c r="T13" s="464">
        <v>0</v>
      </c>
      <c r="U13" s="464"/>
      <c r="V13" s="464">
        <v>53.7</v>
      </c>
      <c r="W13" s="464">
        <v>0</v>
      </c>
      <c r="X13" s="464">
        <v>53.7</v>
      </c>
      <c r="Y13" s="466" t="s">
        <v>1375</v>
      </c>
      <c r="Z13" s="464">
        <v>9.4359999999999999</v>
      </c>
      <c r="AA13" s="464">
        <v>0</v>
      </c>
      <c r="AB13" s="464">
        <v>9.4359999999999999</v>
      </c>
      <c r="AC13" s="464"/>
      <c r="AD13" s="466" t="s">
        <v>1375</v>
      </c>
      <c r="AE13" s="464"/>
      <c r="AF13" s="464">
        <v>30657.341000000004</v>
      </c>
      <c r="AG13" s="464">
        <v>899.19100000000003</v>
      </c>
      <c r="AH13" s="464">
        <v>31556.533000000003</v>
      </c>
    </row>
    <row r="14" spans="1:34" s="25" customFormat="1" ht="5.0999999999999996" customHeight="1">
      <c r="A14" s="466"/>
      <c r="B14" s="464"/>
      <c r="C14" s="464"/>
      <c r="D14" s="464"/>
      <c r="E14" s="464"/>
      <c r="F14" s="464"/>
      <c r="G14" s="464"/>
      <c r="H14" s="464"/>
      <c r="I14" s="464"/>
      <c r="J14" s="464">
        <v>0</v>
      </c>
      <c r="K14" s="464">
        <v>0</v>
      </c>
      <c r="L14" s="464">
        <v>0</v>
      </c>
      <c r="M14" s="466"/>
      <c r="N14" s="464"/>
      <c r="O14" s="464"/>
      <c r="P14" s="464"/>
      <c r="Q14" s="464"/>
      <c r="R14" s="464"/>
      <c r="S14" s="464"/>
      <c r="T14" s="464"/>
      <c r="U14" s="464"/>
      <c r="V14" s="464">
        <v>0</v>
      </c>
      <c r="W14" s="464">
        <v>0</v>
      </c>
      <c r="X14" s="464">
        <v>0</v>
      </c>
      <c r="Y14" s="466"/>
      <c r="Z14" s="464"/>
      <c r="AA14" s="464"/>
      <c r="AB14" s="464"/>
      <c r="AC14" s="464"/>
      <c r="AD14" s="466"/>
      <c r="AE14" s="464"/>
      <c r="AF14" s="464"/>
      <c r="AG14" s="464"/>
      <c r="AH14" s="464"/>
    </row>
    <row r="15" spans="1:34" s="462" customFormat="1" ht="9" customHeight="1">
      <c r="A15" s="467" t="s">
        <v>1376</v>
      </c>
      <c r="B15" s="468">
        <v>5000</v>
      </c>
      <c r="C15" s="468">
        <v>0</v>
      </c>
      <c r="D15" s="468">
        <v>5000</v>
      </c>
      <c r="E15" s="468"/>
      <c r="F15" s="468">
        <v>0</v>
      </c>
      <c r="G15" s="468">
        <v>0</v>
      </c>
      <c r="H15" s="468">
        <v>0</v>
      </c>
      <c r="I15" s="468"/>
      <c r="J15" s="468">
        <v>0</v>
      </c>
      <c r="K15" s="468">
        <v>0</v>
      </c>
      <c r="L15" s="468">
        <v>0</v>
      </c>
      <c r="M15" s="467" t="s">
        <v>1376</v>
      </c>
      <c r="N15" s="468">
        <v>0</v>
      </c>
      <c r="O15" s="468">
        <v>0</v>
      </c>
      <c r="P15" s="468">
        <v>0</v>
      </c>
      <c r="Q15" s="468"/>
      <c r="R15" s="468">
        <v>0</v>
      </c>
      <c r="S15" s="468">
        <v>0</v>
      </c>
      <c r="T15" s="468">
        <v>0</v>
      </c>
      <c r="U15" s="468"/>
      <c r="V15" s="468">
        <v>0</v>
      </c>
      <c r="W15" s="468">
        <v>0</v>
      </c>
      <c r="X15" s="468">
        <v>0</v>
      </c>
      <c r="Y15" s="467" t="s">
        <v>1376</v>
      </c>
      <c r="Z15" s="468">
        <v>0</v>
      </c>
      <c r="AA15" s="468">
        <v>0</v>
      </c>
      <c r="AB15" s="468">
        <v>0</v>
      </c>
      <c r="AC15" s="468"/>
      <c r="AD15" s="467" t="s">
        <v>1376</v>
      </c>
      <c r="AE15" s="468"/>
      <c r="AF15" s="468">
        <v>5000</v>
      </c>
      <c r="AG15" s="468">
        <v>0</v>
      </c>
      <c r="AH15" s="468">
        <v>5000</v>
      </c>
    </row>
    <row r="16" spans="1:34" s="25" customFormat="1" ht="3.9" customHeight="1">
      <c r="A16" s="467"/>
      <c r="B16" s="468"/>
      <c r="C16" s="468"/>
      <c r="D16" s="468"/>
      <c r="E16" s="468"/>
      <c r="F16" s="468"/>
      <c r="G16" s="468"/>
      <c r="H16" s="468"/>
      <c r="I16" s="468"/>
      <c r="J16" s="468">
        <v>0</v>
      </c>
      <c r="K16" s="468">
        <v>0</v>
      </c>
      <c r="L16" s="468">
        <v>0</v>
      </c>
      <c r="M16" s="467"/>
      <c r="N16" s="468"/>
      <c r="O16" s="468"/>
      <c r="P16" s="468"/>
      <c r="Q16" s="468"/>
      <c r="R16" s="468"/>
      <c r="S16" s="468"/>
      <c r="T16" s="468"/>
      <c r="U16" s="468"/>
      <c r="V16" s="468">
        <v>0</v>
      </c>
      <c r="W16" s="468">
        <v>0</v>
      </c>
      <c r="X16" s="468">
        <v>0</v>
      </c>
      <c r="Y16" s="467"/>
      <c r="Z16" s="468"/>
      <c r="AA16" s="468"/>
      <c r="AB16" s="468"/>
      <c r="AC16" s="468"/>
      <c r="AD16" s="467"/>
      <c r="AE16" s="468"/>
      <c r="AF16" s="468"/>
      <c r="AG16" s="468"/>
      <c r="AH16" s="468"/>
    </row>
    <row r="17" spans="1:34" s="462" customFormat="1" ht="9" customHeight="1">
      <c r="A17" s="460" t="s">
        <v>1377</v>
      </c>
      <c r="B17" s="461">
        <v>57203.735000000001</v>
      </c>
      <c r="C17" s="461">
        <v>28.972000000000001</v>
      </c>
      <c r="D17" s="461">
        <v>57232.707000000002</v>
      </c>
      <c r="E17" s="461"/>
      <c r="F17" s="461">
        <v>368876.25099999999</v>
      </c>
      <c r="G17" s="461">
        <v>0</v>
      </c>
      <c r="H17" s="461">
        <v>368876.25099999999</v>
      </c>
      <c r="I17" s="461"/>
      <c r="J17" s="461">
        <v>4902.5240000000003</v>
      </c>
      <c r="K17" s="461">
        <v>0</v>
      </c>
      <c r="L17" s="461">
        <v>4902.5240000000003</v>
      </c>
      <c r="M17" s="460" t="s">
        <v>1377</v>
      </c>
      <c r="N17" s="461">
        <v>106737.11199999999</v>
      </c>
      <c r="O17" s="461">
        <v>0</v>
      </c>
      <c r="P17" s="461">
        <v>106737.11199999999</v>
      </c>
      <c r="Q17" s="461"/>
      <c r="R17" s="461">
        <v>4591.2969999999996</v>
      </c>
      <c r="S17" s="461">
        <v>0</v>
      </c>
      <c r="T17" s="461">
        <v>4591.2969999999996</v>
      </c>
      <c r="U17" s="461"/>
      <c r="V17" s="461">
        <v>15578.754999999999</v>
      </c>
      <c r="W17" s="461">
        <v>0</v>
      </c>
      <c r="X17" s="461">
        <v>15578.754999999999</v>
      </c>
      <c r="Y17" s="460" t="s">
        <v>1377</v>
      </c>
      <c r="Z17" s="461">
        <v>19739.900000000001</v>
      </c>
      <c r="AA17" s="461">
        <v>0</v>
      </c>
      <c r="AB17" s="461">
        <v>19739.900000000001</v>
      </c>
      <c r="AC17" s="461"/>
      <c r="AD17" s="460" t="s">
        <v>1377</v>
      </c>
      <c r="AE17" s="461"/>
      <c r="AF17" s="461">
        <v>577629.57400000002</v>
      </c>
      <c r="AG17" s="461">
        <v>28.972000000000001</v>
      </c>
      <c r="AH17" s="461">
        <v>577658.54599999997</v>
      </c>
    </row>
    <row r="18" spans="1:34" s="462" customFormat="1" ht="10.199999999999999" customHeight="1">
      <c r="A18" s="466" t="s">
        <v>1378</v>
      </c>
      <c r="B18" s="464">
        <v>0</v>
      </c>
      <c r="C18" s="464">
        <v>0</v>
      </c>
      <c r="D18" s="464">
        <v>0</v>
      </c>
      <c r="E18" s="464"/>
      <c r="F18" s="464">
        <v>0</v>
      </c>
      <c r="G18" s="464">
        <v>0</v>
      </c>
      <c r="H18" s="464">
        <v>0</v>
      </c>
      <c r="I18" s="464"/>
      <c r="J18" s="464">
        <v>0</v>
      </c>
      <c r="K18" s="464">
        <v>0</v>
      </c>
      <c r="L18" s="464">
        <v>0</v>
      </c>
      <c r="M18" s="466" t="s">
        <v>1378</v>
      </c>
      <c r="N18" s="464">
        <v>0</v>
      </c>
      <c r="O18" s="464">
        <v>0</v>
      </c>
      <c r="P18" s="464">
        <v>0</v>
      </c>
      <c r="Q18" s="464"/>
      <c r="R18" s="464">
        <v>0</v>
      </c>
      <c r="S18" s="464">
        <v>0</v>
      </c>
      <c r="T18" s="464">
        <v>0</v>
      </c>
      <c r="U18" s="464"/>
      <c r="V18" s="464">
        <v>0</v>
      </c>
      <c r="W18" s="464">
        <v>0</v>
      </c>
      <c r="X18" s="464">
        <v>0</v>
      </c>
      <c r="Y18" s="466" t="s">
        <v>1378</v>
      </c>
      <c r="Z18" s="464">
        <v>0</v>
      </c>
      <c r="AA18" s="464">
        <v>0</v>
      </c>
      <c r="AB18" s="464">
        <v>0</v>
      </c>
      <c r="AC18" s="464"/>
      <c r="AD18" s="466" t="s">
        <v>1378</v>
      </c>
      <c r="AE18" s="464"/>
      <c r="AF18" s="464">
        <v>0</v>
      </c>
      <c r="AG18" s="464">
        <v>0</v>
      </c>
      <c r="AH18" s="464">
        <v>0</v>
      </c>
    </row>
    <row r="19" spans="1:34" s="462" customFormat="1" ht="10.199999999999999" customHeight="1">
      <c r="A19" s="466" t="s">
        <v>1379</v>
      </c>
      <c r="B19" s="464">
        <v>57182.896999999997</v>
      </c>
      <c r="C19" s="464">
        <v>0</v>
      </c>
      <c r="D19" s="464">
        <v>57182.896999999997</v>
      </c>
      <c r="E19" s="464"/>
      <c r="F19" s="464">
        <v>368876.25099999999</v>
      </c>
      <c r="G19" s="464">
        <v>0</v>
      </c>
      <c r="H19" s="464">
        <v>368876.25099999999</v>
      </c>
      <c r="I19" s="464"/>
      <c r="J19" s="464">
        <v>0</v>
      </c>
      <c r="K19" s="464">
        <v>0</v>
      </c>
      <c r="L19" s="464">
        <v>0</v>
      </c>
      <c r="M19" s="466" t="s">
        <v>1379</v>
      </c>
      <c r="N19" s="464">
        <v>0</v>
      </c>
      <c r="O19" s="464">
        <v>0</v>
      </c>
      <c r="P19" s="464">
        <v>0</v>
      </c>
      <c r="Q19" s="464"/>
      <c r="R19" s="464">
        <v>0</v>
      </c>
      <c r="S19" s="464">
        <v>0</v>
      </c>
      <c r="T19" s="464">
        <v>0</v>
      </c>
      <c r="U19" s="464"/>
      <c r="V19" s="464">
        <v>0</v>
      </c>
      <c r="W19" s="464">
        <v>0</v>
      </c>
      <c r="X19" s="464">
        <v>0</v>
      </c>
      <c r="Y19" s="466" t="s">
        <v>1379</v>
      </c>
      <c r="Z19" s="464">
        <v>19739.900000000001</v>
      </c>
      <c r="AA19" s="464">
        <v>0</v>
      </c>
      <c r="AB19" s="464">
        <v>19739.900000000001</v>
      </c>
      <c r="AC19" s="464"/>
      <c r="AD19" s="466" t="s">
        <v>1379</v>
      </c>
      <c r="AE19" s="464"/>
      <c r="AF19" s="464">
        <v>445799.04800000001</v>
      </c>
      <c r="AG19" s="464">
        <v>0</v>
      </c>
      <c r="AH19" s="464">
        <v>445799.04800000001</v>
      </c>
    </row>
    <row r="20" spans="1:34" s="462" customFormat="1" ht="10.199999999999999" customHeight="1">
      <c r="A20" s="466" t="s">
        <v>1380</v>
      </c>
      <c r="B20" s="464">
        <v>0</v>
      </c>
      <c r="C20" s="464">
        <v>0</v>
      </c>
      <c r="D20" s="464">
        <v>0</v>
      </c>
      <c r="E20" s="464"/>
      <c r="F20" s="464">
        <v>0</v>
      </c>
      <c r="G20" s="464">
        <v>0</v>
      </c>
      <c r="H20" s="464">
        <v>0</v>
      </c>
      <c r="I20" s="464"/>
      <c r="J20" s="464">
        <v>4902.5240000000003</v>
      </c>
      <c r="K20" s="464">
        <v>0</v>
      </c>
      <c r="L20" s="464">
        <v>4902.5240000000003</v>
      </c>
      <c r="M20" s="466" t="s">
        <v>1380</v>
      </c>
      <c r="N20" s="464">
        <v>106737.11199999999</v>
      </c>
      <c r="O20" s="464">
        <v>0</v>
      </c>
      <c r="P20" s="464">
        <v>106737.11199999999</v>
      </c>
      <c r="Q20" s="464"/>
      <c r="R20" s="464">
        <v>0</v>
      </c>
      <c r="S20" s="464">
        <v>0</v>
      </c>
      <c r="T20" s="464">
        <v>0</v>
      </c>
      <c r="U20" s="464"/>
      <c r="V20" s="464">
        <v>15578.754999999999</v>
      </c>
      <c r="W20" s="464">
        <v>0</v>
      </c>
      <c r="X20" s="464">
        <v>15578.754999999999</v>
      </c>
      <c r="Y20" s="466" t="s">
        <v>1380</v>
      </c>
      <c r="Z20" s="464">
        <v>0</v>
      </c>
      <c r="AA20" s="464">
        <v>0</v>
      </c>
      <c r="AB20" s="464">
        <v>0</v>
      </c>
      <c r="AC20" s="464"/>
      <c r="AD20" s="466" t="s">
        <v>1380</v>
      </c>
      <c r="AE20" s="464"/>
      <c r="AF20" s="464">
        <v>127218.391</v>
      </c>
      <c r="AG20" s="464">
        <v>0</v>
      </c>
      <c r="AH20" s="464">
        <v>127218.391</v>
      </c>
    </row>
    <row r="21" spans="1:34" s="462" customFormat="1" ht="10.199999999999999" customHeight="1">
      <c r="A21" s="466" t="s">
        <v>1381</v>
      </c>
      <c r="B21" s="464">
        <v>21.231999999999999</v>
      </c>
      <c r="C21" s="464">
        <v>28.972000000000001</v>
      </c>
      <c r="D21" s="464">
        <v>50.204000000000001</v>
      </c>
      <c r="E21" s="464"/>
      <c r="F21" s="464">
        <v>0</v>
      </c>
      <c r="G21" s="464">
        <v>0</v>
      </c>
      <c r="H21" s="464">
        <v>0</v>
      </c>
      <c r="I21" s="464"/>
      <c r="J21" s="464">
        <v>0</v>
      </c>
      <c r="K21" s="464">
        <v>0</v>
      </c>
      <c r="L21" s="464">
        <v>0</v>
      </c>
      <c r="M21" s="466" t="s">
        <v>1382</v>
      </c>
      <c r="N21" s="464">
        <v>0</v>
      </c>
      <c r="O21" s="464">
        <v>0</v>
      </c>
      <c r="P21" s="464">
        <v>0</v>
      </c>
      <c r="Q21" s="464"/>
      <c r="R21" s="464">
        <v>4591.2969999999996</v>
      </c>
      <c r="S21" s="464">
        <v>0</v>
      </c>
      <c r="T21" s="464">
        <v>4591.2969999999996</v>
      </c>
      <c r="U21" s="464"/>
      <c r="V21" s="464">
        <v>0</v>
      </c>
      <c r="W21" s="464">
        <v>0</v>
      </c>
      <c r="X21" s="464">
        <v>0</v>
      </c>
      <c r="Y21" s="466" t="s">
        <v>1382</v>
      </c>
      <c r="Z21" s="464">
        <v>0</v>
      </c>
      <c r="AA21" s="464">
        <v>0</v>
      </c>
      <c r="AB21" s="464">
        <v>0</v>
      </c>
      <c r="AC21" s="464"/>
      <c r="AD21" s="466" t="s">
        <v>1382</v>
      </c>
      <c r="AE21" s="464"/>
      <c r="AF21" s="464">
        <v>4612.5289999999995</v>
      </c>
      <c r="AG21" s="464">
        <v>28.972000000000001</v>
      </c>
      <c r="AH21" s="464">
        <v>4641.5009999999993</v>
      </c>
    </row>
    <row r="22" spans="1:34" s="462" customFormat="1" ht="10.199999999999999" customHeight="1">
      <c r="A22" s="466" t="s">
        <v>1383</v>
      </c>
      <c r="B22" s="464">
        <v>0</v>
      </c>
      <c r="C22" s="464">
        <v>0</v>
      </c>
      <c r="D22" s="464">
        <v>0</v>
      </c>
      <c r="E22" s="464"/>
      <c r="F22" s="464">
        <v>0</v>
      </c>
      <c r="G22" s="464">
        <v>0</v>
      </c>
      <c r="H22" s="464">
        <v>0</v>
      </c>
      <c r="I22" s="464"/>
      <c r="J22" s="464">
        <v>0</v>
      </c>
      <c r="K22" s="464">
        <v>0</v>
      </c>
      <c r="L22" s="464">
        <v>0</v>
      </c>
      <c r="M22" s="466" t="s">
        <v>1383</v>
      </c>
      <c r="N22" s="464">
        <v>0</v>
      </c>
      <c r="O22" s="464">
        <v>0</v>
      </c>
      <c r="P22" s="464">
        <v>0</v>
      </c>
      <c r="Q22" s="464"/>
      <c r="R22" s="464">
        <v>0</v>
      </c>
      <c r="S22" s="464">
        <v>0</v>
      </c>
      <c r="T22" s="464">
        <v>0</v>
      </c>
      <c r="U22" s="464"/>
      <c r="V22" s="464">
        <v>0</v>
      </c>
      <c r="W22" s="464">
        <v>0</v>
      </c>
      <c r="X22" s="464">
        <v>0</v>
      </c>
      <c r="Y22" s="466" t="s">
        <v>1383</v>
      </c>
      <c r="Z22" s="464">
        <v>0</v>
      </c>
      <c r="AA22" s="464">
        <v>0</v>
      </c>
      <c r="AB22" s="464">
        <v>0</v>
      </c>
      <c r="AC22" s="464"/>
      <c r="AD22" s="466" t="s">
        <v>1383</v>
      </c>
      <c r="AE22" s="464"/>
      <c r="AF22" s="464">
        <v>0</v>
      </c>
      <c r="AG22" s="464">
        <v>0</v>
      </c>
      <c r="AH22" s="464">
        <v>0</v>
      </c>
    </row>
    <row r="23" spans="1:34" s="462" customFormat="1" ht="10.199999999999999" customHeight="1">
      <c r="A23" s="466" t="s">
        <v>1384</v>
      </c>
      <c r="B23" s="464">
        <v>-0.39400000000000002</v>
      </c>
      <c r="C23" s="464">
        <v>0</v>
      </c>
      <c r="D23" s="464">
        <v>-0.39400000000000002</v>
      </c>
      <c r="E23" s="464"/>
      <c r="F23" s="464">
        <v>0</v>
      </c>
      <c r="G23" s="464">
        <v>0</v>
      </c>
      <c r="H23" s="464">
        <v>0</v>
      </c>
      <c r="I23" s="464"/>
      <c r="J23" s="464">
        <v>0</v>
      </c>
      <c r="K23" s="464">
        <v>0</v>
      </c>
      <c r="L23" s="464">
        <v>0</v>
      </c>
      <c r="M23" s="466" t="s">
        <v>1384</v>
      </c>
      <c r="N23" s="464">
        <v>0</v>
      </c>
      <c r="O23" s="464">
        <v>0</v>
      </c>
      <c r="P23" s="464">
        <v>0</v>
      </c>
      <c r="Q23" s="464"/>
      <c r="R23" s="464">
        <v>0</v>
      </c>
      <c r="S23" s="464">
        <v>0</v>
      </c>
      <c r="T23" s="464">
        <v>0</v>
      </c>
      <c r="U23" s="464"/>
      <c r="V23" s="464">
        <v>0</v>
      </c>
      <c r="W23" s="464">
        <v>0</v>
      </c>
      <c r="X23" s="464">
        <v>0</v>
      </c>
      <c r="Y23" s="466" t="s">
        <v>1384</v>
      </c>
      <c r="Z23" s="464">
        <v>0</v>
      </c>
      <c r="AA23" s="464">
        <v>0</v>
      </c>
      <c r="AB23" s="464">
        <v>0</v>
      </c>
      <c r="AC23" s="464"/>
      <c r="AD23" s="466" t="s">
        <v>1384</v>
      </c>
      <c r="AE23" s="464"/>
      <c r="AF23" s="464">
        <v>-0.39400000000000002</v>
      </c>
      <c r="AG23" s="464">
        <v>0</v>
      </c>
      <c r="AH23" s="464">
        <v>-0.39400000000000002</v>
      </c>
    </row>
    <row r="24" spans="1:34" s="25" customFormat="1" ht="5.0999999999999996" customHeight="1">
      <c r="A24" s="466"/>
      <c r="B24" s="464"/>
      <c r="C24" s="464"/>
      <c r="D24" s="464"/>
      <c r="E24" s="464"/>
      <c r="F24" s="464"/>
      <c r="G24" s="464"/>
      <c r="H24" s="464"/>
      <c r="I24" s="464"/>
      <c r="J24" s="464">
        <v>0</v>
      </c>
      <c r="K24" s="464">
        <v>0</v>
      </c>
      <c r="L24" s="464">
        <v>0</v>
      </c>
      <c r="M24" s="466"/>
      <c r="N24" s="464"/>
      <c r="O24" s="464"/>
      <c r="P24" s="464"/>
      <c r="Q24" s="464"/>
      <c r="R24" s="464"/>
      <c r="S24" s="464"/>
      <c r="T24" s="464"/>
      <c r="U24" s="464"/>
      <c r="V24" s="464">
        <v>0</v>
      </c>
      <c r="W24" s="464">
        <v>0</v>
      </c>
      <c r="X24" s="464">
        <v>0</v>
      </c>
      <c r="Y24" s="466"/>
      <c r="Z24" s="464"/>
      <c r="AA24" s="464"/>
      <c r="AB24" s="464"/>
      <c r="AC24" s="464"/>
      <c r="AD24" s="466"/>
      <c r="AE24" s="464"/>
      <c r="AF24" s="464"/>
      <c r="AG24" s="464"/>
      <c r="AH24" s="464"/>
    </row>
    <row r="25" spans="1:34" s="462" customFormat="1" ht="9" customHeight="1">
      <c r="A25" s="460" t="s">
        <v>1385</v>
      </c>
      <c r="B25" s="460">
        <v>2406546.7940000002</v>
      </c>
      <c r="C25" s="460">
        <v>6.4180000000000001</v>
      </c>
      <c r="D25" s="460">
        <v>2406553.213</v>
      </c>
      <c r="E25" s="460"/>
      <c r="F25" s="460">
        <v>1261701.0630000001</v>
      </c>
      <c r="G25" s="460">
        <v>2.5139999999999998</v>
      </c>
      <c r="H25" s="460">
        <v>1261703.578</v>
      </c>
      <c r="I25" s="460"/>
      <c r="J25" s="460">
        <v>188530.79800000001</v>
      </c>
      <c r="K25" s="460">
        <v>0</v>
      </c>
      <c r="L25" s="460">
        <v>188530.79800000001</v>
      </c>
      <c r="M25" s="460" t="s">
        <v>1385</v>
      </c>
      <c r="N25" s="460">
        <v>1682964.0149999999</v>
      </c>
      <c r="O25" s="460">
        <v>0</v>
      </c>
      <c r="P25" s="460">
        <v>1682964.0149999999</v>
      </c>
      <c r="Q25" s="461"/>
      <c r="R25" s="460">
        <v>1320869.4099999999</v>
      </c>
      <c r="S25" s="460">
        <v>252817.747</v>
      </c>
      <c r="T25" s="460">
        <v>1573687.1569999999</v>
      </c>
      <c r="U25" s="460"/>
      <c r="V25" s="460">
        <v>440529.27899999998</v>
      </c>
      <c r="W25" s="460">
        <v>925.59100000000001</v>
      </c>
      <c r="X25" s="460">
        <v>441454.87</v>
      </c>
      <c r="Y25" s="460" t="s">
        <v>1385</v>
      </c>
      <c r="Z25" s="460">
        <v>316570.92300000001</v>
      </c>
      <c r="AA25" s="460">
        <v>0</v>
      </c>
      <c r="AB25" s="460">
        <v>316570.92300000001</v>
      </c>
      <c r="AC25" s="460"/>
      <c r="AD25" s="460" t="s">
        <v>1385</v>
      </c>
      <c r="AE25" s="460"/>
      <c r="AF25" s="460">
        <v>7617712.2820000006</v>
      </c>
      <c r="AG25" s="460">
        <v>253752.27</v>
      </c>
      <c r="AH25" s="460">
        <v>7871464.5540000005</v>
      </c>
    </row>
    <row r="26" spans="1:34" s="462" customFormat="1" ht="10.199999999999999" customHeight="1">
      <c r="A26" s="467" t="s">
        <v>1386</v>
      </c>
      <c r="B26" s="467">
        <v>2438941.6349999998</v>
      </c>
      <c r="C26" s="467">
        <v>6.476</v>
      </c>
      <c r="D26" s="467">
        <v>2438948.1120000002</v>
      </c>
      <c r="E26" s="467"/>
      <c r="F26" s="467">
        <v>1307981.281</v>
      </c>
      <c r="G26" s="467">
        <v>2.6339999999999999</v>
      </c>
      <c r="H26" s="467">
        <v>1307983.916</v>
      </c>
      <c r="I26" s="467"/>
      <c r="J26" s="467">
        <v>201283.549</v>
      </c>
      <c r="K26" s="467">
        <v>0</v>
      </c>
      <c r="L26" s="467">
        <v>201283.549</v>
      </c>
      <c r="M26" s="467" t="s">
        <v>1386</v>
      </c>
      <c r="N26" s="467">
        <v>1718207.0649999999</v>
      </c>
      <c r="O26" s="467">
        <v>0</v>
      </c>
      <c r="P26" s="467">
        <v>1718207.0649999999</v>
      </c>
      <c r="Q26" s="468"/>
      <c r="R26" s="467">
        <v>1359884.081</v>
      </c>
      <c r="S26" s="467">
        <v>260583.274</v>
      </c>
      <c r="T26" s="467">
        <v>1620467.355</v>
      </c>
      <c r="U26" s="467"/>
      <c r="V26" s="467">
        <v>431293.891</v>
      </c>
      <c r="W26" s="467">
        <v>934.94</v>
      </c>
      <c r="X26" s="467">
        <v>432228.83199999999</v>
      </c>
      <c r="Y26" s="467" t="s">
        <v>1386</v>
      </c>
      <c r="Z26" s="467">
        <v>323730.63299999997</v>
      </c>
      <c r="AA26" s="467">
        <v>0</v>
      </c>
      <c r="AB26" s="467">
        <v>323730.63299999997</v>
      </c>
      <c r="AC26" s="467"/>
      <c r="AD26" s="467" t="s">
        <v>1386</v>
      </c>
      <c r="AE26" s="467"/>
      <c r="AF26" s="467">
        <v>7781322.1349999998</v>
      </c>
      <c r="AG26" s="467">
        <v>261527.32399999999</v>
      </c>
      <c r="AH26" s="467">
        <v>8042849.4620000003</v>
      </c>
    </row>
    <row r="27" spans="1:34" s="462" customFormat="1" ht="10.199999999999999" customHeight="1">
      <c r="A27" s="466" t="s">
        <v>1387</v>
      </c>
      <c r="B27" s="464">
        <v>0</v>
      </c>
      <c r="C27" s="464">
        <v>0</v>
      </c>
      <c r="D27" s="464">
        <v>0</v>
      </c>
      <c r="E27" s="464"/>
      <c r="F27" s="464">
        <v>0</v>
      </c>
      <c r="G27" s="464">
        <v>0</v>
      </c>
      <c r="H27" s="464">
        <v>0</v>
      </c>
      <c r="I27" s="464"/>
      <c r="J27" s="464">
        <v>0</v>
      </c>
      <c r="K27" s="464">
        <v>0</v>
      </c>
      <c r="L27" s="464">
        <v>0</v>
      </c>
      <c r="M27" s="466" t="s">
        <v>1387</v>
      </c>
      <c r="N27" s="464">
        <v>0</v>
      </c>
      <c r="O27" s="464">
        <v>0</v>
      </c>
      <c r="P27" s="464">
        <v>0</v>
      </c>
      <c r="Q27" s="464"/>
      <c r="R27" s="464">
        <v>0</v>
      </c>
      <c r="S27" s="464">
        <v>0</v>
      </c>
      <c r="T27" s="464">
        <v>0</v>
      </c>
      <c r="U27" s="464"/>
      <c r="V27" s="464">
        <v>0</v>
      </c>
      <c r="W27" s="464">
        <v>0</v>
      </c>
      <c r="X27" s="464">
        <v>0</v>
      </c>
      <c r="Y27" s="466" t="s">
        <v>1387</v>
      </c>
      <c r="Z27" s="464">
        <v>0</v>
      </c>
      <c r="AA27" s="464">
        <v>0</v>
      </c>
      <c r="AB27" s="464">
        <v>0</v>
      </c>
      <c r="AC27" s="464"/>
      <c r="AD27" s="466" t="s">
        <v>1387</v>
      </c>
      <c r="AE27" s="464"/>
      <c r="AF27" s="464">
        <v>0</v>
      </c>
      <c r="AG27" s="464">
        <v>0</v>
      </c>
      <c r="AH27" s="464">
        <v>0</v>
      </c>
    </row>
    <row r="28" spans="1:34" s="462" customFormat="1" ht="10.199999999999999" customHeight="1">
      <c r="A28" s="466" t="s">
        <v>1388</v>
      </c>
      <c r="B28" s="464">
        <v>0</v>
      </c>
      <c r="C28" s="464">
        <v>0</v>
      </c>
      <c r="D28" s="464">
        <v>0</v>
      </c>
      <c r="E28" s="464"/>
      <c r="F28" s="464">
        <v>0</v>
      </c>
      <c r="G28" s="464">
        <v>0</v>
      </c>
      <c r="H28" s="464">
        <v>0</v>
      </c>
      <c r="I28" s="464"/>
      <c r="J28" s="464">
        <v>0</v>
      </c>
      <c r="K28" s="464">
        <v>0</v>
      </c>
      <c r="L28" s="464">
        <v>0</v>
      </c>
      <c r="M28" s="466" t="s">
        <v>1388</v>
      </c>
      <c r="N28" s="464">
        <v>1697246.8629999999</v>
      </c>
      <c r="O28" s="464">
        <v>0</v>
      </c>
      <c r="P28" s="464">
        <v>1697246.8629999999</v>
      </c>
      <c r="Q28" s="464"/>
      <c r="R28" s="464">
        <v>0</v>
      </c>
      <c r="S28" s="464">
        <v>0</v>
      </c>
      <c r="T28" s="464">
        <v>0</v>
      </c>
      <c r="U28" s="464"/>
      <c r="V28" s="464">
        <v>0</v>
      </c>
      <c r="W28" s="464">
        <v>0</v>
      </c>
      <c r="X28" s="464">
        <v>0</v>
      </c>
      <c r="Y28" s="466" t="s">
        <v>1388</v>
      </c>
      <c r="Z28" s="464">
        <v>0</v>
      </c>
      <c r="AA28" s="464">
        <v>0</v>
      </c>
      <c r="AB28" s="464">
        <v>0</v>
      </c>
      <c r="AC28" s="464"/>
      <c r="AD28" s="466" t="s">
        <v>1388</v>
      </c>
      <c r="AE28" s="464"/>
      <c r="AF28" s="464">
        <v>1697246.8629999999</v>
      </c>
      <c r="AG28" s="464">
        <v>0</v>
      </c>
      <c r="AH28" s="464">
        <v>1697246.8629999999</v>
      </c>
    </row>
    <row r="29" spans="1:34" s="462" customFormat="1" ht="10.199999999999999" customHeight="1">
      <c r="A29" s="466" t="s">
        <v>1389</v>
      </c>
      <c r="B29" s="464">
        <v>0</v>
      </c>
      <c r="C29" s="464">
        <v>0</v>
      </c>
      <c r="D29" s="464">
        <v>0</v>
      </c>
      <c r="E29" s="464"/>
      <c r="F29" s="464">
        <v>0</v>
      </c>
      <c r="G29" s="464">
        <v>0</v>
      </c>
      <c r="H29" s="464">
        <v>0</v>
      </c>
      <c r="I29" s="464"/>
      <c r="J29" s="464">
        <v>0</v>
      </c>
      <c r="K29" s="464">
        <v>0</v>
      </c>
      <c r="L29" s="464">
        <v>0</v>
      </c>
      <c r="M29" s="466" t="s">
        <v>1389</v>
      </c>
      <c r="N29" s="464">
        <v>0</v>
      </c>
      <c r="O29" s="464">
        <v>0</v>
      </c>
      <c r="P29" s="464">
        <v>0</v>
      </c>
      <c r="Q29" s="464"/>
      <c r="R29" s="464">
        <v>0</v>
      </c>
      <c r="S29" s="464">
        <v>0</v>
      </c>
      <c r="T29" s="464">
        <v>0</v>
      </c>
      <c r="U29" s="464"/>
      <c r="V29" s="464">
        <v>0</v>
      </c>
      <c r="W29" s="464">
        <v>0</v>
      </c>
      <c r="X29" s="464">
        <v>0</v>
      </c>
      <c r="Y29" s="466" t="s">
        <v>1389</v>
      </c>
      <c r="Z29" s="464">
        <v>0</v>
      </c>
      <c r="AA29" s="464">
        <v>0</v>
      </c>
      <c r="AB29" s="464">
        <v>0</v>
      </c>
      <c r="AC29" s="464"/>
      <c r="AD29" s="466" t="s">
        <v>1389</v>
      </c>
      <c r="AE29" s="464"/>
      <c r="AF29" s="464">
        <v>0</v>
      </c>
      <c r="AG29" s="464">
        <v>0</v>
      </c>
      <c r="AH29" s="464">
        <v>0</v>
      </c>
    </row>
    <row r="30" spans="1:34" s="462" customFormat="1" ht="10.199999999999999" customHeight="1">
      <c r="A30" s="466" t="s">
        <v>1390</v>
      </c>
      <c r="B30" s="464">
        <v>0</v>
      </c>
      <c r="C30" s="464">
        <v>0</v>
      </c>
      <c r="D30" s="464">
        <v>0</v>
      </c>
      <c r="E30" s="464"/>
      <c r="F30" s="464">
        <v>0</v>
      </c>
      <c r="G30" s="464">
        <v>0</v>
      </c>
      <c r="H30" s="464">
        <v>0</v>
      </c>
      <c r="I30" s="464"/>
      <c r="J30" s="464">
        <v>0</v>
      </c>
      <c r="K30" s="464">
        <v>0</v>
      </c>
      <c r="L30" s="464">
        <v>0</v>
      </c>
      <c r="M30" s="466" t="s">
        <v>1390</v>
      </c>
      <c r="N30" s="464">
        <v>0</v>
      </c>
      <c r="O30" s="464">
        <v>0</v>
      </c>
      <c r="P30" s="464">
        <v>0</v>
      </c>
      <c r="Q30" s="464"/>
      <c r="R30" s="464">
        <v>0</v>
      </c>
      <c r="S30" s="464">
        <v>0</v>
      </c>
      <c r="T30" s="464">
        <v>0</v>
      </c>
      <c r="U30" s="464"/>
      <c r="V30" s="464">
        <v>0</v>
      </c>
      <c r="W30" s="464">
        <v>0</v>
      </c>
      <c r="X30" s="464">
        <v>0</v>
      </c>
      <c r="Y30" s="466" t="s">
        <v>1390</v>
      </c>
      <c r="Z30" s="464">
        <v>0</v>
      </c>
      <c r="AA30" s="464">
        <v>0</v>
      </c>
      <c r="AB30" s="464">
        <v>0</v>
      </c>
      <c r="AC30" s="464"/>
      <c r="AD30" s="466" t="s">
        <v>1390</v>
      </c>
      <c r="AE30" s="464"/>
      <c r="AF30" s="464">
        <v>0</v>
      </c>
      <c r="AG30" s="464">
        <v>0</v>
      </c>
      <c r="AH30" s="464">
        <v>0</v>
      </c>
    </row>
    <row r="31" spans="1:34" s="462" customFormat="1" ht="10.199999999999999" customHeight="1">
      <c r="A31" s="466" t="s">
        <v>1391</v>
      </c>
      <c r="B31" s="464">
        <v>2438936.6290000002</v>
      </c>
      <c r="C31" s="464">
        <v>0</v>
      </c>
      <c r="D31" s="464">
        <v>2438936.6290000002</v>
      </c>
      <c r="E31" s="464"/>
      <c r="F31" s="464">
        <v>1020251.1090000001</v>
      </c>
      <c r="G31" s="464">
        <v>0</v>
      </c>
      <c r="H31" s="464">
        <v>1020251.1090000001</v>
      </c>
      <c r="I31" s="464"/>
      <c r="J31" s="464">
        <v>145103.63099999999</v>
      </c>
      <c r="K31" s="464">
        <v>0</v>
      </c>
      <c r="L31" s="464">
        <v>145103.63099999999</v>
      </c>
      <c r="M31" s="466" t="s">
        <v>1391</v>
      </c>
      <c r="N31" s="464">
        <v>20960.201000000001</v>
      </c>
      <c r="O31" s="464">
        <v>0</v>
      </c>
      <c r="P31" s="464">
        <v>20960.201000000001</v>
      </c>
      <c r="Q31" s="464"/>
      <c r="R31" s="464">
        <v>1354713.5989999999</v>
      </c>
      <c r="S31" s="464">
        <v>237235.94899999999</v>
      </c>
      <c r="T31" s="464">
        <v>1591949.5490000001</v>
      </c>
      <c r="U31" s="464"/>
      <c r="V31" s="464">
        <v>431293.891</v>
      </c>
      <c r="W31" s="464">
        <v>934.94</v>
      </c>
      <c r="X31" s="464">
        <v>432228.83199999999</v>
      </c>
      <c r="Y31" s="466" t="s">
        <v>1391</v>
      </c>
      <c r="Z31" s="464">
        <v>323730.63299999997</v>
      </c>
      <c r="AA31" s="464">
        <v>0</v>
      </c>
      <c r="AB31" s="464">
        <v>323730.63299999997</v>
      </c>
      <c r="AC31" s="464"/>
      <c r="AD31" s="466" t="s">
        <v>1391</v>
      </c>
      <c r="AE31" s="464"/>
      <c r="AF31" s="464">
        <v>5734989.693</v>
      </c>
      <c r="AG31" s="464">
        <v>238170.889</v>
      </c>
      <c r="AH31" s="464">
        <v>5973160.5840000017</v>
      </c>
    </row>
    <row r="32" spans="1:34" s="462" customFormat="1" ht="10.199999999999999" customHeight="1">
      <c r="A32" s="466" t="s">
        <v>1392</v>
      </c>
      <c r="B32" s="464">
        <v>0</v>
      </c>
      <c r="C32" s="464">
        <v>0</v>
      </c>
      <c r="D32" s="464">
        <v>0</v>
      </c>
      <c r="E32" s="464"/>
      <c r="F32" s="464">
        <v>0</v>
      </c>
      <c r="G32" s="464">
        <v>0</v>
      </c>
      <c r="H32" s="464">
        <v>0</v>
      </c>
      <c r="I32" s="464"/>
      <c r="J32" s="464">
        <v>0</v>
      </c>
      <c r="K32" s="464">
        <v>0</v>
      </c>
      <c r="L32" s="464">
        <v>0</v>
      </c>
      <c r="M32" s="466" t="s">
        <v>1392</v>
      </c>
      <c r="N32" s="464">
        <v>0</v>
      </c>
      <c r="O32" s="464">
        <v>0</v>
      </c>
      <c r="P32" s="464">
        <v>0</v>
      </c>
      <c r="Q32" s="464"/>
      <c r="R32" s="464">
        <v>5170.4809999999998</v>
      </c>
      <c r="S32" s="464">
        <v>23347.324000000001</v>
      </c>
      <c r="T32" s="464">
        <v>28517.806</v>
      </c>
      <c r="U32" s="464"/>
      <c r="V32" s="464">
        <v>0</v>
      </c>
      <c r="W32" s="464">
        <v>0</v>
      </c>
      <c r="X32" s="464">
        <v>0</v>
      </c>
      <c r="Y32" s="466" t="s">
        <v>1392</v>
      </c>
      <c r="Z32" s="464">
        <v>0</v>
      </c>
      <c r="AA32" s="464">
        <v>0</v>
      </c>
      <c r="AB32" s="464">
        <v>0</v>
      </c>
      <c r="AC32" s="464"/>
      <c r="AD32" s="466" t="s">
        <v>1392</v>
      </c>
      <c r="AE32" s="464"/>
      <c r="AF32" s="464">
        <v>5170.4809999999998</v>
      </c>
      <c r="AG32" s="464">
        <v>23347.324000000001</v>
      </c>
      <c r="AH32" s="464">
        <v>28517.806</v>
      </c>
    </row>
    <row r="33" spans="1:34" s="462" customFormat="1" ht="10.199999999999999" customHeight="1">
      <c r="A33" s="466" t="s">
        <v>1393</v>
      </c>
      <c r="B33" s="464">
        <v>5.0049999999999999</v>
      </c>
      <c r="C33" s="464">
        <v>6.476</v>
      </c>
      <c r="D33" s="464">
        <v>11.481999999999999</v>
      </c>
      <c r="E33" s="464"/>
      <c r="F33" s="464">
        <v>287184.48100000003</v>
      </c>
      <c r="G33" s="464">
        <v>2.6339999999999999</v>
      </c>
      <c r="H33" s="464">
        <v>287187.11599999998</v>
      </c>
      <c r="I33" s="464"/>
      <c r="J33" s="464">
        <v>0</v>
      </c>
      <c r="K33" s="464">
        <v>0</v>
      </c>
      <c r="L33" s="464">
        <v>0</v>
      </c>
      <c r="M33" s="466" t="s">
        <v>1393</v>
      </c>
      <c r="N33" s="464">
        <v>0</v>
      </c>
      <c r="O33" s="464">
        <v>0</v>
      </c>
      <c r="P33" s="464">
        <v>0</v>
      </c>
      <c r="Q33" s="464"/>
      <c r="R33" s="464">
        <v>0</v>
      </c>
      <c r="S33" s="464">
        <v>0</v>
      </c>
      <c r="T33" s="464">
        <v>0</v>
      </c>
      <c r="U33" s="464"/>
      <c r="V33" s="464">
        <v>0</v>
      </c>
      <c r="W33" s="464">
        <v>0</v>
      </c>
      <c r="X33" s="464">
        <v>0</v>
      </c>
      <c r="Y33" s="466" t="s">
        <v>1393</v>
      </c>
      <c r="Z33" s="464">
        <v>0</v>
      </c>
      <c r="AA33" s="464">
        <v>0</v>
      </c>
      <c r="AB33" s="464">
        <v>0</v>
      </c>
      <c r="AC33" s="464"/>
      <c r="AD33" s="466" t="s">
        <v>1393</v>
      </c>
      <c r="AE33" s="464"/>
      <c r="AF33" s="464">
        <v>287189.48600000003</v>
      </c>
      <c r="AG33" s="464">
        <v>9.11</v>
      </c>
      <c r="AH33" s="464">
        <v>287198.598</v>
      </c>
    </row>
    <row r="34" spans="1:34" s="462" customFormat="1" ht="10.199999999999999" customHeight="1">
      <c r="A34" s="466" t="s">
        <v>1394</v>
      </c>
      <c r="B34" s="464">
        <v>0</v>
      </c>
      <c r="C34" s="464">
        <v>0</v>
      </c>
      <c r="D34" s="464">
        <v>0</v>
      </c>
      <c r="E34" s="464"/>
      <c r="F34" s="464">
        <v>0</v>
      </c>
      <c r="G34" s="464">
        <v>0</v>
      </c>
      <c r="H34" s="464">
        <v>0</v>
      </c>
      <c r="I34" s="464"/>
      <c r="J34" s="464">
        <v>0</v>
      </c>
      <c r="K34" s="464">
        <v>0</v>
      </c>
      <c r="L34" s="464">
        <v>0</v>
      </c>
      <c r="M34" s="466" t="s">
        <v>1394</v>
      </c>
      <c r="N34" s="464">
        <v>0</v>
      </c>
      <c r="O34" s="464">
        <v>0</v>
      </c>
      <c r="P34" s="464">
        <v>0</v>
      </c>
      <c r="Q34" s="464"/>
      <c r="R34" s="464">
        <v>0</v>
      </c>
      <c r="S34" s="464">
        <v>0</v>
      </c>
      <c r="T34" s="464">
        <v>0</v>
      </c>
      <c r="U34" s="464"/>
      <c r="V34" s="464">
        <v>0</v>
      </c>
      <c r="W34" s="464">
        <v>0</v>
      </c>
      <c r="X34" s="464">
        <v>0</v>
      </c>
      <c r="Y34" s="466" t="s">
        <v>1394</v>
      </c>
      <c r="Z34" s="464">
        <v>0</v>
      </c>
      <c r="AA34" s="464">
        <v>0</v>
      </c>
      <c r="AB34" s="464">
        <v>0</v>
      </c>
      <c r="AC34" s="464"/>
      <c r="AD34" s="466" t="s">
        <v>1394</v>
      </c>
      <c r="AE34" s="464"/>
      <c r="AF34" s="464">
        <v>0</v>
      </c>
      <c r="AG34" s="464">
        <v>0</v>
      </c>
      <c r="AH34" s="464">
        <v>0</v>
      </c>
    </row>
    <row r="35" spans="1:34" s="462" customFormat="1" ht="10.199999999999999" customHeight="1">
      <c r="A35" s="466" t="s">
        <v>1395</v>
      </c>
      <c r="B35" s="464">
        <v>0</v>
      </c>
      <c r="C35" s="464">
        <v>0</v>
      </c>
      <c r="D35" s="464">
        <v>0</v>
      </c>
      <c r="E35" s="464"/>
      <c r="F35" s="464">
        <v>0</v>
      </c>
      <c r="G35" s="464">
        <v>0</v>
      </c>
      <c r="H35" s="464">
        <v>0</v>
      </c>
      <c r="I35" s="464"/>
      <c r="J35" s="464">
        <v>0</v>
      </c>
      <c r="K35" s="464">
        <v>0</v>
      </c>
      <c r="L35" s="464">
        <v>0</v>
      </c>
      <c r="M35" s="466" t="s">
        <v>1395</v>
      </c>
      <c r="N35" s="464">
        <v>0</v>
      </c>
      <c r="O35" s="464">
        <v>0</v>
      </c>
      <c r="P35" s="464">
        <v>0</v>
      </c>
      <c r="Q35" s="464"/>
      <c r="R35" s="464">
        <v>0</v>
      </c>
      <c r="S35" s="464">
        <v>0</v>
      </c>
      <c r="T35" s="464">
        <v>0</v>
      </c>
      <c r="U35" s="464"/>
      <c r="V35" s="464">
        <v>0</v>
      </c>
      <c r="W35" s="464">
        <v>0</v>
      </c>
      <c r="X35" s="464">
        <v>0</v>
      </c>
      <c r="Y35" s="466" t="s">
        <v>1395</v>
      </c>
      <c r="Z35" s="464">
        <v>0</v>
      </c>
      <c r="AA35" s="464">
        <v>0</v>
      </c>
      <c r="AB35" s="464">
        <v>0</v>
      </c>
      <c r="AC35" s="464"/>
      <c r="AD35" s="466" t="s">
        <v>1395</v>
      </c>
      <c r="AE35" s="464"/>
      <c r="AF35" s="464">
        <v>0</v>
      </c>
      <c r="AG35" s="464">
        <v>0</v>
      </c>
      <c r="AH35" s="464">
        <v>0</v>
      </c>
    </row>
    <row r="36" spans="1:34" s="462" customFormat="1" ht="10.199999999999999" customHeight="1">
      <c r="A36" s="466" t="s">
        <v>1396</v>
      </c>
      <c r="B36" s="464">
        <v>0</v>
      </c>
      <c r="C36" s="464">
        <v>0</v>
      </c>
      <c r="D36" s="464">
        <v>0</v>
      </c>
      <c r="E36" s="464"/>
      <c r="F36" s="464">
        <v>545.69000000000005</v>
      </c>
      <c r="G36" s="464">
        <v>0</v>
      </c>
      <c r="H36" s="464">
        <v>545.69000000000005</v>
      </c>
      <c r="I36" s="464"/>
      <c r="J36" s="464">
        <v>56179.917000000001</v>
      </c>
      <c r="K36" s="464">
        <v>0</v>
      </c>
      <c r="L36" s="464">
        <v>56179.917000000001</v>
      </c>
      <c r="M36" s="466" t="s">
        <v>1396</v>
      </c>
      <c r="N36" s="464">
        <v>0</v>
      </c>
      <c r="O36" s="464">
        <v>0</v>
      </c>
      <c r="P36" s="464">
        <v>0</v>
      </c>
      <c r="Q36" s="464"/>
      <c r="R36" s="464">
        <v>0</v>
      </c>
      <c r="S36" s="464">
        <v>0</v>
      </c>
      <c r="T36" s="464">
        <v>0</v>
      </c>
      <c r="U36" s="464"/>
      <c r="V36" s="464">
        <v>0</v>
      </c>
      <c r="W36" s="464">
        <v>0</v>
      </c>
      <c r="X36" s="464">
        <v>0</v>
      </c>
      <c r="Y36" s="466" t="s">
        <v>1396</v>
      </c>
      <c r="Z36" s="464">
        <v>0</v>
      </c>
      <c r="AA36" s="464">
        <v>0</v>
      </c>
      <c r="AB36" s="464">
        <v>0</v>
      </c>
      <c r="AC36" s="464"/>
      <c r="AD36" s="466" t="s">
        <v>1396</v>
      </c>
      <c r="AE36" s="464"/>
      <c r="AF36" s="464">
        <v>56725.607000000004</v>
      </c>
      <c r="AG36" s="464">
        <v>0</v>
      </c>
      <c r="AH36" s="464">
        <v>56725.607000000004</v>
      </c>
    </row>
    <row r="37" spans="1:34" s="462" customFormat="1" ht="10.199999999999999" customHeight="1">
      <c r="A37" s="467" t="s">
        <v>1397</v>
      </c>
      <c r="B37" s="467">
        <v>29148.874</v>
      </c>
      <c r="C37" s="467">
        <v>0</v>
      </c>
      <c r="D37" s="467">
        <v>29148.874</v>
      </c>
      <c r="E37" s="467"/>
      <c r="F37" s="467">
        <v>41797.857000000004</v>
      </c>
      <c r="G37" s="467">
        <v>0</v>
      </c>
      <c r="H37" s="467">
        <v>41797.857000000004</v>
      </c>
      <c r="I37" s="467"/>
      <c r="J37" s="467">
        <v>2399.3870000000002</v>
      </c>
      <c r="K37" s="467">
        <v>0</v>
      </c>
      <c r="L37" s="467">
        <v>2399.3870000000002</v>
      </c>
      <c r="M37" s="467" t="s">
        <v>1397</v>
      </c>
      <c r="N37" s="467">
        <v>13732.635</v>
      </c>
      <c r="O37" s="467">
        <v>0</v>
      </c>
      <c r="P37" s="467">
        <v>13732.635</v>
      </c>
      <c r="Q37" s="468"/>
      <c r="R37" s="467">
        <v>26767.841</v>
      </c>
      <c r="S37" s="467">
        <v>4150.8940000000002</v>
      </c>
      <c r="T37" s="467">
        <v>30918.736000000001</v>
      </c>
      <c r="U37" s="467"/>
      <c r="V37" s="467">
        <v>10196.441000000001</v>
      </c>
      <c r="W37" s="467">
        <v>0</v>
      </c>
      <c r="X37" s="467">
        <v>10196.441000000001</v>
      </c>
      <c r="Y37" s="467" t="s">
        <v>1397</v>
      </c>
      <c r="Z37" s="467">
        <v>4105.8580000000002</v>
      </c>
      <c r="AA37" s="467">
        <v>0</v>
      </c>
      <c r="AB37" s="467">
        <v>4105.8580000000002</v>
      </c>
      <c r="AC37" s="467"/>
      <c r="AD37" s="467" t="s">
        <v>1397</v>
      </c>
      <c r="AE37" s="467"/>
      <c r="AF37" s="467">
        <v>128148.89300000001</v>
      </c>
      <c r="AG37" s="467">
        <v>4150.8940000000002</v>
      </c>
      <c r="AH37" s="467">
        <v>132299.788</v>
      </c>
    </row>
    <row r="38" spans="1:34" s="462" customFormat="1" ht="10.199999999999999" customHeight="1">
      <c r="A38" s="467" t="s">
        <v>1398</v>
      </c>
      <c r="B38" s="468">
        <v>114956.137</v>
      </c>
      <c r="C38" s="468">
        <v>6.8310000000000004</v>
      </c>
      <c r="D38" s="468">
        <v>114962.969</v>
      </c>
      <c r="E38" s="468"/>
      <c r="F38" s="468">
        <v>42904.847000000002</v>
      </c>
      <c r="G38" s="468">
        <v>0</v>
      </c>
      <c r="H38" s="468">
        <v>42904.847000000002</v>
      </c>
      <c r="I38" s="468"/>
      <c r="J38" s="468">
        <v>13235.699000000001</v>
      </c>
      <c r="K38" s="468">
        <v>0</v>
      </c>
      <c r="L38" s="468">
        <v>13235.699000000001</v>
      </c>
      <c r="M38" s="467" t="s">
        <v>1398</v>
      </c>
      <c r="N38" s="468">
        <v>54477.803999999996</v>
      </c>
      <c r="O38" s="468">
        <v>0</v>
      </c>
      <c r="P38" s="468">
        <v>54477.803999999996</v>
      </c>
      <c r="Q38" s="468"/>
      <c r="R38" s="468">
        <v>82608.823000000004</v>
      </c>
      <c r="S38" s="468">
        <v>7099.2190000000001</v>
      </c>
      <c r="T38" s="468">
        <v>89708.042000000001</v>
      </c>
      <c r="U38" s="468"/>
      <c r="V38" s="468">
        <v>65596.744000000006</v>
      </c>
      <c r="W38" s="468">
        <v>183.251</v>
      </c>
      <c r="X38" s="468">
        <v>65779.994999999995</v>
      </c>
      <c r="Y38" s="467" t="s">
        <v>1398</v>
      </c>
      <c r="Z38" s="468">
        <v>13871.97</v>
      </c>
      <c r="AA38" s="468">
        <v>0</v>
      </c>
      <c r="AB38" s="468">
        <v>13871.97</v>
      </c>
      <c r="AC38" s="468"/>
      <c r="AD38" s="467" t="s">
        <v>1398</v>
      </c>
      <c r="AE38" s="468"/>
      <c r="AF38" s="468">
        <v>387652.02399999998</v>
      </c>
      <c r="AG38" s="468">
        <v>7289.3010000000004</v>
      </c>
      <c r="AH38" s="468">
        <v>394941.32599999994</v>
      </c>
    </row>
    <row r="39" spans="1:34" s="462" customFormat="1" ht="10.199999999999999" customHeight="1">
      <c r="A39" s="466" t="s">
        <v>1399</v>
      </c>
      <c r="B39" s="466">
        <v>70426.084000000003</v>
      </c>
      <c r="C39" s="466">
        <v>2.4870000000000001</v>
      </c>
      <c r="D39" s="466">
        <v>70428.570999999996</v>
      </c>
      <c r="E39" s="466"/>
      <c r="F39" s="466">
        <v>41001.981</v>
      </c>
      <c r="G39" s="466">
        <v>0</v>
      </c>
      <c r="H39" s="466">
        <v>41001.981</v>
      </c>
      <c r="I39" s="466"/>
      <c r="J39" s="466">
        <v>11518.074000000001</v>
      </c>
      <c r="K39" s="466">
        <v>0</v>
      </c>
      <c r="L39" s="466">
        <v>11518.074000000001</v>
      </c>
      <c r="M39" s="466" t="s">
        <v>1399</v>
      </c>
      <c r="N39" s="466">
        <v>54477.803999999996</v>
      </c>
      <c r="O39" s="466">
        <v>0</v>
      </c>
      <c r="P39" s="466">
        <v>54477.803999999996</v>
      </c>
      <c r="Q39" s="464"/>
      <c r="R39" s="466">
        <v>26435.641</v>
      </c>
      <c r="S39" s="466">
        <v>3310.5459999999998</v>
      </c>
      <c r="T39" s="466">
        <v>29746.187000000002</v>
      </c>
      <c r="U39" s="466"/>
      <c r="V39" s="466">
        <v>40779.123</v>
      </c>
      <c r="W39" s="466">
        <v>183.251</v>
      </c>
      <c r="X39" s="466">
        <v>40962.374000000003</v>
      </c>
      <c r="Y39" s="466" t="s">
        <v>1399</v>
      </c>
      <c r="Z39" s="466">
        <v>13871.97</v>
      </c>
      <c r="AA39" s="466">
        <v>0</v>
      </c>
      <c r="AB39" s="466">
        <v>13871.97</v>
      </c>
      <c r="AC39" s="466"/>
      <c r="AD39" s="466" t="s">
        <v>1399</v>
      </c>
      <c r="AE39" s="466"/>
      <c r="AF39" s="466">
        <v>258510.677</v>
      </c>
      <c r="AG39" s="466">
        <v>3496.2840000000001</v>
      </c>
      <c r="AH39" s="466">
        <v>262006.96100000001</v>
      </c>
    </row>
    <row r="40" spans="1:34" s="462" customFormat="1" ht="10.199999999999999" customHeight="1">
      <c r="A40" s="466" t="s">
        <v>1400</v>
      </c>
      <c r="B40" s="466">
        <v>44530.053</v>
      </c>
      <c r="C40" s="466">
        <v>4.3440000000000003</v>
      </c>
      <c r="D40" s="466">
        <v>44534.398000000001</v>
      </c>
      <c r="E40" s="466"/>
      <c r="F40" s="466">
        <v>1902.865</v>
      </c>
      <c r="G40" s="466">
        <v>0</v>
      </c>
      <c r="H40" s="466">
        <v>1902.865</v>
      </c>
      <c r="I40" s="466"/>
      <c r="J40" s="466">
        <v>1717.625</v>
      </c>
      <c r="K40" s="466">
        <v>0</v>
      </c>
      <c r="L40" s="466">
        <v>1717.625</v>
      </c>
      <c r="M40" s="466" t="s">
        <v>1400</v>
      </c>
      <c r="N40" s="466">
        <v>0</v>
      </c>
      <c r="O40" s="466">
        <v>0</v>
      </c>
      <c r="P40" s="466">
        <v>0</v>
      </c>
      <c r="Q40" s="464"/>
      <c r="R40" s="466">
        <v>56173.182000000001</v>
      </c>
      <c r="S40" s="466">
        <v>3788.6729999999998</v>
      </c>
      <c r="T40" s="466">
        <v>59961.855000000003</v>
      </c>
      <c r="U40" s="466"/>
      <c r="V40" s="466">
        <v>24817.620999999999</v>
      </c>
      <c r="W40" s="466">
        <v>0</v>
      </c>
      <c r="X40" s="466">
        <v>24817.620999999999</v>
      </c>
      <c r="Y40" s="466" t="s">
        <v>1400</v>
      </c>
      <c r="Z40" s="466">
        <v>0</v>
      </c>
      <c r="AA40" s="466">
        <v>0</v>
      </c>
      <c r="AB40" s="466">
        <v>0</v>
      </c>
      <c r="AC40" s="466"/>
      <c r="AD40" s="466" t="s">
        <v>1400</v>
      </c>
      <c r="AE40" s="466"/>
      <c r="AF40" s="466">
        <v>129141.34600000001</v>
      </c>
      <c r="AG40" s="466">
        <v>3793.0169999999998</v>
      </c>
      <c r="AH40" s="466">
        <v>132934.364</v>
      </c>
    </row>
    <row r="41" spans="1:34" s="462" customFormat="1" ht="10.199999999999999" customHeight="1">
      <c r="A41" s="467" t="s">
        <v>1384</v>
      </c>
      <c r="B41" s="468">
        <v>-169480.20600000001</v>
      </c>
      <c r="C41" s="468">
        <v>-6.89</v>
      </c>
      <c r="D41" s="468">
        <v>-169487.09599999999</v>
      </c>
      <c r="E41" s="468"/>
      <c r="F41" s="468">
        <v>-126398.40399999999</v>
      </c>
      <c r="G41" s="468">
        <v>-1.7000000000000001E-2</v>
      </c>
      <c r="H41" s="468">
        <v>-126398.42200000001</v>
      </c>
      <c r="I41" s="468"/>
      <c r="J41" s="468">
        <v>-26357.258999999998</v>
      </c>
      <c r="K41" s="468">
        <v>0</v>
      </c>
      <c r="L41" s="468">
        <v>-26357.258999999998</v>
      </c>
      <c r="M41" s="467" t="s">
        <v>1384</v>
      </c>
      <c r="N41" s="468">
        <v>-101737.485</v>
      </c>
      <c r="O41" s="468">
        <v>0</v>
      </c>
      <c r="P41" s="468">
        <v>-101737.485</v>
      </c>
      <c r="Q41" s="468"/>
      <c r="R41" s="468">
        <v>-146867.40400000001</v>
      </c>
      <c r="S41" s="468">
        <v>-18874.035</v>
      </c>
      <c r="T41" s="468">
        <v>-165741.44</v>
      </c>
      <c r="U41" s="468"/>
      <c r="V41" s="468">
        <v>-65150.875999999997</v>
      </c>
      <c r="W41" s="468">
        <v>-192.6</v>
      </c>
      <c r="X41" s="468">
        <v>-65343.476000000002</v>
      </c>
      <c r="Y41" s="467" t="s">
        <v>1384</v>
      </c>
      <c r="Z41" s="468">
        <v>-24643.327000000001</v>
      </c>
      <c r="AA41" s="468">
        <v>0</v>
      </c>
      <c r="AB41" s="468">
        <v>-24643.327000000001</v>
      </c>
      <c r="AC41" s="468"/>
      <c r="AD41" s="467" t="s">
        <v>1384</v>
      </c>
      <c r="AE41" s="468"/>
      <c r="AF41" s="468">
        <v>-660634.96100000013</v>
      </c>
      <c r="AG41" s="468">
        <v>-19073.541999999998</v>
      </c>
      <c r="AH41" s="468">
        <v>-679708.50500000012</v>
      </c>
    </row>
    <row r="42" spans="1:34" s="462" customFormat="1" ht="10.199999999999999" customHeight="1">
      <c r="A42" s="467" t="s">
        <v>1401</v>
      </c>
      <c r="B42" s="468">
        <v>-7019.6459999999997</v>
      </c>
      <c r="C42" s="468">
        <v>0</v>
      </c>
      <c r="D42" s="468">
        <v>-7019.6459999999997</v>
      </c>
      <c r="E42" s="468"/>
      <c r="F42" s="468">
        <v>-4584.518</v>
      </c>
      <c r="G42" s="468">
        <v>-0.10100000000000001</v>
      </c>
      <c r="H42" s="468">
        <v>-4584.62</v>
      </c>
      <c r="I42" s="468"/>
      <c r="J42" s="468">
        <v>-2030.578</v>
      </c>
      <c r="K42" s="468">
        <v>0</v>
      </c>
      <c r="L42" s="468">
        <v>-2030.578</v>
      </c>
      <c r="M42" s="467" t="s">
        <v>1401</v>
      </c>
      <c r="N42" s="468">
        <v>-1716.0039999999999</v>
      </c>
      <c r="O42" s="468">
        <v>0</v>
      </c>
      <c r="P42" s="468">
        <v>-1716.0039999999999</v>
      </c>
      <c r="Q42" s="468"/>
      <c r="R42" s="468">
        <v>-1523.931</v>
      </c>
      <c r="S42" s="468">
        <v>-141.60400000000001</v>
      </c>
      <c r="T42" s="468">
        <v>-1665.5360000000001</v>
      </c>
      <c r="U42" s="468"/>
      <c r="V42" s="468">
        <v>-1406.921</v>
      </c>
      <c r="W42" s="468">
        <v>0</v>
      </c>
      <c r="X42" s="468">
        <v>-1406.921</v>
      </c>
      <c r="Y42" s="467" t="s">
        <v>1401</v>
      </c>
      <c r="Z42" s="468">
        <v>-494.21199999999999</v>
      </c>
      <c r="AA42" s="468">
        <v>0</v>
      </c>
      <c r="AB42" s="468">
        <v>-494.21199999999999</v>
      </c>
      <c r="AC42" s="468"/>
      <c r="AD42" s="467" t="s">
        <v>1401</v>
      </c>
      <c r="AE42" s="468"/>
      <c r="AF42" s="468">
        <v>-18775.809999999998</v>
      </c>
      <c r="AG42" s="468">
        <v>-141.70500000000001</v>
      </c>
      <c r="AH42" s="468">
        <v>-18917.516999999996</v>
      </c>
    </row>
    <row r="43" spans="1:34" s="25" customFormat="1" ht="5.0999999999999996" customHeight="1">
      <c r="A43" s="467"/>
      <c r="B43" s="464"/>
      <c r="C43" s="464"/>
      <c r="D43" s="464"/>
      <c r="E43" s="464"/>
      <c r="F43" s="464"/>
      <c r="G43" s="464"/>
      <c r="H43" s="464"/>
      <c r="I43" s="464"/>
      <c r="J43" s="464">
        <v>0</v>
      </c>
      <c r="K43" s="464">
        <v>0</v>
      </c>
      <c r="L43" s="464">
        <v>0</v>
      </c>
      <c r="M43" s="467"/>
      <c r="N43" s="464"/>
      <c r="O43" s="464"/>
      <c r="P43" s="464"/>
      <c r="Q43" s="464"/>
      <c r="R43" s="464"/>
      <c r="S43" s="464"/>
      <c r="T43" s="464"/>
      <c r="U43" s="464"/>
      <c r="V43" s="464">
        <v>0</v>
      </c>
      <c r="W43" s="464">
        <v>0</v>
      </c>
      <c r="X43" s="464">
        <v>0</v>
      </c>
      <c r="Y43" s="467"/>
      <c r="Z43" s="464"/>
      <c r="AA43" s="464"/>
      <c r="AB43" s="464"/>
      <c r="AC43" s="464"/>
      <c r="AD43" s="467"/>
      <c r="AE43" s="464"/>
      <c r="AF43" s="464"/>
      <c r="AG43" s="464"/>
      <c r="AH43" s="464"/>
    </row>
    <row r="44" spans="1:34" s="462" customFormat="1" ht="10.199999999999999" customHeight="1">
      <c r="A44" s="467" t="s">
        <v>1402</v>
      </c>
      <c r="B44" s="468">
        <v>15473.629000000001</v>
      </c>
      <c r="C44" s="468">
        <v>784.43299999999999</v>
      </c>
      <c r="D44" s="468">
        <v>16258.062</v>
      </c>
      <c r="E44" s="468"/>
      <c r="F44" s="468">
        <v>40866.398999999998</v>
      </c>
      <c r="G44" s="468">
        <v>19.489000000000001</v>
      </c>
      <c r="H44" s="468">
        <v>40885.889000000003</v>
      </c>
      <c r="I44" s="468"/>
      <c r="J44" s="468">
        <v>1530.566</v>
      </c>
      <c r="K44" s="468">
        <v>373.93700000000001</v>
      </c>
      <c r="L44" s="468">
        <v>1904.5029999999999</v>
      </c>
      <c r="M44" s="467" t="s">
        <v>1402</v>
      </c>
      <c r="N44" s="468">
        <v>111805.285</v>
      </c>
      <c r="O44" s="468">
        <v>98.903000000000006</v>
      </c>
      <c r="P44" s="468">
        <v>111904.189</v>
      </c>
      <c r="Q44" s="468"/>
      <c r="R44" s="468">
        <v>14565.425999999999</v>
      </c>
      <c r="S44" s="468">
        <v>9514.9030000000002</v>
      </c>
      <c r="T44" s="468">
        <v>24080.33</v>
      </c>
      <c r="U44" s="468"/>
      <c r="V44" s="468">
        <v>458.029</v>
      </c>
      <c r="W44" s="468">
        <v>276.77600000000001</v>
      </c>
      <c r="X44" s="468">
        <v>734.80499999999995</v>
      </c>
      <c r="Y44" s="467" t="s">
        <v>1402</v>
      </c>
      <c r="Z44" s="468">
        <v>5144.7510000000002</v>
      </c>
      <c r="AA44" s="468">
        <v>519.85299999999995</v>
      </c>
      <c r="AB44" s="468">
        <v>5664.6049999999996</v>
      </c>
      <c r="AC44" s="468"/>
      <c r="AD44" s="467" t="s">
        <v>1402</v>
      </c>
      <c r="AE44" s="468"/>
      <c r="AF44" s="468">
        <v>189844.08500000002</v>
      </c>
      <c r="AG44" s="468">
        <v>11588.294</v>
      </c>
      <c r="AH44" s="468">
        <v>201432.383</v>
      </c>
    </row>
    <row r="45" spans="1:34" s="25" customFormat="1" ht="5.0999999999999996" customHeight="1">
      <c r="A45" s="467"/>
      <c r="B45" s="468"/>
      <c r="C45" s="468"/>
      <c r="D45" s="468"/>
      <c r="E45" s="468"/>
      <c r="F45" s="468"/>
      <c r="G45" s="468"/>
      <c r="H45" s="468"/>
      <c r="I45" s="468"/>
      <c r="J45" s="468">
        <v>0</v>
      </c>
      <c r="K45" s="468">
        <v>0</v>
      </c>
      <c r="L45" s="468">
        <v>0</v>
      </c>
      <c r="M45" s="467"/>
      <c r="N45" s="468"/>
      <c r="O45" s="468"/>
      <c r="P45" s="468"/>
      <c r="Q45" s="464"/>
      <c r="R45" s="468"/>
      <c r="S45" s="468"/>
      <c r="T45" s="468"/>
      <c r="U45" s="468"/>
      <c r="V45" s="468">
        <v>0</v>
      </c>
      <c r="W45" s="468">
        <v>0</v>
      </c>
      <c r="X45" s="468">
        <v>0</v>
      </c>
      <c r="Y45" s="467"/>
      <c r="Z45" s="468"/>
      <c r="AA45" s="468"/>
      <c r="AB45" s="468"/>
      <c r="AC45" s="468"/>
      <c r="AD45" s="467"/>
      <c r="AE45" s="468"/>
      <c r="AF45" s="468"/>
      <c r="AG45" s="468"/>
      <c r="AH45" s="468"/>
    </row>
    <row r="46" spans="1:34" s="462" customFormat="1" ht="10.199999999999999" customHeight="1">
      <c r="A46" s="460" t="s">
        <v>1403</v>
      </c>
      <c r="B46" s="461">
        <v>59868.351000000002</v>
      </c>
      <c r="C46" s="461">
        <v>0.06</v>
      </c>
      <c r="D46" s="461">
        <v>59868.411</v>
      </c>
      <c r="E46" s="461"/>
      <c r="F46" s="461">
        <v>30834.81</v>
      </c>
      <c r="G46" s="461">
        <v>0</v>
      </c>
      <c r="H46" s="461">
        <v>30834.81</v>
      </c>
      <c r="I46" s="461"/>
      <c r="J46" s="461">
        <v>6692.8639999999996</v>
      </c>
      <c r="K46" s="461">
        <v>0</v>
      </c>
      <c r="L46" s="461">
        <v>6692.8639999999996</v>
      </c>
      <c r="M46" s="460" t="s">
        <v>1403</v>
      </c>
      <c r="N46" s="461">
        <v>25586.585999999999</v>
      </c>
      <c r="O46" s="461">
        <v>0</v>
      </c>
      <c r="P46" s="461">
        <v>25586.585999999999</v>
      </c>
      <c r="Q46" s="461"/>
      <c r="R46" s="461">
        <v>13806.108</v>
      </c>
      <c r="S46" s="461">
        <v>1877.3330000000001</v>
      </c>
      <c r="T46" s="461">
        <v>15683.441000000001</v>
      </c>
      <c r="U46" s="461"/>
      <c r="V46" s="461">
        <v>7199.3249999999998</v>
      </c>
      <c r="W46" s="461">
        <v>6.4260000000000002</v>
      </c>
      <c r="X46" s="461">
        <v>7205.7520000000004</v>
      </c>
      <c r="Y46" s="460" t="s">
        <v>1403</v>
      </c>
      <c r="Z46" s="461">
        <v>5193.3490000000002</v>
      </c>
      <c r="AA46" s="461">
        <v>8.4580000000000002</v>
      </c>
      <c r="AB46" s="461">
        <v>5201.8069999999998</v>
      </c>
      <c r="AC46" s="461"/>
      <c r="AD46" s="460" t="s">
        <v>1403</v>
      </c>
      <c r="AE46" s="461"/>
      <c r="AF46" s="461">
        <v>149181.39300000001</v>
      </c>
      <c r="AG46" s="461">
        <v>1892.277</v>
      </c>
      <c r="AH46" s="461">
        <v>151073.671</v>
      </c>
    </row>
    <row r="47" spans="1:34" s="462" customFormat="1" ht="10.199999999999999" customHeight="1">
      <c r="A47" s="469" t="s">
        <v>1404</v>
      </c>
      <c r="B47" s="464">
        <v>103.583</v>
      </c>
      <c r="C47" s="464">
        <v>0</v>
      </c>
      <c r="D47" s="464">
        <v>103.583</v>
      </c>
      <c r="E47" s="464"/>
      <c r="F47" s="464">
        <v>40.445999999999998</v>
      </c>
      <c r="G47" s="464">
        <v>0</v>
      </c>
      <c r="H47" s="464">
        <v>40.445999999999998</v>
      </c>
      <c r="I47" s="464"/>
      <c r="J47" s="464">
        <v>5.9909999999999997</v>
      </c>
      <c r="K47" s="464">
        <v>0</v>
      </c>
      <c r="L47" s="464">
        <v>5.9909999999999997</v>
      </c>
      <c r="M47" s="469" t="s">
        <v>1404</v>
      </c>
      <c r="N47" s="464">
        <v>0</v>
      </c>
      <c r="O47" s="464">
        <v>0</v>
      </c>
      <c r="P47" s="464">
        <v>0</v>
      </c>
      <c r="Q47" s="464"/>
      <c r="R47" s="464">
        <v>0</v>
      </c>
      <c r="S47" s="464">
        <v>0</v>
      </c>
      <c r="T47" s="464">
        <v>0</v>
      </c>
      <c r="U47" s="464"/>
      <c r="V47" s="464">
        <v>2.798</v>
      </c>
      <c r="W47" s="464">
        <v>0</v>
      </c>
      <c r="X47" s="464">
        <v>2.798</v>
      </c>
      <c r="Y47" s="469" t="s">
        <v>1404</v>
      </c>
      <c r="Z47" s="464">
        <v>1.5569999999999999</v>
      </c>
      <c r="AA47" s="464">
        <v>8.4580000000000002</v>
      </c>
      <c r="AB47" s="464">
        <v>10.016</v>
      </c>
      <c r="AC47" s="464"/>
      <c r="AD47" s="469" t="s">
        <v>1404</v>
      </c>
      <c r="AE47" s="464"/>
      <c r="AF47" s="464">
        <v>154.37499999999997</v>
      </c>
      <c r="AG47" s="464">
        <v>8.4580000000000002</v>
      </c>
      <c r="AH47" s="464">
        <v>162.83399999999997</v>
      </c>
    </row>
    <row r="48" spans="1:34" s="462" customFormat="1" ht="10.199999999999999" customHeight="1">
      <c r="A48" s="466" t="s">
        <v>1405</v>
      </c>
      <c r="B48" s="464">
        <v>0</v>
      </c>
      <c r="C48" s="464">
        <v>0</v>
      </c>
      <c r="D48" s="464">
        <v>0</v>
      </c>
      <c r="E48" s="464"/>
      <c r="F48" s="464">
        <v>0</v>
      </c>
      <c r="G48" s="464">
        <v>0</v>
      </c>
      <c r="H48" s="464">
        <v>0</v>
      </c>
      <c r="I48" s="464"/>
      <c r="J48" s="464">
        <v>0</v>
      </c>
      <c r="K48" s="464">
        <v>0</v>
      </c>
      <c r="L48" s="464">
        <v>0</v>
      </c>
      <c r="M48" s="466" t="s">
        <v>1405</v>
      </c>
      <c r="N48" s="464">
        <v>0</v>
      </c>
      <c r="O48" s="464">
        <v>0</v>
      </c>
      <c r="P48" s="464">
        <v>0</v>
      </c>
      <c r="Q48" s="464"/>
      <c r="R48" s="464">
        <v>0</v>
      </c>
      <c r="S48" s="464">
        <v>0</v>
      </c>
      <c r="T48" s="464">
        <v>0</v>
      </c>
      <c r="U48" s="464"/>
      <c r="V48" s="464">
        <v>0</v>
      </c>
      <c r="W48" s="464">
        <v>0</v>
      </c>
      <c r="X48" s="464">
        <v>0</v>
      </c>
      <c r="Y48" s="466" t="s">
        <v>1405</v>
      </c>
      <c r="Z48" s="464">
        <v>0</v>
      </c>
      <c r="AA48" s="464">
        <v>0</v>
      </c>
      <c r="AB48" s="464">
        <v>0</v>
      </c>
      <c r="AC48" s="464"/>
      <c r="AD48" s="466" t="s">
        <v>1405</v>
      </c>
      <c r="AE48" s="464"/>
      <c r="AF48" s="464">
        <v>0</v>
      </c>
      <c r="AG48" s="464">
        <v>0</v>
      </c>
      <c r="AH48" s="464">
        <v>0</v>
      </c>
    </row>
    <row r="49" spans="1:34" s="462" customFormat="1" ht="10.199999999999999" customHeight="1">
      <c r="A49" s="466" t="s">
        <v>1406</v>
      </c>
      <c r="B49" s="464">
        <v>0</v>
      </c>
      <c r="C49" s="464">
        <v>0</v>
      </c>
      <c r="D49" s="464">
        <v>0</v>
      </c>
      <c r="E49" s="464"/>
      <c r="F49" s="464">
        <v>0</v>
      </c>
      <c r="G49" s="464">
        <v>0</v>
      </c>
      <c r="H49" s="464">
        <v>0</v>
      </c>
      <c r="I49" s="464"/>
      <c r="J49" s="464">
        <v>0</v>
      </c>
      <c r="K49" s="464">
        <v>0</v>
      </c>
      <c r="L49" s="464">
        <v>0</v>
      </c>
      <c r="M49" s="466" t="s">
        <v>1406</v>
      </c>
      <c r="N49" s="464">
        <v>0</v>
      </c>
      <c r="O49" s="464">
        <v>0</v>
      </c>
      <c r="P49" s="464">
        <v>0</v>
      </c>
      <c r="Q49" s="464"/>
      <c r="R49" s="464">
        <v>0</v>
      </c>
      <c r="S49" s="464">
        <v>0</v>
      </c>
      <c r="T49" s="464">
        <v>0</v>
      </c>
      <c r="U49" s="464"/>
      <c r="V49" s="464">
        <v>0</v>
      </c>
      <c r="W49" s="464">
        <v>0</v>
      </c>
      <c r="X49" s="464">
        <v>0</v>
      </c>
      <c r="Y49" s="466" t="s">
        <v>1406</v>
      </c>
      <c r="Z49" s="464">
        <v>0</v>
      </c>
      <c r="AA49" s="464">
        <v>0</v>
      </c>
      <c r="AB49" s="464">
        <v>0</v>
      </c>
      <c r="AC49" s="464"/>
      <c r="AD49" s="466" t="s">
        <v>1406</v>
      </c>
      <c r="AE49" s="464"/>
      <c r="AF49" s="464">
        <v>0</v>
      </c>
      <c r="AG49" s="464">
        <v>0</v>
      </c>
      <c r="AH49" s="464">
        <v>0</v>
      </c>
    </row>
    <row r="50" spans="1:34" s="462" customFormat="1" ht="10.199999999999999" customHeight="1">
      <c r="A50" s="466" t="s">
        <v>1407</v>
      </c>
      <c r="B50" s="464">
        <v>59764.767</v>
      </c>
      <c r="C50" s="464">
        <v>0.06</v>
      </c>
      <c r="D50" s="464">
        <v>59764.828000000001</v>
      </c>
      <c r="E50" s="464"/>
      <c r="F50" s="464">
        <v>30794.363000000001</v>
      </c>
      <c r="G50" s="464">
        <v>0</v>
      </c>
      <c r="H50" s="464">
        <v>30794.363000000001</v>
      </c>
      <c r="I50" s="464"/>
      <c r="J50" s="464">
        <v>6686.8729999999996</v>
      </c>
      <c r="K50" s="464">
        <v>0</v>
      </c>
      <c r="L50" s="464">
        <v>6686.8729999999996</v>
      </c>
      <c r="M50" s="466" t="s">
        <v>1407</v>
      </c>
      <c r="N50" s="464">
        <v>25586.585999999999</v>
      </c>
      <c r="O50" s="464">
        <v>0</v>
      </c>
      <c r="P50" s="464">
        <v>25586.585999999999</v>
      </c>
      <c r="Q50" s="464"/>
      <c r="R50" s="464">
        <v>13806.108</v>
      </c>
      <c r="S50" s="464">
        <v>1877.3330000000001</v>
      </c>
      <c r="T50" s="464">
        <v>15683.441000000001</v>
      </c>
      <c r="U50" s="464"/>
      <c r="V50" s="464">
        <v>7196.527</v>
      </c>
      <c r="W50" s="464">
        <v>6.4260000000000002</v>
      </c>
      <c r="X50" s="464">
        <v>7202.9539999999997</v>
      </c>
      <c r="Y50" s="466" t="s">
        <v>1407</v>
      </c>
      <c r="Z50" s="464">
        <v>5191.7910000000002</v>
      </c>
      <c r="AA50" s="464">
        <v>0</v>
      </c>
      <c r="AB50" s="464">
        <v>5191.7910000000002</v>
      </c>
      <c r="AC50" s="464"/>
      <c r="AD50" s="466" t="s">
        <v>1407</v>
      </c>
      <c r="AE50" s="464"/>
      <c r="AF50" s="464">
        <v>149027.01499999998</v>
      </c>
      <c r="AG50" s="464">
        <v>1883.819</v>
      </c>
      <c r="AH50" s="464">
        <v>150910.83600000001</v>
      </c>
    </row>
    <row r="51" spans="1:34" s="462" customFormat="1" ht="10.199999999999999" customHeight="1">
      <c r="A51" s="466" t="s">
        <v>1408</v>
      </c>
      <c r="B51" s="464">
        <v>0</v>
      </c>
      <c r="C51" s="464">
        <v>0</v>
      </c>
      <c r="D51" s="464">
        <v>0</v>
      </c>
      <c r="E51" s="464"/>
      <c r="F51" s="464">
        <v>0</v>
      </c>
      <c r="G51" s="464">
        <v>0</v>
      </c>
      <c r="H51" s="464">
        <v>0</v>
      </c>
      <c r="I51" s="464"/>
      <c r="J51" s="464">
        <v>0</v>
      </c>
      <c r="K51" s="464">
        <v>0</v>
      </c>
      <c r="L51" s="464">
        <v>0</v>
      </c>
      <c r="M51" s="466" t="s">
        <v>1408</v>
      </c>
      <c r="N51" s="464">
        <v>0</v>
      </c>
      <c r="O51" s="464">
        <v>0</v>
      </c>
      <c r="P51" s="464">
        <v>0</v>
      </c>
      <c r="Q51" s="464"/>
      <c r="R51" s="464">
        <v>0</v>
      </c>
      <c r="S51" s="464">
        <v>0</v>
      </c>
      <c r="T51" s="464">
        <v>0</v>
      </c>
      <c r="U51" s="464"/>
      <c r="V51" s="464">
        <v>0</v>
      </c>
      <c r="W51" s="464">
        <v>0</v>
      </c>
      <c r="X51" s="464">
        <v>0</v>
      </c>
      <c r="Y51" s="466" t="s">
        <v>1408</v>
      </c>
      <c r="Z51" s="464">
        <v>0</v>
      </c>
      <c r="AA51" s="464">
        <v>0</v>
      </c>
      <c r="AB51" s="464">
        <v>0</v>
      </c>
      <c r="AC51" s="464"/>
      <c r="AD51" s="466" t="s">
        <v>1408</v>
      </c>
      <c r="AE51" s="464"/>
      <c r="AF51" s="464">
        <v>0</v>
      </c>
      <c r="AG51" s="464">
        <v>0</v>
      </c>
      <c r="AH51" s="464">
        <v>0</v>
      </c>
    </row>
    <row r="52" spans="1:34" s="25" customFormat="1" ht="5.0999999999999996" customHeight="1">
      <c r="A52" s="466"/>
      <c r="B52" s="464"/>
      <c r="C52" s="464"/>
      <c r="D52" s="464"/>
      <c r="E52" s="464"/>
      <c r="F52" s="464"/>
      <c r="G52" s="464"/>
      <c r="H52" s="464"/>
      <c r="I52" s="464"/>
      <c r="J52" s="464">
        <v>0</v>
      </c>
      <c r="K52" s="464">
        <v>0</v>
      </c>
      <c r="L52" s="464">
        <v>0</v>
      </c>
      <c r="M52" s="466"/>
      <c r="N52" s="464"/>
      <c r="O52" s="464"/>
      <c r="P52" s="464"/>
      <c r="Q52" s="464"/>
      <c r="R52" s="464"/>
      <c r="S52" s="464"/>
      <c r="T52" s="464"/>
      <c r="U52" s="464"/>
      <c r="V52" s="464">
        <v>0</v>
      </c>
      <c r="W52" s="464">
        <v>0</v>
      </c>
      <c r="X52" s="464">
        <v>0</v>
      </c>
      <c r="Y52" s="466"/>
      <c r="Z52" s="464"/>
      <c r="AA52" s="464"/>
      <c r="AB52" s="464"/>
      <c r="AC52" s="464"/>
      <c r="AD52" s="466"/>
      <c r="AE52" s="464"/>
      <c r="AF52" s="464"/>
      <c r="AG52" s="464"/>
      <c r="AH52" s="464"/>
    </row>
    <row r="53" spans="1:34" s="462" customFormat="1" ht="10.199999999999999" customHeight="1">
      <c r="A53" s="470" t="s">
        <v>1409</v>
      </c>
      <c r="B53" s="468">
        <v>0</v>
      </c>
      <c r="C53" s="468">
        <v>0</v>
      </c>
      <c r="D53" s="468">
        <v>0</v>
      </c>
      <c r="E53" s="468"/>
      <c r="F53" s="468">
        <v>301.20100000000002</v>
      </c>
      <c r="G53" s="468">
        <v>0</v>
      </c>
      <c r="H53" s="468">
        <v>301.20100000000002</v>
      </c>
      <c r="I53" s="468"/>
      <c r="J53" s="468">
        <v>375.80700000000002</v>
      </c>
      <c r="K53" s="468">
        <v>0</v>
      </c>
      <c r="L53" s="468">
        <v>375.80700000000002</v>
      </c>
      <c r="M53" s="470" t="s">
        <v>1410</v>
      </c>
      <c r="N53" s="468">
        <v>0</v>
      </c>
      <c r="O53" s="468">
        <v>0</v>
      </c>
      <c r="P53" s="468">
        <v>0</v>
      </c>
      <c r="Q53" s="468"/>
      <c r="R53" s="468">
        <v>31.071000000000002</v>
      </c>
      <c r="S53" s="468">
        <v>0</v>
      </c>
      <c r="T53" s="468">
        <v>31.071000000000002</v>
      </c>
      <c r="U53" s="468"/>
      <c r="V53" s="468">
        <v>3160.2269999999999</v>
      </c>
      <c r="W53" s="468">
        <v>0</v>
      </c>
      <c r="X53" s="468">
        <v>3160.2269999999999</v>
      </c>
      <c r="Y53" s="470" t="s">
        <v>1410</v>
      </c>
      <c r="Z53" s="468">
        <v>0</v>
      </c>
      <c r="AA53" s="468">
        <v>0</v>
      </c>
      <c r="AB53" s="468">
        <v>0</v>
      </c>
      <c r="AC53" s="468"/>
      <c r="AD53" s="470" t="s">
        <v>1410</v>
      </c>
      <c r="AE53" s="468"/>
      <c r="AF53" s="468">
        <v>3868.306</v>
      </c>
      <c r="AG53" s="468">
        <v>0</v>
      </c>
      <c r="AH53" s="468">
        <v>3868.306</v>
      </c>
    </row>
    <row r="54" spans="1:34" s="25" customFormat="1" ht="5.0999999999999996" customHeight="1">
      <c r="A54" s="467"/>
      <c r="B54" s="468"/>
      <c r="C54" s="468"/>
      <c r="D54" s="468"/>
      <c r="E54" s="468"/>
      <c r="F54" s="468"/>
      <c r="G54" s="468"/>
      <c r="H54" s="468"/>
      <c r="I54" s="468"/>
      <c r="J54" s="468">
        <v>0</v>
      </c>
      <c r="K54" s="468">
        <v>0</v>
      </c>
      <c r="L54" s="468">
        <v>0</v>
      </c>
      <c r="M54" s="467"/>
      <c r="N54" s="468"/>
      <c r="O54" s="468"/>
      <c r="P54" s="468"/>
      <c r="Q54" s="468"/>
      <c r="R54" s="468"/>
      <c r="S54" s="468"/>
      <c r="T54" s="468"/>
      <c r="U54" s="468"/>
      <c r="V54" s="468">
        <v>0</v>
      </c>
      <c r="W54" s="468">
        <v>0</v>
      </c>
      <c r="X54" s="468">
        <v>0</v>
      </c>
      <c r="Y54" s="467"/>
      <c r="Z54" s="468"/>
      <c r="AA54" s="468"/>
      <c r="AB54" s="468"/>
      <c r="AC54" s="468"/>
      <c r="AD54" s="467"/>
      <c r="AE54" s="468"/>
      <c r="AF54" s="468"/>
      <c r="AG54" s="468"/>
      <c r="AH54" s="468"/>
    </row>
    <row r="55" spans="1:34" s="462" customFormat="1" ht="10.199999999999999" customHeight="1">
      <c r="A55" s="467" t="s">
        <v>1411</v>
      </c>
      <c r="B55" s="468">
        <v>22008.228999999999</v>
      </c>
      <c r="C55" s="468">
        <v>0</v>
      </c>
      <c r="D55" s="468">
        <v>22008.228999999999</v>
      </c>
      <c r="E55" s="468"/>
      <c r="F55" s="468">
        <v>2206.3319999999999</v>
      </c>
      <c r="G55" s="468">
        <v>0</v>
      </c>
      <c r="H55" s="468">
        <v>2206.3319999999999</v>
      </c>
      <c r="I55" s="468"/>
      <c r="J55" s="468">
        <v>15277.88</v>
      </c>
      <c r="K55" s="468">
        <v>0</v>
      </c>
      <c r="L55" s="468">
        <v>15277.88</v>
      </c>
      <c r="M55" s="467" t="s">
        <v>1411</v>
      </c>
      <c r="N55" s="468">
        <v>9730.7209999999995</v>
      </c>
      <c r="O55" s="468">
        <v>0</v>
      </c>
      <c r="P55" s="468">
        <v>9730.7209999999995</v>
      </c>
      <c r="Q55" s="468"/>
      <c r="R55" s="468">
        <v>5606.2219999999998</v>
      </c>
      <c r="S55" s="468">
        <v>0</v>
      </c>
      <c r="T55" s="468">
        <v>5606.2219999999998</v>
      </c>
      <c r="U55" s="468"/>
      <c r="V55" s="468">
        <v>8119.7179999999998</v>
      </c>
      <c r="W55" s="468">
        <v>0</v>
      </c>
      <c r="X55" s="468">
        <v>8119.7179999999998</v>
      </c>
      <c r="Y55" s="467" t="s">
        <v>1411</v>
      </c>
      <c r="Z55" s="468">
        <v>1000.397</v>
      </c>
      <c r="AA55" s="468">
        <v>0</v>
      </c>
      <c r="AB55" s="468">
        <v>1000.397</v>
      </c>
      <c r="AC55" s="468"/>
      <c r="AD55" s="467" t="s">
        <v>1411</v>
      </c>
      <c r="AE55" s="468"/>
      <c r="AF55" s="468">
        <v>63949.498999999996</v>
      </c>
      <c r="AG55" s="468">
        <v>0</v>
      </c>
      <c r="AH55" s="468">
        <v>63949.498999999996</v>
      </c>
    </row>
    <row r="56" spans="1:34" s="25" customFormat="1" ht="5.0999999999999996" customHeight="1">
      <c r="A56" s="471"/>
      <c r="B56" s="468"/>
      <c r="C56" s="468"/>
      <c r="D56" s="468"/>
      <c r="E56" s="468"/>
      <c r="F56" s="468"/>
      <c r="G56" s="468"/>
      <c r="H56" s="468"/>
      <c r="I56" s="468"/>
      <c r="J56" s="468">
        <v>0</v>
      </c>
      <c r="K56" s="468">
        <v>0</v>
      </c>
      <c r="L56" s="468">
        <v>0</v>
      </c>
      <c r="M56" s="471"/>
      <c r="N56" s="468"/>
      <c r="O56" s="468"/>
      <c r="P56" s="468"/>
      <c r="Q56" s="468"/>
      <c r="R56" s="468"/>
      <c r="S56" s="468"/>
      <c r="T56" s="468"/>
      <c r="U56" s="468"/>
      <c r="V56" s="468">
        <v>0</v>
      </c>
      <c r="W56" s="468">
        <v>0</v>
      </c>
      <c r="X56" s="468">
        <v>0</v>
      </c>
      <c r="Y56" s="471"/>
      <c r="Z56" s="468"/>
      <c r="AA56" s="468"/>
      <c r="AB56" s="468"/>
      <c r="AC56" s="468"/>
      <c r="AD56" s="471"/>
      <c r="AE56" s="468"/>
      <c r="AF56" s="468"/>
      <c r="AG56" s="468"/>
      <c r="AH56" s="468"/>
    </row>
    <row r="57" spans="1:34" s="462" customFormat="1" ht="10.199999999999999" customHeight="1">
      <c r="A57" s="467" t="s">
        <v>1412</v>
      </c>
      <c r="B57" s="468">
        <v>75053.758000000002</v>
      </c>
      <c r="C57" s="468">
        <v>10.137</v>
      </c>
      <c r="D57" s="468">
        <v>75063.895000000004</v>
      </c>
      <c r="E57" s="468"/>
      <c r="F57" s="468">
        <v>85653.452999999994</v>
      </c>
      <c r="G57" s="468">
        <v>70.882999999999996</v>
      </c>
      <c r="H57" s="468">
        <v>85724.337</v>
      </c>
      <c r="I57" s="468"/>
      <c r="J57" s="468">
        <v>19083.173999999999</v>
      </c>
      <c r="K57" s="468">
        <v>0</v>
      </c>
      <c r="L57" s="468">
        <v>19083.173999999999</v>
      </c>
      <c r="M57" s="467" t="s">
        <v>1412</v>
      </c>
      <c r="N57" s="468">
        <v>103626.455</v>
      </c>
      <c r="O57" s="468">
        <v>5298.4120000000003</v>
      </c>
      <c r="P57" s="468">
        <v>108924.867</v>
      </c>
      <c r="Q57" s="468"/>
      <c r="R57" s="468">
        <v>88939.59</v>
      </c>
      <c r="S57" s="468">
        <v>422.29599999999999</v>
      </c>
      <c r="T57" s="468">
        <v>89361.885999999999</v>
      </c>
      <c r="U57" s="468"/>
      <c r="V57" s="468">
        <v>13431.782999999999</v>
      </c>
      <c r="W57" s="468">
        <v>406.762</v>
      </c>
      <c r="X57" s="468">
        <v>13838.545</v>
      </c>
      <c r="Y57" s="467" t="s">
        <v>1412</v>
      </c>
      <c r="Z57" s="468">
        <v>49535.161</v>
      </c>
      <c r="AA57" s="468">
        <v>151.46</v>
      </c>
      <c r="AB57" s="468">
        <v>49686.620999999999</v>
      </c>
      <c r="AC57" s="468"/>
      <c r="AD57" s="467" t="s">
        <v>1412</v>
      </c>
      <c r="AE57" s="468"/>
      <c r="AF57" s="468">
        <v>435323.37400000007</v>
      </c>
      <c r="AG57" s="468">
        <v>6359.9500000000007</v>
      </c>
      <c r="AH57" s="468">
        <v>441683.32500000001</v>
      </c>
    </row>
    <row r="58" spans="1:34" s="25" customFormat="1" ht="5.0999999999999996" customHeight="1">
      <c r="A58" s="467"/>
      <c r="B58" s="468"/>
      <c r="C58" s="468"/>
      <c r="D58" s="468"/>
      <c r="E58" s="468"/>
      <c r="F58" s="468"/>
      <c r="G58" s="468"/>
      <c r="H58" s="468"/>
      <c r="I58" s="468"/>
      <c r="J58" s="468">
        <v>0</v>
      </c>
      <c r="K58" s="468">
        <v>0</v>
      </c>
      <c r="L58" s="468">
        <v>0</v>
      </c>
      <c r="M58" s="467"/>
      <c r="N58" s="468"/>
      <c r="O58" s="468"/>
      <c r="P58" s="468"/>
      <c r="Q58" s="468"/>
      <c r="R58" s="468"/>
      <c r="S58" s="468"/>
      <c r="T58" s="468"/>
      <c r="U58" s="468"/>
      <c r="V58" s="468">
        <v>0</v>
      </c>
      <c r="W58" s="468">
        <v>0</v>
      </c>
      <c r="X58" s="468">
        <v>0</v>
      </c>
      <c r="Y58" s="467"/>
      <c r="Z58" s="468"/>
      <c r="AA58" s="468"/>
      <c r="AB58" s="468"/>
      <c r="AC58" s="468"/>
      <c r="AD58" s="467"/>
      <c r="AE58" s="468"/>
      <c r="AF58" s="468"/>
      <c r="AG58" s="468"/>
      <c r="AH58" s="468"/>
    </row>
    <row r="59" spans="1:34" s="462" customFormat="1" ht="12.75" customHeight="1">
      <c r="A59" s="460" t="s">
        <v>1413</v>
      </c>
      <c r="B59" s="468">
        <v>3009766.4980000001</v>
      </c>
      <c r="C59" s="468">
        <v>15253.143</v>
      </c>
      <c r="D59" s="468">
        <v>3025019.6409999998</v>
      </c>
      <c r="E59" s="468"/>
      <c r="F59" s="468">
        <v>2028993.4439999999</v>
      </c>
      <c r="G59" s="468">
        <v>3223.7559999999999</v>
      </c>
      <c r="H59" s="468">
        <v>2032217.2</v>
      </c>
      <c r="I59" s="468"/>
      <c r="J59" s="468">
        <v>305938.28999999998</v>
      </c>
      <c r="K59" s="468">
        <v>22840.83</v>
      </c>
      <c r="L59" s="468">
        <v>328779.12</v>
      </c>
      <c r="M59" s="460" t="s">
        <v>1413</v>
      </c>
      <c r="N59" s="468">
        <v>2309450.5150000001</v>
      </c>
      <c r="O59" s="468">
        <v>141505.32399999999</v>
      </c>
      <c r="P59" s="468">
        <v>2450955.84</v>
      </c>
      <c r="Q59" s="468"/>
      <c r="R59" s="468">
        <v>1469081.4169999999</v>
      </c>
      <c r="S59" s="468">
        <v>285548.45</v>
      </c>
      <c r="T59" s="468">
        <v>1754629.868</v>
      </c>
      <c r="U59" s="468"/>
      <c r="V59" s="468">
        <v>554952.72600000002</v>
      </c>
      <c r="W59" s="468">
        <v>3234.7829999999999</v>
      </c>
      <c r="X59" s="468">
        <v>558187.50899999996</v>
      </c>
      <c r="Y59" s="460" t="s">
        <v>1413</v>
      </c>
      <c r="Z59" s="468">
        <v>433992.02799999999</v>
      </c>
      <c r="AA59" s="468">
        <v>3490.1610000000001</v>
      </c>
      <c r="AB59" s="468">
        <v>437482.18900000001</v>
      </c>
      <c r="AC59" s="468"/>
      <c r="AD59" s="460" t="s">
        <v>1413</v>
      </c>
      <c r="AE59" s="468"/>
      <c r="AF59" s="468">
        <v>10112174.918</v>
      </c>
      <c r="AG59" s="468">
        <v>475096.44700000004</v>
      </c>
      <c r="AH59" s="468">
        <v>10587271.366999999</v>
      </c>
    </row>
    <row r="60" spans="1:34" s="25" customFormat="1" ht="2.4" customHeight="1">
      <c r="A60" s="472"/>
      <c r="B60" s="473"/>
      <c r="C60" s="473"/>
      <c r="D60" s="473"/>
      <c r="E60" s="473"/>
      <c r="F60" s="473"/>
      <c r="G60" s="473"/>
      <c r="H60" s="473"/>
      <c r="I60" s="473"/>
      <c r="J60" s="473"/>
      <c r="K60" s="473"/>
      <c r="L60" s="473"/>
      <c r="M60" s="472"/>
      <c r="N60" s="473"/>
      <c r="O60" s="473"/>
      <c r="P60" s="473"/>
      <c r="Q60" s="473"/>
      <c r="R60" s="473"/>
      <c r="S60" s="473"/>
      <c r="T60" s="473"/>
      <c r="U60" s="473"/>
      <c r="V60" s="473"/>
      <c r="W60" s="473"/>
      <c r="X60" s="473"/>
      <c r="Y60" s="472"/>
      <c r="Z60" s="473"/>
      <c r="AA60" s="473"/>
      <c r="AB60" s="473"/>
      <c r="AC60" s="473"/>
      <c r="AD60" s="472"/>
      <c r="AE60" s="473"/>
      <c r="AF60" s="473"/>
      <c r="AG60" s="473"/>
      <c r="AH60" s="473"/>
    </row>
    <row r="61" spans="1:34" s="7" customFormat="1" ht="7.5" customHeight="1" thickBot="1">
      <c r="A61" s="474"/>
      <c r="B61" s="475"/>
      <c r="C61" s="475"/>
      <c r="D61" s="475"/>
      <c r="E61" s="475"/>
      <c r="F61" s="475"/>
      <c r="G61" s="475"/>
      <c r="H61" s="475"/>
      <c r="I61" s="475"/>
      <c r="J61" s="475"/>
      <c r="K61" s="475"/>
      <c r="L61" s="475"/>
      <c r="M61" s="476"/>
      <c r="N61" s="475"/>
      <c r="O61" s="475"/>
      <c r="P61" s="475"/>
      <c r="Q61" s="477"/>
      <c r="R61" s="475"/>
      <c r="S61" s="475"/>
      <c r="T61" s="475"/>
      <c r="U61" s="475"/>
      <c r="V61" s="475"/>
      <c r="W61" s="475"/>
      <c r="X61" s="475"/>
      <c r="Y61" s="476"/>
      <c r="Z61" s="475"/>
      <c r="AA61" s="475"/>
      <c r="AB61" s="475"/>
      <c r="AC61" s="475"/>
      <c r="AD61" s="476"/>
      <c r="AE61" s="475"/>
      <c r="AF61" s="475"/>
      <c r="AG61" s="475"/>
      <c r="AH61" s="475"/>
    </row>
    <row r="62" spans="1:34" s="117" customFormat="1" ht="15.75" customHeight="1" thickTop="1">
      <c r="A62" s="478" t="s">
        <v>1414</v>
      </c>
      <c r="B62" s="468"/>
      <c r="C62" s="468"/>
      <c r="D62" s="468"/>
      <c r="E62" s="479"/>
      <c r="F62" s="468"/>
      <c r="G62" s="468"/>
      <c r="H62" s="468"/>
      <c r="I62" s="468"/>
      <c r="J62" s="468"/>
      <c r="K62" s="468"/>
      <c r="L62" s="468"/>
      <c r="M62" s="480" t="s">
        <v>1414</v>
      </c>
      <c r="N62" s="468"/>
      <c r="O62" s="468"/>
      <c r="P62" s="468"/>
      <c r="Q62" s="481"/>
      <c r="R62" s="468"/>
      <c r="S62" s="468"/>
      <c r="T62" s="468"/>
      <c r="U62" s="468"/>
      <c r="V62" s="468"/>
      <c r="W62" s="468"/>
      <c r="X62" s="468"/>
      <c r="Y62" s="480" t="s">
        <v>1414</v>
      </c>
      <c r="Z62" s="468"/>
      <c r="AA62" s="468"/>
      <c r="AB62" s="468"/>
      <c r="AC62" s="468"/>
      <c r="AD62" s="480" t="s">
        <v>1414</v>
      </c>
      <c r="AE62" s="468"/>
      <c r="AF62" s="468"/>
      <c r="AG62" s="468"/>
      <c r="AH62" s="468"/>
    </row>
    <row r="63" spans="1:34" s="117" customFormat="1" ht="12.15" customHeight="1">
      <c r="A63" s="478"/>
      <c r="B63" s="468"/>
      <c r="C63" s="468"/>
      <c r="D63" s="468"/>
      <c r="E63" s="479"/>
      <c r="F63" s="479"/>
      <c r="G63" s="479"/>
      <c r="H63" s="479"/>
      <c r="I63" s="479"/>
      <c r="J63" s="479"/>
      <c r="K63" s="479"/>
      <c r="L63" s="479"/>
      <c r="M63" s="478" t="s">
        <v>37</v>
      </c>
      <c r="N63" s="481"/>
      <c r="O63" s="481"/>
      <c r="P63" s="481"/>
      <c r="Q63" s="481"/>
      <c r="R63" s="481"/>
      <c r="S63" s="481"/>
      <c r="T63" s="481"/>
      <c r="U63" s="481"/>
      <c r="V63" s="481"/>
      <c r="W63" s="481"/>
      <c r="X63" s="481"/>
      <c r="Y63" s="478"/>
      <c r="Z63" s="482"/>
      <c r="AA63" s="482"/>
      <c r="AB63" s="482"/>
      <c r="AC63" s="479"/>
      <c r="AD63" s="478"/>
      <c r="AE63" s="479"/>
      <c r="AF63" s="482"/>
      <c r="AG63" s="482"/>
      <c r="AH63" s="482"/>
    </row>
    <row r="64" spans="1:34" s="120" customFormat="1" ht="11.25" customHeight="1">
      <c r="A64" s="483"/>
      <c r="B64" s="484"/>
      <c r="C64" s="484"/>
      <c r="D64" s="484"/>
      <c r="E64" s="484"/>
      <c r="F64" s="484"/>
      <c r="G64" s="484"/>
      <c r="H64" s="484"/>
      <c r="I64" s="484"/>
      <c r="J64" s="484"/>
      <c r="K64" s="484"/>
      <c r="L64" s="484"/>
      <c r="M64" s="480"/>
      <c r="N64" s="485"/>
      <c r="O64" s="485"/>
      <c r="P64" s="485"/>
      <c r="Q64" s="485"/>
      <c r="R64" s="485"/>
      <c r="S64" s="485"/>
      <c r="T64" s="485"/>
      <c r="U64" s="485"/>
      <c r="V64" s="485"/>
      <c r="W64" s="485"/>
      <c r="X64" s="485"/>
      <c r="Y64" s="486"/>
      <c r="Z64" s="487"/>
      <c r="AA64" s="487"/>
      <c r="AB64" s="487"/>
      <c r="AC64" s="487"/>
      <c r="AD64" s="480"/>
      <c r="AE64" s="487"/>
      <c r="AF64" s="487"/>
      <c r="AG64" s="487"/>
      <c r="AH64" s="487"/>
    </row>
    <row r="65" spans="1:34" s="7" customFormat="1" ht="0.75" hidden="1" customHeight="1">
      <c r="A65" s="488"/>
      <c r="B65" s="488"/>
      <c r="C65" s="488"/>
      <c r="D65" s="488"/>
      <c r="E65" s="488"/>
      <c r="F65" s="488"/>
      <c r="G65" s="488"/>
      <c r="H65" s="488"/>
      <c r="I65" s="488"/>
      <c r="J65" s="488"/>
      <c r="K65" s="488"/>
      <c r="L65" s="488"/>
      <c r="M65" s="489"/>
      <c r="N65" s="490"/>
      <c r="O65" s="490"/>
      <c r="P65" s="490"/>
      <c r="Q65" s="490"/>
      <c r="R65" s="490"/>
      <c r="S65" s="490"/>
      <c r="T65" s="490"/>
      <c r="U65" s="490"/>
      <c r="V65" s="490"/>
      <c r="W65" s="490"/>
      <c r="X65" s="490"/>
      <c r="Y65" s="489"/>
      <c r="Z65" s="491"/>
      <c r="AA65" s="491"/>
      <c r="AB65" s="491"/>
      <c r="AC65" s="491"/>
      <c r="AD65" s="492"/>
      <c r="AE65" s="491"/>
      <c r="AF65" s="491"/>
      <c r="AG65" s="491"/>
      <c r="AH65" s="491"/>
    </row>
    <row r="66" spans="1:34" s="7" customFormat="1" ht="0.75" customHeight="1">
      <c r="A66" s="488"/>
      <c r="B66" s="488"/>
      <c r="C66" s="488"/>
      <c r="D66" s="488"/>
      <c r="E66" s="488"/>
      <c r="F66" s="488"/>
      <c r="G66" s="488"/>
      <c r="H66" s="488"/>
      <c r="I66" s="488"/>
      <c r="J66" s="488"/>
      <c r="K66" s="488"/>
      <c r="L66" s="488"/>
      <c r="M66" s="492"/>
      <c r="N66" s="490"/>
      <c r="O66" s="490"/>
      <c r="P66" s="490"/>
      <c r="Q66" s="490"/>
      <c r="R66" s="490"/>
      <c r="S66" s="490"/>
      <c r="T66" s="490"/>
      <c r="U66" s="490"/>
      <c r="V66" s="490"/>
      <c r="W66" s="490"/>
      <c r="X66" s="490"/>
      <c r="Y66" s="489"/>
      <c r="Z66" s="491"/>
      <c r="AA66" s="491"/>
      <c r="AB66" s="492"/>
      <c r="AC66" s="491"/>
      <c r="AD66" s="492"/>
      <c r="AE66" s="491"/>
      <c r="AF66" s="491"/>
      <c r="AG66" s="491"/>
      <c r="AH66" s="491"/>
    </row>
    <row r="67" spans="1:34" s="7" customFormat="1" ht="0.75" customHeight="1">
      <c r="A67" s="493"/>
      <c r="B67" s="494"/>
      <c r="C67" s="494"/>
      <c r="D67" s="493"/>
      <c r="E67" s="493"/>
      <c r="F67" s="493"/>
      <c r="G67" s="493"/>
      <c r="H67" s="493"/>
      <c r="I67" s="493"/>
      <c r="J67" s="493"/>
      <c r="K67" s="493"/>
      <c r="L67" s="493"/>
      <c r="M67" s="444"/>
      <c r="N67" s="495"/>
      <c r="O67" s="495"/>
      <c r="P67" s="495"/>
      <c r="Q67" s="495"/>
      <c r="R67" s="495"/>
      <c r="S67" s="495"/>
      <c r="T67" s="495"/>
      <c r="U67" s="495"/>
      <c r="V67" s="495"/>
      <c r="W67" s="495"/>
      <c r="X67" s="495"/>
      <c r="Y67" s="444"/>
      <c r="Z67" s="496"/>
      <c r="AA67" s="496"/>
      <c r="AB67" s="497"/>
      <c r="AC67" s="497"/>
      <c r="AD67" s="444"/>
      <c r="AE67" s="497"/>
      <c r="AF67" s="496"/>
      <c r="AG67" s="496"/>
      <c r="AH67" s="496"/>
    </row>
    <row r="68" spans="1:34" s="355" customFormat="1" ht="27" customHeight="1">
      <c r="A68" s="435" t="s">
        <v>1363</v>
      </c>
      <c r="B68" s="435"/>
      <c r="C68" s="435"/>
      <c r="D68" s="435"/>
      <c r="E68" s="435"/>
      <c r="F68" s="435"/>
      <c r="G68" s="435"/>
      <c r="H68" s="435"/>
      <c r="I68" s="435"/>
      <c r="J68" s="435"/>
      <c r="K68" s="435"/>
      <c r="L68" s="435"/>
      <c r="M68" s="435" t="s">
        <v>1363</v>
      </c>
      <c r="N68" s="435"/>
      <c r="O68" s="435"/>
      <c r="P68" s="435"/>
      <c r="Q68" s="435"/>
      <c r="R68" s="435"/>
      <c r="S68" s="435"/>
      <c r="T68" s="435"/>
      <c r="U68" s="435"/>
      <c r="V68" s="435"/>
      <c r="W68" s="435"/>
      <c r="X68" s="435"/>
      <c r="Y68" s="435" t="s">
        <v>1363</v>
      </c>
      <c r="Z68" s="435"/>
      <c r="AA68" s="435"/>
      <c r="AB68" s="435"/>
      <c r="AC68" s="435"/>
      <c r="AD68" s="435" t="s">
        <v>1363</v>
      </c>
      <c r="AE68" s="435"/>
      <c r="AF68" s="435"/>
      <c r="AG68" s="435"/>
      <c r="AH68" s="435"/>
    </row>
    <row r="69" spans="1:34" s="438" customFormat="1" ht="18" customHeight="1">
      <c r="A69" s="436">
        <v>46112</v>
      </c>
      <c r="B69" s="436"/>
      <c r="C69" s="436"/>
      <c r="D69" s="436"/>
      <c r="E69" s="436"/>
      <c r="F69" s="436"/>
      <c r="G69" s="436"/>
      <c r="H69" s="436"/>
      <c r="I69" s="436"/>
      <c r="J69" s="436"/>
      <c r="K69" s="436"/>
      <c r="L69" s="436"/>
      <c r="M69" s="436">
        <v>46112</v>
      </c>
      <c r="N69" s="436"/>
      <c r="O69" s="436"/>
      <c r="P69" s="436"/>
      <c r="Q69" s="436"/>
      <c r="R69" s="436"/>
      <c r="S69" s="436"/>
      <c r="T69" s="436"/>
      <c r="U69" s="436"/>
      <c r="V69" s="436"/>
      <c r="W69" s="436"/>
      <c r="X69" s="436"/>
      <c r="Y69" s="437">
        <v>46112</v>
      </c>
      <c r="Z69" s="437"/>
      <c r="AA69" s="437"/>
      <c r="AB69" s="437"/>
      <c r="AC69" s="437"/>
      <c r="AD69" s="437">
        <v>46112</v>
      </c>
      <c r="AE69" s="437"/>
      <c r="AF69" s="437"/>
      <c r="AG69" s="437"/>
      <c r="AH69" s="437"/>
    </row>
    <row r="70" spans="1:34" s="357" customFormat="1" ht="15" customHeight="1">
      <c r="A70" s="439" t="s">
        <v>1364</v>
      </c>
      <c r="B70" s="439"/>
      <c r="C70" s="439"/>
      <c r="D70" s="439"/>
      <c r="E70" s="439"/>
      <c r="F70" s="439"/>
      <c r="G70" s="439"/>
      <c r="H70" s="439"/>
      <c r="I70" s="439"/>
      <c r="J70" s="439"/>
      <c r="K70" s="439"/>
      <c r="L70" s="439"/>
      <c r="M70" s="439" t="s">
        <v>1364</v>
      </c>
      <c r="N70" s="439"/>
      <c r="O70" s="439"/>
      <c r="P70" s="439"/>
      <c r="Q70" s="439"/>
      <c r="R70" s="439"/>
      <c r="S70" s="439"/>
      <c r="T70" s="439"/>
      <c r="U70" s="439"/>
      <c r="V70" s="439"/>
      <c r="W70" s="439"/>
      <c r="X70" s="439"/>
      <c r="Y70" s="439" t="s">
        <v>1364</v>
      </c>
      <c r="Z70" s="439"/>
      <c r="AA70" s="439"/>
      <c r="AB70" s="439"/>
      <c r="AC70" s="439"/>
      <c r="AD70" s="439" t="s">
        <v>1364</v>
      </c>
      <c r="AE70" s="439"/>
      <c r="AF70" s="439"/>
      <c r="AG70" s="439"/>
      <c r="AH70" s="439"/>
    </row>
    <row r="71" spans="1:34" s="7" customFormat="1" ht="3.9" customHeight="1" thickBot="1">
      <c r="A71" s="498"/>
      <c r="B71" s="498"/>
      <c r="C71" s="498"/>
      <c r="D71" s="498"/>
      <c r="E71" s="498"/>
      <c r="F71" s="498"/>
      <c r="G71" s="498"/>
      <c r="H71" s="498"/>
      <c r="I71" s="498"/>
      <c r="J71" s="498"/>
      <c r="K71" s="498"/>
      <c r="L71" s="498"/>
      <c r="M71" s="445"/>
      <c r="N71" s="499"/>
      <c r="O71" s="499"/>
      <c r="P71" s="499"/>
      <c r="Q71" s="499"/>
      <c r="R71" s="499"/>
      <c r="S71" s="499"/>
      <c r="T71" s="499"/>
      <c r="U71" s="499"/>
      <c r="V71" s="499"/>
      <c r="W71" s="499"/>
      <c r="X71" s="499"/>
      <c r="Y71" s="445"/>
      <c r="Z71" s="445"/>
      <c r="AA71" s="446"/>
      <c r="AB71" s="500"/>
      <c r="AC71" s="445"/>
      <c r="AD71" s="445"/>
      <c r="AE71" s="445"/>
      <c r="AF71" s="445"/>
      <c r="AG71" s="445"/>
      <c r="AH71" s="444"/>
    </row>
    <row r="72" spans="1:34" s="7" customFormat="1" ht="29.25" customHeight="1" thickTop="1">
      <c r="A72" s="501" t="s">
        <v>1415</v>
      </c>
      <c r="B72" s="448" t="s">
        <v>28</v>
      </c>
      <c r="C72" s="448"/>
      <c r="D72" s="448"/>
      <c r="E72" s="449"/>
      <c r="F72" s="448" t="s">
        <v>1366</v>
      </c>
      <c r="G72" s="448"/>
      <c r="H72" s="448"/>
      <c r="I72" s="449"/>
      <c r="J72" s="448" t="s">
        <v>30</v>
      </c>
      <c r="K72" s="448"/>
      <c r="L72" s="448"/>
      <c r="M72" s="501" t="s">
        <v>1415</v>
      </c>
      <c r="N72" s="448" t="s">
        <v>31</v>
      </c>
      <c r="O72" s="448"/>
      <c r="P72" s="448"/>
      <c r="Q72" s="450"/>
      <c r="R72" s="448" t="s">
        <v>1367</v>
      </c>
      <c r="S72" s="448"/>
      <c r="T72" s="448"/>
      <c r="U72" s="449"/>
      <c r="V72" s="448" t="s">
        <v>1368</v>
      </c>
      <c r="W72" s="448"/>
      <c r="X72" s="448"/>
      <c r="Y72" s="501" t="s">
        <v>1415</v>
      </c>
      <c r="Z72" s="448" t="s">
        <v>34</v>
      </c>
      <c r="AA72" s="448"/>
      <c r="AB72" s="448"/>
      <c r="AC72" s="449"/>
      <c r="AD72" s="501" t="s">
        <v>1415</v>
      </c>
      <c r="AE72" s="449"/>
      <c r="AF72" s="451" t="s">
        <v>1369</v>
      </c>
      <c r="AG72" s="451"/>
      <c r="AH72" s="451"/>
    </row>
    <row r="73" spans="1:34" s="7" customFormat="1" ht="12.15" customHeight="1">
      <c r="A73" s="502"/>
      <c r="B73" s="503" t="s">
        <v>97</v>
      </c>
      <c r="C73" s="504" t="s">
        <v>98</v>
      </c>
      <c r="D73" s="504" t="s">
        <v>1370</v>
      </c>
      <c r="E73" s="503"/>
      <c r="F73" s="504" t="s">
        <v>97</v>
      </c>
      <c r="G73" s="504" t="s">
        <v>98</v>
      </c>
      <c r="H73" s="504" t="s">
        <v>1370</v>
      </c>
      <c r="I73" s="503"/>
      <c r="J73" s="455" t="s">
        <v>97</v>
      </c>
      <c r="K73" s="456" t="s">
        <v>98</v>
      </c>
      <c r="L73" s="455" t="s">
        <v>1370</v>
      </c>
      <c r="M73" s="502"/>
      <c r="N73" s="455" t="s">
        <v>97</v>
      </c>
      <c r="O73" s="456" t="s">
        <v>98</v>
      </c>
      <c r="P73" s="455" t="s">
        <v>1370</v>
      </c>
      <c r="Q73" s="455"/>
      <c r="R73" s="455" t="s">
        <v>97</v>
      </c>
      <c r="S73" s="456" t="s">
        <v>98</v>
      </c>
      <c r="T73" s="455" t="s">
        <v>1370</v>
      </c>
      <c r="U73" s="455"/>
      <c r="V73" s="456" t="s">
        <v>97</v>
      </c>
      <c r="W73" s="456" t="s">
        <v>98</v>
      </c>
      <c r="X73" s="456" t="s">
        <v>1370</v>
      </c>
      <c r="Y73" s="502"/>
      <c r="Z73" s="455" t="s">
        <v>97</v>
      </c>
      <c r="AA73" s="456" t="s">
        <v>98</v>
      </c>
      <c r="AB73" s="455" t="s">
        <v>1370</v>
      </c>
      <c r="AC73" s="455"/>
      <c r="AD73" s="502"/>
      <c r="AE73" s="455"/>
      <c r="AF73" s="456" t="s">
        <v>97</v>
      </c>
      <c r="AG73" s="456" t="s">
        <v>98</v>
      </c>
      <c r="AH73" s="456" t="s">
        <v>1370</v>
      </c>
    </row>
    <row r="74" spans="1:34" s="7" customFormat="1" ht="3.15" customHeight="1">
      <c r="A74" s="505"/>
      <c r="B74" s="506"/>
      <c r="C74" s="506"/>
      <c r="D74" s="506"/>
      <c r="E74" s="506"/>
      <c r="F74" s="506"/>
      <c r="G74" s="506"/>
      <c r="H74" s="506"/>
      <c r="I74" s="506"/>
      <c r="J74" s="506"/>
      <c r="K74" s="506"/>
      <c r="L74" s="506"/>
      <c r="M74" s="459"/>
      <c r="N74" s="507"/>
      <c r="O74" s="507"/>
      <c r="P74" s="507"/>
      <c r="Q74" s="507"/>
      <c r="R74" s="507"/>
      <c r="S74" s="507"/>
      <c r="T74" s="507"/>
      <c r="U74" s="507"/>
      <c r="V74" s="507"/>
      <c r="W74" s="507"/>
      <c r="X74" s="507"/>
      <c r="Y74" s="459"/>
      <c r="Z74" s="507"/>
      <c r="AA74" s="507"/>
      <c r="AB74" s="507"/>
      <c r="AC74" s="507"/>
      <c r="AD74" s="459"/>
      <c r="AE74" s="507"/>
      <c r="AF74" s="507"/>
      <c r="AG74" s="507"/>
      <c r="AH74" s="507"/>
    </row>
    <row r="75" spans="1:34" s="462" customFormat="1" ht="10.199999999999999" customHeight="1">
      <c r="A75" s="460" t="s">
        <v>1416</v>
      </c>
      <c r="B75" s="461">
        <v>1870699.91</v>
      </c>
      <c r="C75" s="461">
        <v>14349.432000000001</v>
      </c>
      <c r="D75" s="461">
        <v>1885049.3430000001</v>
      </c>
      <c r="E75" s="461"/>
      <c r="F75" s="461">
        <v>1082230.186</v>
      </c>
      <c r="G75" s="461">
        <v>0</v>
      </c>
      <c r="H75" s="461">
        <v>1082230.186</v>
      </c>
      <c r="I75" s="461"/>
      <c r="J75" s="461">
        <v>223911.47</v>
      </c>
      <c r="K75" s="461">
        <v>22801.325000000001</v>
      </c>
      <c r="L75" s="461">
        <v>246712.796</v>
      </c>
      <c r="M75" s="460" t="s">
        <v>1416</v>
      </c>
      <c r="N75" s="461">
        <v>1477286.7320000001</v>
      </c>
      <c r="O75" s="461">
        <v>134756.02600000001</v>
      </c>
      <c r="P75" s="461">
        <v>1612042.7579999999</v>
      </c>
      <c r="Q75" s="461"/>
      <c r="R75" s="461">
        <v>0</v>
      </c>
      <c r="S75" s="461">
        <v>0</v>
      </c>
      <c r="T75" s="461">
        <v>0</v>
      </c>
      <c r="U75" s="461"/>
      <c r="V75" s="461">
        <v>454990.9</v>
      </c>
      <c r="W75" s="461">
        <v>1644.4349999999999</v>
      </c>
      <c r="X75" s="461">
        <v>456635.33600000001</v>
      </c>
      <c r="Y75" s="460" t="s">
        <v>1416</v>
      </c>
      <c r="Z75" s="461">
        <v>127616.88</v>
      </c>
      <c r="AA75" s="461">
        <v>2039.9590000000001</v>
      </c>
      <c r="AB75" s="461">
        <v>129656.84</v>
      </c>
      <c r="AC75" s="461"/>
      <c r="AD75" s="460" t="s">
        <v>1416</v>
      </c>
      <c r="AE75" s="461"/>
      <c r="AF75" s="461">
        <v>5236736.0780000007</v>
      </c>
      <c r="AG75" s="461">
        <v>175591.177</v>
      </c>
      <c r="AH75" s="461">
        <v>5412327.2590000005</v>
      </c>
    </row>
    <row r="76" spans="1:34" s="462" customFormat="1" ht="5.0999999999999996" customHeight="1">
      <c r="A76" s="467"/>
      <c r="B76" s="468"/>
      <c r="C76" s="468"/>
      <c r="D76" s="468"/>
      <c r="E76" s="468"/>
      <c r="F76" s="468"/>
      <c r="G76" s="468"/>
      <c r="H76" s="468"/>
      <c r="I76" s="468"/>
      <c r="J76" s="468">
        <v>0</v>
      </c>
      <c r="K76" s="468">
        <v>0</v>
      </c>
      <c r="L76" s="468">
        <v>0</v>
      </c>
      <c r="M76" s="467"/>
      <c r="N76" s="468"/>
      <c r="O76" s="468"/>
      <c r="P76" s="468"/>
      <c r="Q76" s="468"/>
      <c r="R76" s="468"/>
      <c r="S76" s="468"/>
      <c r="T76" s="468"/>
      <c r="U76" s="468"/>
      <c r="V76" s="468">
        <v>0</v>
      </c>
      <c r="W76" s="468">
        <v>0</v>
      </c>
      <c r="X76" s="468">
        <v>0</v>
      </c>
      <c r="Y76" s="467"/>
      <c r="Z76" s="468"/>
      <c r="AA76" s="468"/>
      <c r="AB76" s="468"/>
      <c r="AC76" s="468"/>
      <c r="AD76" s="467"/>
      <c r="AE76" s="468"/>
      <c r="AF76" s="468"/>
      <c r="AG76" s="468"/>
      <c r="AH76" s="468"/>
    </row>
    <row r="77" spans="1:34" s="462" customFormat="1" ht="10.199999999999999" customHeight="1">
      <c r="A77" s="467" t="s">
        <v>1417</v>
      </c>
      <c r="B77" s="468">
        <v>0</v>
      </c>
      <c r="C77" s="468">
        <v>0</v>
      </c>
      <c r="D77" s="468">
        <v>0</v>
      </c>
      <c r="E77" s="468"/>
      <c r="F77" s="468">
        <v>0</v>
      </c>
      <c r="G77" s="468">
        <v>0</v>
      </c>
      <c r="H77" s="468">
        <v>0</v>
      </c>
      <c r="I77" s="468"/>
      <c r="J77" s="468">
        <v>0</v>
      </c>
      <c r="K77" s="468">
        <v>0</v>
      </c>
      <c r="L77" s="468">
        <v>0</v>
      </c>
      <c r="M77" s="467" t="s">
        <v>1417</v>
      </c>
      <c r="N77" s="468">
        <v>0</v>
      </c>
      <c r="O77" s="468">
        <v>0</v>
      </c>
      <c r="P77" s="468">
        <v>0</v>
      </c>
      <c r="Q77" s="468"/>
      <c r="R77" s="468">
        <v>0</v>
      </c>
      <c r="S77" s="468">
        <v>0</v>
      </c>
      <c r="T77" s="468">
        <v>0</v>
      </c>
      <c r="U77" s="468"/>
      <c r="V77" s="468">
        <v>0</v>
      </c>
      <c r="W77" s="468">
        <v>0</v>
      </c>
      <c r="X77" s="468">
        <v>0</v>
      </c>
      <c r="Y77" s="467" t="s">
        <v>1417</v>
      </c>
      <c r="Z77" s="468">
        <v>0</v>
      </c>
      <c r="AA77" s="468">
        <v>0</v>
      </c>
      <c r="AB77" s="468">
        <v>0</v>
      </c>
      <c r="AC77" s="468"/>
      <c r="AD77" s="467" t="s">
        <v>1417</v>
      </c>
      <c r="AE77" s="468"/>
      <c r="AF77" s="468">
        <v>0</v>
      </c>
      <c r="AG77" s="468">
        <v>0</v>
      </c>
      <c r="AH77" s="468">
        <v>0</v>
      </c>
    </row>
    <row r="78" spans="1:34" s="462" customFormat="1" ht="10.199999999999999" customHeight="1">
      <c r="A78" s="467" t="s">
        <v>1418</v>
      </c>
      <c r="B78" s="468">
        <v>391746.58299999998</v>
      </c>
      <c r="C78" s="468">
        <v>10036.546</v>
      </c>
      <c r="D78" s="468">
        <v>401783.13</v>
      </c>
      <c r="E78" s="468"/>
      <c r="F78" s="468">
        <v>362970.92</v>
      </c>
      <c r="G78" s="468">
        <v>0</v>
      </c>
      <c r="H78" s="468">
        <v>362970.92</v>
      </c>
      <c r="I78" s="468"/>
      <c r="J78" s="468">
        <v>164816.69399999999</v>
      </c>
      <c r="K78" s="468">
        <v>1045.9000000000001</v>
      </c>
      <c r="L78" s="468">
        <v>165862.59400000001</v>
      </c>
      <c r="M78" s="467" t="s">
        <v>1418</v>
      </c>
      <c r="N78" s="468">
        <v>932427.64099999995</v>
      </c>
      <c r="O78" s="468">
        <v>97871.137000000002</v>
      </c>
      <c r="P78" s="468">
        <v>1030298.778</v>
      </c>
      <c r="Q78" s="468"/>
      <c r="R78" s="468">
        <v>0</v>
      </c>
      <c r="S78" s="468">
        <v>0</v>
      </c>
      <c r="T78" s="468">
        <v>0</v>
      </c>
      <c r="U78" s="468"/>
      <c r="V78" s="468">
        <v>17974.078000000001</v>
      </c>
      <c r="W78" s="468">
        <v>997.81299999999999</v>
      </c>
      <c r="X78" s="468">
        <v>18971.892</v>
      </c>
      <c r="Y78" s="467" t="s">
        <v>1418</v>
      </c>
      <c r="Z78" s="468">
        <v>7182.54</v>
      </c>
      <c r="AA78" s="468">
        <v>0</v>
      </c>
      <c r="AB78" s="468">
        <v>7182.54</v>
      </c>
      <c r="AC78" s="468"/>
      <c r="AD78" s="467" t="s">
        <v>1418</v>
      </c>
      <c r="AE78" s="468"/>
      <c r="AF78" s="468">
        <v>1877118.456</v>
      </c>
      <c r="AG78" s="468">
        <v>109951.39599999999</v>
      </c>
      <c r="AH78" s="468">
        <v>1987069.8540000003</v>
      </c>
    </row>
    <row r="79" spans="1:34" s="462" customFormat="1" ht="10.199999999999999" customHeight="1">
      <c r="A79" s="467" t="s">
        <v>1419</v>
      </c>
      <c r="B79" s="468">
        <v>1447702.5419999999</v>
      </c>
      <c r="C79" s="468">
        <v>4262.1000000000004</v>
      </c>
      <c r="D79" s="468">
        <v>1451964.642</v>
      </c>
      <c r="E79" s="468"/>
      <c r="F79" s="468">
        <v>718977.85600000003</v>
      </c>
      <c r="G79" s="468">
        <v>0</v>
      </c>
      <c r="H79" s="468">
        <v>718977.85600000003</v>
      </c>
      <c r="I79" s="468"/>
      <c r="J79" s="468">
        <v>53022.105000000003</v>
      </c>
      <c r="K79" s="468">
        <v>21540.219000000001</v>
      </c>
      <c r="L79" s="468">
        <v>74562.323999999993</v>
      </c>
      <c r="M79" s="467" t="s">
        <v>1419</v>
      </c>
      <c r="N79" s="468">
        <v>510817.68300000002</v>
      </c>
      <c r="O79" s="468">
        <v>36884.887000000002</v>
      </c>
      <c r="P79" s="468">
        <v>547702.571</v>
      </c>
      <c r="Q79" s="468"/>
      <c r="R79" s="468">
        <v>0</v>
      </c>
      <c r="S79" s="468">
        <v>0</v>
      </c>
      <c r="T79" s="468">
        <v>0</v>
      </c>
      <c r="U79" s="468"/>
      <c r="V79" s="468">
        <v>433829.75</v>
      </c>
      <c r="W79" s="468">
        <v>646.62099999999998</v>
      </c>
      <c r="X79" s="468">
        <v>434476.37199999997</v>
      </c>
      <c r="Y79" s="467" t="s">
        <v>1419</v>
      </c>
      <c r="Z79" s="468">
        <v>120399.633</v>
      </c>
      <c r="AA79" s="468">
        <v>2039.9590000000001</v>
      </c>
      <c r="AB79" s="468">
        <v>122439.592</v>
      </c>
      <c r="AC79" s="468"/>
      <c r="AD79" s="467" t="s">
        <v>1419</v>
      </c>
      <c r="AE79" s="468"/>
      <c r="AF79" s="468">
        <v>3284749.5690000001</v>
      </c>
      <c r="AG79" s="468">
        <v>65373.786000000007</v>
      </c>
      <c r="AH79" s="468">
        <v>3350123.3570000003</v>
      </c>
    </row>
    <row r="80" spans="1:34" s="462" customFormat="1" ht="10.199999999999999" customHeight="1">
      <c r="A80" s="466" t="s">
        <v>1420</v>
      </c>
      <c r="B80" s="464">
        <v>0</v>
      </c>
      <c r="C80" s="464">
        <v>0</v>
      </c>
      <c r="D80" s="464">
        <v>0</v>
      </c>
      <c r="E80" s="464"/>
      <c r="F80" s="464">
        <v>0</v>
      </c>
      <c r="G80" s="464">
        <v>0</v>
      </c>
      <c r="H80" s="464">
        <v>0</v>
      </c>
      <c r="I80" s="464"/>
      <c r="J80" s="464">
        <v>0</v>
      </c>
      <c r="K80" s="464">
        <v>0</v>
      </c>
      <c r="L80" s="464">
        <v>0</v>
      </c>
      <c r="M80" s="466" t="s">
        <v>1420</v>
      </c>
      <c r="N80" s="464">
        <v>0</v>
      </c>
      <c r="O80" s="464">
        <v>0</v>
      </c>
      <c r="P80" s="464">
        <v>0</v>
      </c>
      <c r="Q80" s="464"/>
      <c r="R80" s="464">
        <v>0</v>
      </c>
      <c r="S80" s="464">
        <v>0</v>
      </c>
      <c r="T80" s="464">
        <v>0</v>
      </c>
      <c r="U80" s="464"/>
      <c r="V80" s="464">
        <v>0</v>
      </c>
      <c r="W80" s="464">
        <v>0</v>
      </c>
      <c r="X80" s="464">
        <v>0</v>
      </c>
      <c r="Y80" s="466" t="s">
        <v>1420</v>
      </c>
      <c r="Z80" s="464">
        <v>0</v>
      </c>
      <c r="AA80" s="464">
        <v>0</v>
      </c>
      <c r="AB80" s="464">
        <v>0</v>
      </c>
      <c r="AC80" s="464"/>
      <c r="AD80" s="466" t="s">
        <v>1420</v>
      </c>
      <c r="AE80" s="464"/>
      <c r="AF80" s="464">
        <v>0</v>
      </c>
      <c r="AG80" s="464">
        <v>0</v>
      </c>
      <c r="AH80" s="464">
        <v>0</v>
      </c>
    </row>
    <row r="81" spans="1:34" s="462" customFormat="1" ht="10.199999999999999" customHeight="1">
      <c r="A81" s="466" t="s">
        <v>1421</v>
      </c>
      <c r="B81" s="464">
        <v>1314579.496</v>
      </c>
      <c r="C81" s="464">
        <v>1496.748</v>
      </c>
      <c r="D81" s="464">
        <v>1316076.2450000001</v>
      </c>
      <c r="E81" s="464"/>
      <c r="F81" s="464">
        <v>718977.85600000003</v>
      </c>
      <c r="G81" s="464">
        <v>0</v>
      </c>
      <c r="H81" s="464">
        <v>718977.85600000003</v>
      </c>
      <c r="I81" s="464"/>
      <c r="J81" s="464">
        <v>46696.650999999998</v>
      </c>
      <c r="K81" s="464">
        <v>21417.19</v>
      </c>
      <c r="L81" s="464">
        <v>68113.841</v>
      </c>
      <c r="M81" s="466" t="s">
        <v>1421</v>
      </c>
      <c r="N81" s="464">
        <v>391913.603</v>
      </c>
      <c r="O81" s="464">
        <v>36884.887000000002</v>
      </c>
      <c r="P81" s="464">
        <v>428798.49099999998</v>
      </c>
      <c r="Q81" s="464"/>
      <c r="R81" s="464">
        <v>0</v>
      </c>
      <c r="S81" s="464">
        <v>0</v>
      </c>
      <c r="T81" s="464">
        <v>0</v>
      </c>
      <c r="U81" s="464"/>
      <c r="V81" s="464">
        <v>350179.17700000003</v>
      </c>
      <c r="W81" s="464">
        <v>335.66699999999997</v>
      </c>
      <c r="X81" s="464">
        <v>350514.84399999998</v>
      </c>
      <c r="Y81" s="466" t="s">
        <v>1421</v>
      </c>
      <c r="Z81" s="464">
        <v>120399.633</v>
      </c>
      <c r="AA81" s="464">
        <v>2039.9590000000001</v>
      </c>
      <c r="AB81" s="464">
        <v>122439.592</v>
      </c>
      <c r="AC81" s="464"/>
      <c r="AD81" s="466" t="s">
        <v>1421</v>
      </c>
      <c r="AE81" s="464"/>
      <c r="AF81" s="464">
        <v>2942746.4160000002</v>
      </c>
      <c r="AG81" s="464">
        <v>62174.451000000001</v>
      </c>
      <c r="AH81" s="464">
        <v>3004920.8690000004</v>
      </c>
    </row>
    <row r="82" spans="1:34" s="462" customFormat="1" ht="10.199999999999999" customHeight="1">
      <c r="A82" s="466" t="s">
        <v>1422</v>
      </c>
      <c r="B82" s="464">
        <v>133123.04500000001</v>
      </c>
      <c r="C82" s="464">
        <v>2765.3519999999999</v>
      </c>
      <c r="D82" s="464">
        <v>135888.397</v>
      </c>
      <c r="E82" s="464"/>
      <c r="F82" s="464">
        <v>0</v>
      </c>
      <c r="G82" s="464">
        <v>0</v>
      </c>
      <c r="H82" s="464">
        <v>0</v>
      </c>
      <c r="I82" s="464"/>
      <c r="J82" s="464">
        <v>6325.4539999999997</v>
      </c>
      <c r="K82" s="464">
        <v>123.02800000000001</v>
      </c>
      <c r="L82" s="464">
        <v>6448.4830000000002</v>
      </c>
      <c r="M82" s="466" t="s">
        <v>1422</v>
      </c>
      <c r="N82" s="464">
        <v>118904.08</v>
      </c>
      <c r="O82" s="464">
        <v>0</v>
      </c>
      <c r="P82" s="464">
        <v>118904.08</v>
      </c>
      <c r="Q82" s="464"/>
      <c r="R82" s="464">
        <v>0</v>
      </c>
      <c r="S82" s="464">
        <v>0</v>
      </c>
      <c r="T82" s="464">
        <v>0</v>
      </c>
      <c r="U82" s="464"/>
      <c r="V82" s="464">
        <v>83650.573000000004</v>
      </c>
      <c r="W82" s="464">
        <v>310.95400000000001</v>
      </c>
      <c r="X82" s="464">
        <v>83961.527000000002</v>
      </c>
      <c r="Y82" s="466" t="s">
        <v>1422</v>
      </c>
      <c r="Z82" s="464">
        <v>0</v>
      </c>
      <c r="AA82" s="464">
        <v>0</v>
      </c>
      <c r="AB82" s="464">
        <v>0</v>
      </c>
      <c r="AC82" s="464"/>
      <c r="AD82" s="466" t="s">
        <v>1422</v>
      </c>
      <c r="AE82" s="464"/>
      <c r="AF82" s="464">
        <v>342003.152</v>
      </c>
      <c r="AG82" s="464">
        <v>3199.3339999999998</v>
      </c>
      <c r="AH82" s="464">
        <v>345202.48700000002</v>
      </c>
    </row>
    <row r="83" spans="1:34" s="462" customFormat="1" ht="10.199999999999999" customHeight="1">
      <c r="A83" s="466" t="s">
        <v>1423</v>
      </c>
      <c r="B83" s="464">
        <v>0</v>
      </c>
      <c r="C83" s="464">
        <v>0</v>
      </c>
      <c r="D83" s="464">
        <v>0</v>
      </c>
      <c r="E83" s="464"/>
      <c r="F83" s="464">
        <v>0</v>
      </c>
      <c r="G83" s="464">
        <v>0</v>
      </c>
      <c r="H83" s="464">
        <v>0</v>
      </c>
      <c r="I83" s="464"/>
      <c r="J83" s="464">
        <v>0</v>
      </c>
      <c r="K83" s="464">
        <v>0</v>
      </c>
      <c r="L83" s="464">
        <v>0</v>
      </c>
      <c r="M83" s="466" t="s">
        <v>1423</v>
      </c>
      <c r="N83" s="464">
        <v>0</v>
      </c>
      <c r="O83" s="464">
        <v>0</v>
      </c>
      <c r="P83" s="464">
        <v>0</v>
      </c>
      <c r="Q83" s="464"/>
      <c r="R83" s="464">
        <v>0</v>
      </c>
      <c r="S83" s="464">
        <v>0</v>
      </c>
      <c r="T83" s="464">
        <v>0</v>
      </c>
      <c r="U83" s="464"/>
      <c r="V83" s="464">
        <v>0</v>
      </c>
      <c r="W83" s="464">
        <v>0</v>
      </c>
      <c r="X83" s="464">
        <v>0</v>
      </c>
      <c r="Y83" s="466" t="s">
        <v>1423</v>
      </c>
      <c r="Z83" s="464">
        <v>0</v>
      </c>
      <c r="AA83" s="464">
        <v>0</v>
      </c>
      <c r="AB83" s="464">
        <v>0</v>
      </c>
      <c r="AC83" s="464"/>
      <c r="AD83" s="466" t="s">
        <v>1423</v>
      </c>
      <c r="AE83" s="464"/>
      <c r="AF83" s="464">
        <v>0</v>
      </c>
      <c r="AG83" s="464">
        <v>0</v>
      </c>
      <c r="AH83" s="464">
        <v>0</v>
      </c>
    </row>
    <row r="84" spans="1:34" s="462" customFormat="1" ht="10.199999999999999" customHeight="1">
      <c r="A84" s="467" t="s">
        <v>1424</v>
      </c>
      <c r="B84" s="468">
        <v>29972.576000000001</v>
      </c>
      <c r="C84" s="468">
        <v>15.135</v>
      </c>
      <c r="D84" s="468">
        <v>29987.710999999999</v>
      </c>
      <c r="E84" s="468"/>
      <c r="F84" s="468">
        <v>281.41000000000003</v>
      </c>
      <c r="G84" s="468">
        <v>0</v>
      </c>
      <c r="H84" s="468">
        <v>281.41000000000003</v>
      </c>
      <c r="I84" s="468"/>
      <c r="J84" s="468">
        <v>20.056000000000001</v>
      </c>
      <c r="K84" s="468">
        <v>3.552</v>
      </c>
      <c r="L84" s="468">
        <v>23.609000000000002</v>
      </c>
      <c r="M84" s="467" t="s">
        <v>1424</v>
      </c>
      <c r="N84" s="468">
        <v>22418.202000000001</v>
      </c>
      <c r="O84" s="468">
        <v>1E-3</v>
      </c>
      <c r="P84" s="468">
        <v>22418.203000000001</v>
      </c>
      <c r="Q84" s="468"/>
      <c r="R84" s="468">
        <v>0</v>
      </c>
      <c r="S84" s="468">
        <v>0</v>
      </c>
      <c r="T84" s="468">
        <v>0</v>
      </c>
      <c r="U84" s="468"/>
      <c r="V84" s="468">
        <v>3076.96</v>
      </c>
      <c r="W84" s="468">
        <v>0</v>
      </c>
      <c r="X84" s="468">
        <v>3076.9609999999998</v>
      </c>
      <c r="Y84" s="467" t="s">
        <v>1424</v>
      </c>
      <c r="Z84" s="468">
        <v>0</v>
      </c>
      <c r="AA84" s="468">
        <v>0</v>
      </c>
      <c r="AB84" s="468">
        <v>0</v>
      </c>
      <c r="AC84" s="468"/>
      <c r="AD84" s="467" t="s">
        <v>1424</v>
      </c>
      <c r="AE84" s="468"/>
      <c r="AF84" s="468">
        <v>55769.204000000005</v>
      </c>
      <c r="AG84" s="468">
        <v>18.688000000000002</v>
      </c>
      <c r="AH84" s="468">
        <v>55787.894000000008</v>
      </c>
    </row>
    <row r="85" spans="1:34" s="462" customFormat="1" ht="10.199999999999999" customHeight="1">
      <c r="A85" s="467" t="s">
        <v>1425</v>
      </c>
      <c r="B85" s="468">
        <v>1278.2090000000001</v>
      </c>
      <c r="C85" s="468">
        <v>35.65</v>
      </c>
      <c r="D85" s="468">
        <v>1313.8589999999999</v>
      </c>
      <c r="E85" s="468"/>
      <c r="F85" s="468">
        <v>0</v>
      </c>
      <c r="G85" s="468">
        <v>0</v>
      </c>
      <c r="H85" s="468">
        <v>0</v>
      </c>
      <c r="I85" s="468"/>
      <c r="J85" s="468">
        <v>6052.6139999999996</v>
      </c>
      <c r="K85" s="468">
        <v>211.65199999999999</v>
      </c>
      <c r="L85" s="468">
        <v>6264.2659999999996</v>
      </c>
      <c r="M85" s="467" t="s">
        <v>1425</v>
      </c>
      <c r="N85" s="468">
        <v>11623.204</v>
      </c>
      <c r="O85" s="468">
        <v>0</v>
      </c>
      <c r="P85" s="468">
        <v>11623.204</v>
      </c>
      <c r="Q85" s="468"/>
      <c r="R85" s="468">
        <v>0</v>
      </c>
      <c r="S85" s="468">
        <v>0</v>
      </c>
      <c r="T85" s="468">
        <v>0</v>
      </c>
      <c r="U85" s="468"/>
      <c r="V85" s="468">
        <v>110.11</v>
      </c>
      <c r="W85" s="468">
        <v>0</v>
      </c>
      <c r="X85" s="468">
        <v>110.11</v>
      </c>
      <c r="Y85" s="467" t="s">
        <v>1425</v>
      </c>
      <c r="Z85" s="468">
        <v>34.707000000000001</v>
      </c>
      <c r="AA85" s="468">
        <v>0</v>
      </c>
      <c r="AB85" s="468">
        <v>34.707000000000001</v>
      </c>
      <c r="AC85" s="468"/>
      <c r="AD85" s="467" t="s">
        <v>1425</v>
      </c>
      <c r="AE85" s="468"/>
      <c r="AF85" s="468">
        <v>19098.843999999997</v>
      </c>
      <c r="AG85" s="468">
        <v>247.30199999999999</v>
      </c>
      <c r="AH85" s="468">
        <v>19346.145999999997</v>
      </c>
    </row>
    <row r="86" spans="1:34" s="462" customFormat="1" ht="10.199999999999999" customHeight="1">
      <c r="A86" s="466" t="s">
        <v>1426</v>
      </c>
      <c r="B86" s="464">
        <v>1278.2090000000001</v>
      </c>
      <c r="C86" s="464">
        <v>35.65</v>
      </c>
      <c r="D86" s="464">
        <v>1313.8589999999999</v>
      </c>
      <c r="E86" s="464"/>
      <c r="F86" s="464">
        <v>0</v>
      </c>
      <c r="G86" s="464">
        <v>0</v>
      </c>
      <c r="H86" s="464">
        <v>0</v>
      </c>
      <c r="I86" s="464"/>
      <c r="J86" s="464">
        <v>6052.6139999999996</v>
      </c>
      <c r="K86" s="464">
        <v>211.65199999999999</v>
      </c>
      <c r="L86" s="464">
        <v>6264.2659999999996</v>
      </c>
      <c r="M86" s="466" t="s">
        <v>1426</v>
      </c>
      <c r="N86" s="464">
        <v>11623.204</v>
      </c>
      <c r="O86" s="464">
        <v>0</v>
      </c>
      <c r="P86" s="464">
        <v>11623.204</v>
      </c>
      <c r="Q86" s="464"/>
      <c r="R86" s="464">
        <v>0</v>
      </c>
      <c r="S86" s="464">
        <v>0</v>
      </c>
      <c r="T86" s="464">
        <v>0</v>
      </c>
      <c r="U86" s="464"/>
      <c r="V86" s="464">
        <v>110.11</v>
      </c>
      <c r="W86" s="464">
        <v>0</v>
      </c>
      <c r="X86" s="464">
        <v>110.11</v>
      </c>
      <c r="Y86" s="466" t="s">
        <v>1426</v>
      </c>
      <c r="Z86" s="464">
        <v>34.707000000000001</v>
      </c>
      <c r="AA86" s="464">
        <v>0</v>
      </c>
      <c r="AB86" s="464">
        <v>34.707000000000001</v>
      </c>
      <c r="AC86" s="464"/>
      <c r="AD86" s="466" t="s">
        <v>1426</v>
      </c>
      <c r="AE86" s="464"/>
      <c r="AF86" s="464">
        <v>19098.843999999997</v>
      </c>
      <c r="AG86" s="464">
        <v>247.30199999999999</v>
      </c>
      <c r="AH86" s="464">
        <v>19346.145999999997</v>
      </c>
    </row>
    <row r="87" spans="1:34" s="462" customFormat="1" ht="10.199999999999999" customHeight="1">
      <c r="A87" s="466" t="s">
        <v>1427</v>
      </c>
      <c r="B87" s="464">
        <v>0</v>
      </c>
      <c r="C87" s="464">
        <v>0</v>
      </c>
      <c r="D87" s="464">
        <v>0</v>
      </c>
      <c r="E87" s="464"/>
      <c r="F87" s="464">
        <v>0</v>
      </c>
      <c r="G87" s="464">
        <v>0</v>
      </c>
      <c r="H87" s="464">
        <v>0</v>
      </c>
      <c r="I87" s="464"/>
      <c r="J87" s="464">
        <v>0</v>
      </c>
      <c r="K87" s="464">
        <v>0</v>
      </c>
      <c r="L87" s="464">
        <v>0</v>
      </c>
      <c r="M87" s="466" t="s">
        <v>1427</v>
      </c>
      <c r="N87" s="464">
        <v>0</v>
      </c>
      <c r="O87" s="464">
        <v>0</v>
      </c>
      <c r="P87" s="464">
        <v>0</v>
      </c>
      <c r="Q87" s="464"/>
      <c r="R87" s="464">
        <v>0</v>
      </c>
      <c r="S87" s="464">
        <v>0</v>
      </c>
      <c r="T87" s="464">
        <v>0</v>
      </c>
      <c r="U87" s="464"/>
      <c r="V87" s="464">
        <v>0</v>
      </c>
      <c r="W87" s="464">
        <v>0</v>
      </c>
      <c r="X87" s="464">
        <v>0</v>
      </c>
      <c r="Y87" s="466" t="s">
        <v>1427</v>
      </c>
      <c r="Z87" s="464">
        <v>0</v>
      </c>
      <c r="AA87" s="464">
        <v>0</v>
      </c>
      <c r="AB87" s="464">
        <v>0</v>
      </c>
      <c r="AC87" s="464"/>
      <c r="AD87" s="466" t="s">
        <v>1427</v>
      </c>
      <c r="AE87" s="464"/>
      <c r="AF87" s="464">
        <v>0</v>
      </c>
      <c r="AG87" s="464">
        <v>0</v>
      </c>
      <c r="AH87" s="464">
        <v>0</v>
      </c>
    </row>
    <row r="88" spans="1:34" s="25" customFormat="1" ht="5.0999999999999996" customHeight="1">
      <c r="A88" s="466"/>
      <c r="B88" s="464"/>
      <c r="C88" s="464"/>
      <c r="D88" s="464"/>
      <c r="E88" s="464"/>
      <c r="F88" s="464"/>
      <c r="G88" s="464"/>
      <c r="H88" s="464"/>
      <c r="I88" s="464"/>
      <c r="J88" s="464">
        <v>0</v>
      </c>
      <c r="K88" s="464">
        <v>0</v>
      </c>
      <c r="L88" s="464">
        <v>0</v>
      </c>
      <c r="M88" s="466"/>
      <c r="N88" s="464"/>
      <c r="O88" s="464"/>
      <c r="P88" s="464"/>
      <c r="Q88" s="464"/>
      <c r="R88" s="464"/>
      <c r="S88" s="464"/>
      <c r="T88" s="464"/>
      <c r="U88" s="464"/>
      <c r="V88" s="464">
        <v>0</v>
      </c>
      <c r="W88" s="464">
        <v>0</v>
      </c>
      <c r="X88" s="464">
        <v>0</v>
      </c>
      <c r="Y88" s="466"/>
      <c r="Z88" s="464"/>
      <c r="AA88" s="464"/>
      <c r="AB88" s="464"/>
      <c r="AC88" s="464"/>
      <c r="AD88" s="466"/>
      <c r="AE88" s="464"/>
      <c r="AF88" s="464"/>
      <c r="AG88" s="464"/>
      <c r="AH88" s="464"/>
    </row>
    <row r="89" spans="1:34" s="462" customFormat="1" ht="10.199999999999999" customHeight="1">
      <c r="A89" s="508" t="s">
        <v>1428</v>
      </c>
      <c r="B89" s="461">
        <v>42194.373</v>
      </c>
      <c r="C89" s="461">
        <v>0</v>
      </c>
      <c r="D89" s="461">
        <v>42194.373</v>
      </c>
      <c r="E89" s="461"/>
      <c r="F89" s="461">
        <v>11400</v>
      </c>
      <c r="G89" s="461">
        <v>0</v>
      </c>
      <c r="H89" s="461">
        <v>11400</v>
      </c>
      <c r="I89" s="461"/>
      <c r="J89" s="461">
        <v>0</v>
      </c>
      <c r="K89" s="461">
        <v>0</v>
      </c>
      <c r="L89" s="461">
        <v>0</v>
      </c>
      <c r="M89" s="508" t="s">
        <v>1428</v>
      </c>
      <c r="N89" s="461">
        <v>0</v>
      </c>
      <c r="O89" s="461">
        <v>0</v>
      </c>
      <c r="P89" s="461">
        <v>0</v>
      </c>
      <c r="Q89" s="461"/>
      <c r="R89" s="461">
        <v>0</v>
      </c>
      <c r="S89" s="461">
        <v>0</v>
      </c>
      <c r="T89" s="461">
        <v>0</v>
      </c>
      <c r="U89" s="461"/>
      <c r="V89" s="461">
        <v>0</v>
      </c>
      <c r="W89" s="461">
        <v>0</v>
      </c>
      <c r="X89" s="461">
        <v>0</v>
      </c>
      <c r="Y89" s="508" t="s">
        <v>1428</v>
      </c>
      <c r="Z89" s="461">
        <v>8365.0329999999994</v>
      </c>
      <c r="AA89" s="461">
        <v>0</v>
      </c>
      <c r="AB89" s="461">
        <v>8365.0329999999994</v>
      </c>
      <c r="AC89" s="461"/>
      <c r="AD89" s="508" t="s">
        <v>1428</v>
      </c>
      <c r="AE89" s="461"/>
      <c r="AF89" s="461">
        <v>61959.406000000003</v>
      </c>
      <c r="AG89" s="461">
        <v>0</v>
      </c>
      <c r="AH89" s="461">
        <v>61959.406000000003</v>
      </c>
    </row>
    <row r="90" spans="1:34" s="462" customFormat="1" ht="10.199999999999999" customHeight="1">
      <c r="A90" s="466" t="s">
        <v>1429</v>
      </c>
      <c r="B90" s="464">
        <v>0</v>
      </c>
      <c r="C90" s="464">
        <v>0</v>
      </c>
      <c r="D90" s="464">
        <v>0</v>
      </c>
      <c r="E90" s="464"/>
      <c r="F90" s="464">
        <v>0</v>
      </c>
      <c r="G90" s="464">
        <v>0</v>
      </c>
      <c r="H90" s="464">
        <v>0</v>
      </c>
      <c r="I90" s="464"/>
      <c r="J90" s="464">
        <v>0</v>
      </c>
      <c r="K90" s="464">
        <v>0</v>
      </c>
      <c r="L90" s="464">
        <v>0</v>
      </c>
      <c r="M90" s="466" t="s">
        <v>1429</v>
      </c>
      <c r="N90" s="464">
        <v>0</v>
      </c>
      <c r="O90" s="464">
        <v>0</v>
      </c>
      <c r="P90" s="464">
        <v>0</v>
      </c>
      <c r="Q90" s="464"/>
      <c r="R90" s="464">
        <v>0</v>
      </c>
      <c r="S90" s="464">
        <v>0</v>
      </c>
      <c r="T90" s="464">
        <v>0</v>
      </c>
      <c r="U90" s="464"/>
      <c r="V90" s="464">
        <v>0</v>
      </c>
      <c r="W90" s="464">
        <v>0</v>
      </c>
      <c r="X90" s="464">
        <v>0</v>
      </c>
      <c r="Y90" s="466" t="s">
        <v>1429</v>
      </c>
      <c r="Z90" s="464">
        <v>0</v>
      </c>
      <c r="AA90" s="464">
        <v>0</v>
      </c>
      <c r="AB90" s="464">
        <v>0</v>
      </c>
      <c r="AC90" s="464"/>
      <c r="AD90" s="466" t="s">
        <v>1429</v>
      </c>
      <c r="AE90" s="464"/>
      <c r="AF90" s="464">
        <v>0</v>
      </c>
      <c r="AG90" s="464">
        <v>0</v>
      </c>
      <c r="AH90" s="464">
        <v>0</v>
      </c>
    </row>
    <row r="91" spans="1:34" s="462" customFormat="1" ht="10.199999999999999" customHeight="1">
      <c r="A91" s="466" t="s">
        <v>1430</v>
      </c>
      <c r="B91" s="464">
        <v>54.174999999999997</v>
      </c>
      <c r="C91" s="464">
        <v>0</v>
      </c>
      <c r="D91" s="464">
        <v>54.174999999999997</v>
      </c>
      <c r="E91" s="464"/>
      <c r="F91" s="464">
        <v>0</v>
      </c>
      <c r="G91" s="464">
        <v>0</v>
      </c>
      <c r="H91" s="464">
        <v>0</v>
      </c>
      <c r="I91" s="464"/>
      <c r="J91" s="464">
        <v>0</v>
      </c>
      <c r="K91" s="464">
        <v>0</v>
      </c>
      <c r="L91" s="464">
        <v>0</v>
      </c>
      <c r="M91" s="466" t="s">
        <v>1430</v>
      </c>
      <c r="N91" s="464">
        <v>0</v>
      </c>
      <c r="O91" s="464">
        <v>0</v>
      </c>
      <c r="P91" s="464">
        <v>0</v>
      </c>
      <c r="Q91" s="464"/>
      <c r="R91" s="464">
        <v>0</v>
      </c>
      <c r="S91" s="464">
        <v>0</v>
      </c>
      <c r="T91" s="464">
        <v>0</v>
      </c>
      <c r="U91" s="464"/>
      <c r="V91" s="464">
        <v>0</v>
      </c>
      <c r="W91" s="464">
        <v>0</v>
      </c>
      <c r="X91" s="464">
        <v>0</v>
      </c>
      <c r="Y91" s="466" t="s">
        <v>1430</v>
      </c>
      <c r="Z91" s="464">
        <v>0</v>
      </c>
      <c r="AA91" s="464">
        <v>0</v>
      </c>
      <c r="AB91" s="464">
        <v>0</v>
      </c>
      <c r="AC91" s="464"/>
      <c r="AD91" s="466" t="s">
        <v>1430</v>
      </c>
      <c r="AE91" s="464"/>
      <c r="AF91" s="464">
        <v>54.174999999999997</v>
      </c>
      <c r="AG91" s="464">
        <v>0</v>
      </c>
      <c r="AH91" s="464">
        <v>54.174999999999997</v>
      </c>
    </row>
    <row r="92" spans="1:34" s="462" customFormat="1" ht="10.199999999999999" customHeight="1">
      <c r="A92" s="466" t="s">
        <v>1431</v>
      </c>
      <c r="B92" s="464">
        <v>42140.197999999997</v>
      </c>
      <c r="C92" s="464">
        <v>0</v>
      </c>
      <c r="D92" s="464">
        <v>42140.197999999997</v>
      </c>
      <c r="E92" s="464"/>
      <c r="F92" s="464">
        <v>11400</v>
      </c>
      <c r="G92" s="464">
        <v>0</v>
      </c>
      <c r="H92" s="464">
        <v>11400</v>
      </c>
      <c r="I92" s="464"/>
      <c r="J92" s="464">
        <v>0</v>
      </c>
      <c r="K92" s="464">
        <v>0</v>
      </c>
      <c r="L92" s="464">
        <v>0</v>
      </c>
      <c r="M92" s="466" t="s">
        <v>1431</v>
      </c>
      <c r="N92" s="464">
        <v>0</v>
      </c>
      <c r="O92" s="464">
        <v>0</v>
      </c>
      <c r="P92" s="464">
        <v>0</v>
      </c>
      <c r="Q92" s="464"/>
      <c r="R92" s="464">
        <v>0</v>
      </c>
      <c r="S92" s="464">
        <v>0</v>
      </c>
      <c r="T92" s="464">
        <v>0</v>
      </c>
      <c r="U92" s="464"/>
      <c r="V92" s="464">
        <v>0</v>
      </c>
      <c r="W92" s="464">
        <v>0</v>
      </c>
      <c r="X92" s="464">
        <v>0</v>
      </c>
      <c r="Y92" s="466" t="s">
        <v>1431</v>
      </c>
      <c r="Z92" s="464">
        <v>8365.0329999999994</v>
      </c>
      <c r="AA92" s="464">
        <v>0</v>
      </c>
      <c r="AB92" s="464">
        <v>8365.0329999999994</v>
      </c>
      <c r="AC92" s="464"/>
      <c r="AD92" s="466" t="s">
        <v>1431</v>
      </c>
      <c r="AE92" s="464"/>
      <c r="AF92" s="464">
        <v>61905.231</v>
      </c>
      <c r="AG92" s="464">
        <v>0</v>
      </c>
      <c r="AH92" s="464">
        <v>61905.231</v>
      </c>
    </row>
    <row r="93" spans="1:34" s="25" customFormat="1" ht="5.0999999999999996" customHeight="1">
      <c r="A93" s="466"/>
      <c r="B93" s="464"/>
      <c r="C93" s="464"/>
      <c r="D93" s="464"/>
      <c r="E93" s="464"/>
      <c r="F93" s="464"/>
      <c r="G93" s="464"/>
      <c r="H93" s="464"/>
      <c r="I93" s="464"/>
      <c r="J93" s="464">
        <v>0</v>
      </c>
      <c r="K93" s="464">
        <v>0</v>
      </c>
      <c r="L93" s="464">
        <v>0</v>
      </c>
      <c r="M93" s="466"/>
      <c r="N93" s="464"/>
      <c r="O93" s="464"/>
      <c r="P93" s="464"/>
      <c r="Q93" s="464"/>
      <c r="R93" s="464"/>
      <c r="S93" s="464"/>
      <c r="T93" s="464"/>
      <c r="U93" s="464"/>
      <c r="V93" s="464">
        <v>0</v>
      </c>
      <c r="W93" s="464">
        <v>0</v>
      </c>
      <c r="X93" s="464">
        <v>0</v>
      </c>
      <c r="Y93" s="466"/>
      <c r="Z93" s="464"/>
      <c r="AA93" s="464"/>
      <c r="AB93" s="464"/>
      <c r="AC93" s="464"/>
      <c r="AD93" s="466"/>
      <c r="AE93" s="464"/>
      <c r="AF93" s="464"/>
      <c r="AG93" s="464"/>
      <c r="AH93" s="464"/>
    </row>
    <row r="94" spans="1:34" s="462" customFormat="1" ht="10.199999999999999" customHeight="1">
      <c r="A94" s="467" t="s">
        <v>1376</v>
      </c>
      <c r="B94" s="468">
        <v>0</v>
      </c>
      <c r="C94" s="468">
        <v>0</v>
      </c>
      <c r="D94" s="468">
        <v>0</v>
      </c>
      <c r="E94" s="468"/>
      <c r="F94" s="468">
        <v>0</v>
      </c>
      <c r="G94" s="468">
        <v>0</v>
      </c>
      <c r="H94" s="468">
        <v>0</v>
      </c>
      <c r="I94" s="468"/>
      <c r="J94" s="468">
        <v>0</v>
      </c>
      <c r="K94" s="468">
        <v>0</v>
      </c>
      <c r="L94" s="468">
        <v>0</v>
      </c>
      <c r="M94" s="467" t="s">
        <v>1376</v>
      </c>
      <c r="N94" s="468">
        <v>0</v>
      </c>
      <c r="O94" s="468">
        <v>0</v>
      </c>
      <c r="P94" s="468">
        <v>0</v>
      </c>
      <c r="Q94" s="468"/>
      <c r="R94" s="468">
        <v>0</v>
      </c>
      <c r="S94" s="468">
        <v>0</v>
      </c>
      <c r="T94" s="468">
        <v>0</v>
      </c>
      <c r="U94" s="468"/>
      <c r="V94" s="468">
        <v>0</v>
      </c>
      <c r="W94" s="468">
        <v>0</v>
      </c>
      <c r="X94" s="468">
        <v>0</v>
      </c>
      <c r="Y94" s="467" t="s">
        <v>1376</v>
      </c>
      <c r="Z94" s="468">
        <v>0</v>
      </c>
      <c r="AA94" s="468">
        <v>0</v>
      </c>
      <c r="AB94" s="468">
        <v>0</v>
      </c>
      <c r="AC94" s="468"/>
      <c r="AD94" s="467" t="s">
        <v>1376</v>
      </c>
      <c r="AE94" s="468"/>
      <c r="AF94" s="468">
        <v>0</v>
      </c>
      <c r="AG94" s="468">
        <v>0</v>
      </c>
      <c r="AH94" s="468">
        <v>0</v>
      </c>
    </row>
    <row r="95" spans="1:34" s="25" customFormat="1" ht="5.0999999999999996" customHeight="1">
      <c r="A95" s="467"/>
      <c r="B95" s="468"/>
      <c r="C95" s="468"/>
      <c r="D95" s="468"/>
      <c r="E95" s="468"/>
      <c r="F95" s="468"/>
      <c r="G95" s="468"/>
      <c r="H95" s="468"/>
      <c r="I95" s="468"/>
      <c r="J95" s="468">
        <v>0</v>
      </c>
      <c r="K95" s="468">
        <v>0</v>
      </c>
      <c r="L95" s="468">
        <v>0</v>
      </c>
      <c r="M95" s="467"/>
      <c r="N95" s="468"/>
      <c r="O95" s="468"/>
      <c r="P95" s="468"/>
      <c r="Q95" s="468"/>
      <c r="R95" s="468"/>
      <c r="S95" s="468"/>
      <c r="T95" s="468"/>
      <c r="U95" s="468"/>
      <c r="V95" s="468">
        <v>0</v>
      </c>
      <c r="W95" s="468">
        <v>0</v>
      </c>
      <c r="X95" s="468">
        <v>0</v>
      </c>
      <c r="Y95" s="467"/>
      <c r="Z95" s="468"/>
      <c r="AA95" s="468"/>
      <c r="AB95" s="468"/>
      <c r="AC95" s="468"/>
      <c r="AD95" s="467"/>
      <c r="AE95" s="468"/>
      <c r="AF95" s="468"/>
      <c r="AG95" s="468"/>
      <c r="AH95" s="468"/>
    </row>
    <row r="96" spans="1:34" s="462" customFormat="1" ht="10.199999999999999" customHeight="1">
      <c r="A96" s="460" t="s">
        <v>1432</v>
      </c>
      <c r="B96" s="461">
        <v>500000</v>
      </c>
      <c r="C96" s="461">
        <v>0</v>
      </c>
      <c r="D96" s="461">
        <v>500000</v>
      </c>
      <c r="E96" s="461"/>
      <c r="F96" s="461">
        <v>295010.65999999997</v>
      </c>
      <c r="G96" s="461">
        <v>1.8580000000000001</v>
      </c>
      <c r="H96" s="461">
        <v>295012.51899999997</v>
      </c>
      <c r="I96" s="461"/>
      <c r="J96" s="461">
        <v>0</v>
      </c>
      <c r="K96" s="461">
        <v>0</v>
      </c>
      <c r="L96" s="461">
        <v>0</v>
      </c>
      <c r="M96" s="460" t="s">
        <v>1432</v>
      </c>
      <c r="N96" s="461">
        <v>10000</v>
      </c>
      <c r="O96" s="461">
        <v>0</v>
      </c>
      <c r="P96" s="461">
        <v>10000</v>
      </c>
      <c r="Q96" s="461"/>
      <c r="R96" s="461">
        <v>835708.35400000005</v>
      </c>
      <c r="S96" s="461">
        <v>285162.05900000001</v>
      </c>
      <c r="T96" s="461">
        <v>1120870.4129999999</v>
      </c>
      <c r="U96" s="461"/>
      <c r="V96" s="461">
        <v>6473.1</v>
      </c>
      <c r="W96" s="461">
        <v>548.20100000000002</v>
      </c>
      <c r="X96" s="461">
        <v>7021.3010000000004</v>
      </c>
      <c r="Y96" s="460" t="s">
        <v>1432</v>
      </c>
      <c r="Z96" s="461">
        <v>138960</v>
      </c>
      <c r="AA96" s="461">
        <v>0</v>
      </c>
      <c r="AB96" s="461">
        <v>138960</v>
      </c>
      <c r="AC96" s="461"/>
      <c r="AD96" s="460" t="s">
        <v>1432</v>
      </c>
      <c r="AE96" s="461"/>
      <c r="AF96" s="461">
        <v>1786152.1140000001</v>
      </c>
      <c r="AG96" s="461">
        <v>285712.11800000002</v>
      </c>
      <c r="AH96" s="461">
        <v>2071864.233</v>
      </c>
    </row>
    <row r="97" spans="1:34" s="462" customFormat="1" ht="10.199999999999999" customHeight="1">
      <c r="A97" s="466" t="s">
        <v>1433</v>
      </c>
      <c r="B97" s="464">
        <v>500000</v>
      </c>
      <c r="C97" s="464">
        <v>0</v>
      </c>
      <c r="D97" s="464">
        <v>500000</v>
      </c>
      <c r="E97" s="464"/>
      <c r="F97" s="464">
        <v>295010.65999999997</v>
      </c>
      <c r="G97" s="464">
        <v>1.8580000000000001</v>
      </c>
      <c r="H97" s="464">
        <v>295012.51899999997</v>
      </c>
      <c r="I97" s="464"/>
      <c r="J97" s="464">
        <v>0</v>
      </c>
      <c r="K97" s="464">
        <v>0</v>
      </c>
      <c r="L97" s="464">
        <v>0</v>
      </c>
      <c r="M97" s="466" t="s">
        <v>1433</v>
      </c>
      <c r="N97" s="464">
        <v>10000</v>
      </c>
      <c r="O97" s="464">
        <v>0</v>
      </c>
      <c r="P97" s="464">
        <v>10000</v>
      </c>
      <c r="Q97" s="464"/>
      <c r="R97" s="464">
        <v>643761.79299999995</v>
      </c>
      <c r="S97" s="464">
        <v>39034.616000000002</v>
      </c>
      <c r="T97" s="464">
        <v>682796.41</v>
      </c>
      <c r="U97" s="464"/>
      <c r="V97" s="464">
        <v>0</v>
      </c>
      <c r="W97" s="464">
        <v>548.20100000000002</v>
      </c>
      <c r="X97" s="464">
        <v>548.20100000000002</v>
      </c>
      <c r="Y97" s="466" t="s">
        <v>1433</v>
      </c>
      <c r="Z97" s="464">
        <v>138960</v>
      </c>
      <c r="AA97" s="464">
        <v>0</v>
      </c>
      <c r="AB97" s="464">
        <v>138960</v>
      </c>
      <c r="AC97" s="464"/>
      <c r="AD97" s="466" t="s">
        <v>1433</v>
      </c>
      <c r="AE97" s="464"/>
      <c r="AF97" s="464">
        <v>1587732.4529999997</v>
      </c>
      <c r="AG97" s="464">
        <v>39584.675000000003</v>
      </c>
      <c r="AH97" s="464">
        <v>1627317.13</v>
      </c>
    </row>
    <row r="98" spans="1:34" s="462" customFormat="1" ht="10.199999999999999" customHeight="1">
      <c r="A98" s="466" t="s">
        <v>1434</v>
      </c>
      <c r="B98" s="464">
        <v>0</v>
      </c>
      <c r="C98" s="464">
        <v>0</v>
      </c>
      <c r="D98" s="464">
        <v>0</v>
      </c>
      <c r="E98" s="464"/>
      <c r="F98" s="464">
        <v>0</v>
      </c>
      <c r="G98" s="464">
        <v>0</v>
      </c>
      <c r="H98" s="464">
        <v>0</v>
      </c>
      <c r="I98" s="464"/>
      <c r="J98" s="464">
        <v>0</v>
      </c>
      <c r="K98" s="464">
        <v>0</v>
      </c>
      <c r="L98" s="464">
        <v>0</v>
      </c>
      <c r="M98" s="466" t="s">
        <v>1434</v>
      </c>
      <c r="N98" s="464">
        <v>0</v>
      </c>
      <c r="O98" s="464">
        <v>0</v>
      </c>
      <c r="P98" s="464">
        <v>0</v>
      </c>
      <c r="Q98" s="464"/>
      <c r="R98" s="464">
        <v>191946.56099999999</v>
      </c>
      <c r="S98" s="464">
        <v>246127.44200000001</v>
      </c>
      <c r="T98" s="464">
        <v>438074.00300000003</v>
      </c>
      <c r="U98" s="464"/>
      <c r="V98" s="464">
        <v>6473.1</v>
      </c>
      <c r="W98" s="464">
        <v>0</v>
      </c>
      <c r="X98" s="464">
        <v>6473.1</v>
      </c>
      <c r="Y98" s="466" t="s">
        <v>1434</v>
      </c>
      <c r="Z98" s="464">
        <v>0</v>
      </c>
      <c r="AA98" s="464">
        <v>0</v>
      </c>
      <c r="AB98" s="464">
        <v>0</v>
      </c>
      <c r="AC98" s="464"/>
      <c r="AD98" s="466" t="s">
        <v>1434</v>
      </c>
      <c r="AE98" s="464"/>
      <c r="AF98" s="464">
        <v>198419.66099999999</v>
      </c>
      <c r="AG98" s="464">
        <v>246127.44200000001</v>
      </c>
      <c r="AH98" s="464">
        <v>444547.103</v>
      </c>
    </row>
    <row r="99" spans="1:34" s="25" customFormat="1" ht="5.0999999999999996" customHeight="1">
      <c r="A99" s="466"/>
      <c r="B99" s="464"/>
      <c r="C99" s="464"/>
      <c r="D99" s="464"/>
      <c r="E99" s="464"/>
      <c r="F99" s="464"/>
      <c r="G99" s="464"/>
      <c r="H99" s="464"/>
      <c r="I99" s="464"/>
      <c r="J99" s="464">
        <v>0</v>
      </c>
      <c r="K99" s="464">
        <v>0</v>
      </c>
      <c r="L99" s="464">
        <v>0</v>
      </c>
      <c r="M99" s="466"/>
      <c r="N99" s="464"/>
      <c r="O99" s="464"/>
      <c r="P99" s="464"/>
      <c r="Q99" s="464"/>
      <c r="R99" s="464"/>
      <c r="S99" s="464"/>
      <c r="T99" s="464"/>
      <c r="U99" s="464"/>
      <c r="V99" s="464">
        <v>0</v>
      </c>
      <c r="W99" s="464">
        <v>0</v>
      </c>
      <c r="X99" s="464">
        <v>0</v>
      </c>
      <c r="Y99" s="466"/>
      <c r="Z99" s="464"/>
      <c r="AA99" s="464"/>
      <c r="AB99" s="464"/>
      <c r="AC99" s="464"/>
      <c r="AD99" s="466"/>
      <c r="AE99" s="464"/>
      <c r="AF99" s="464"/>
      <c r="AG99" s="464"/>
      <c r="AH99" s="464"/>
    </row>
    <row r="100" spans="1:34" s="462" customFormat="1" ht="10.199999999999999" customHeight="1">
      <c r="A100" s="460" t="s">
        <v>1435</v>
      </c>
      <c r="B100" s="461">
        <v>0</v>
      </c>
      <c r="C100" s="461">
        <v>0</v>
      </c>
      <c r="D100" s="461">
        <v>0</v>
      </c>
      <c r="E100" s="461"/>
      <c r="F100" s="461">
        <v>105796.41499999999</v>
      </c>
      <c r="G100" s="461">
        <v>0</v>
      </c>
      <c r="H100" s="461">
        <v>105796.41499999999</v>
      </c>
      <c r="I100" s="461"/>
      <c r="J100" s="461">
        <v>0</v>
      </c>
      <c r="K100" s="461">
        <v>0</v>
      </c>
      <c r="L100" s="461">
        <v>0</v>
      </c>
      <c r="M100" s="460" t="s">
        <v>1435</v>
      </c>
      <c r="N100" s="461">
        <v>269998.94900000002</v>
      </c>
      <c r="O100" s="461">
        <v>0</v>
      </c>
      <c r="P100" s="461">
        <v>269998.94900000002</v>
      </c>
      <c r="Q100" s="461"/>
      <c r="R100" s="461">
        <v>79700</v>
      </c>
      <c r="S100" s="461">
        <v>0</v>
      </c>
      <c r="T100" s="461">
        <v>79700</v>
      </c>
      <c r="U100" s="461"/>
      <c r="V100" s="461">
        <v>0</v>
      </c>
      <c r="W100" s="461">
        <v>0</v>
      </c>
      <c r="X100" s="461">
        <v>0</v>
      </c>
      <c r="Y100" s="460" t="s">
        <v>1435</v>
      </c>
      <c r="Z100" s="461">
        <v>0</v>
      </c>
      <c r="AA100" s="461">
        <v>0</v>
      </c>
      <c r="AB100" s="461">
        <v>0</v>
      </c>
      <c r="AC100" s="461"/>
      <c r="AD100" s="460" t="s">
        <v>1435</v>
      </c>
      <c r="AE100" s="461"/>
      <c r="AF100" s="461">
        <v>455495.364</v>
      </c>
      <c r="AG100" s="461">
        <v>0</v>
      </c>
      <c r="AH100" s="461">
        <v>455495.364</v>
      </c>
    </row>
    <row r="101" spans="1:34" s="462" customFormat="1" ht="10.199999999999999" customHeight="1">
      <c r="A101" s="466" t="s">
        <v>1436</v>
      </c>
      <c r="B101" s="464">
        <v>0</v>
      </c>
      <c r="C101" s="464">
        <v>0</v>
      </c>
      <c r="D101" s="464">
        <v>0</v>
      </c>
      <c r="E101" s="464"/>
      <c r="F101" s="464">
        <v>0</v>
      </c>
      <c r="G101" s="464">
        <v>0</v>
      </c>
      <c r="H101" s="464">
        <v>0</v>
      </c>
      <c r="I101" s="464"/>
      <c r="J101" s="464">
        <v>0</v>
      </c>
      <c r="K101" s="464">
        <v>0</v>
      </c>
      <c r="L101" s="464">
        <v>0</v>
      </c>
      <c r="M101" s="466" t="s">
        <v>1436</v>
      </c>
      <c r="N101" s="464">
        <v>0</v>
      </c>
      <c r="O101" s="464">
        <v>0</v>
      </c>
      <c r="P101" s="464">
        <v>0</v>
      </c>
      <c r="Q101" s="464"/>
      <c r="R101" s="464">
        <v>0</v>
      </c>
      <c r="S101" s="464">
        <v>0</v>
      </c>
      <c r="T101" s="464">
        <v>0</v>
      </c>
      <c r="U101" s="464"/>
      <c r="V101" s="464">
        <v>0</v>
      </c>
      <c r="W101" s="464">
        <v>0</v>
      </c>
      <c r="X101" s="464">
        <v>0</v>
      </c>
      <c r="Y101" s="466" t="s">
        <v>1436</v>
      </c>
      <c r="Z101" s="464">
        <v>0</v>
      </c>
      <c r="AA101" s="464">
        <v>0</v>
      </c>
      <c r="AB101" s="464">
        <v>0</v>
      </c>
      <c r="AC101" s="464"/>
      <c r="AD101" s="466" t="s">
        <v>1436</v>
      </c>
      <c r="AE101" s="464"/>
      <c r="AF101" s="464">
        <v>0</v>
      </c>
      <c r="AG101" s="464">
        <v>0</v>
      </c>
      <c r="AH101" s="464">
        <v>0</v>
      </c>
    </row>
    <row r="102" spans="1:34" s="462" customFormat="1" ht="10.199999999999999" customHeight="1">
      <c r="A102" s="466" t="s">
        <v>1437</v>
      </c>
      <c r="B102" s="464">
        <v>0</v>
      </c>
      <c r="C102" s="464">
        <v>0</v>
      </c>
      <c r="D102" s="464">
        <v>0</v>
      </c>
      <c r="E102" s="464"/>
      <c r="F102" s="464">
        <v>0</v>
      </c>
      <c r="G102" s="464">
        <v>0</v>
      </c>
      <c r="H102" s="464">
        <v>0</v>
      </c>
      <c r="I102" s="464"/>
      <c r="J102" s="464">
        <v>0</v>
      </c>
      <c r="K102" s="464">
        <v>0</v>
      </c>
      <c r="L102" s="464">
        <v>0</v>
      </c>
      <c r="M102" s="466" t="s">
        <v>1437</v>
      </c>
      <c r="N102" s="464">
        <v>0</v>
      </c>
      <c r="O102" s="464">
        <v>0</v>
      </c>
      <c r="P102" s="464">
        <v>0</v>
      </c>
      <c r="Q102" s="464"/>
      <c r="R102" s="464">
        <v>0</v>
      </c>
      <c r="S102" s="464">
        <v>0</v>
      </c>
      <c r="T102" s="464">
        <v>0</v>
      </c>
      <c r="U102" s="464"/>
      <c r="V102" s="464">
        <v>0</v>
      </c>
      <c r="W102" s="464">
        <v>0</v>
      </c>
      <c r="X102" s="464">
        <v>0</v>
      </c>
      <c r="Y102" s="466" t="s">
        <v>1437</v>
      </c>
      <c r="Z102" s="464">
        <v>0</v>
      </c>
      <c r="AA102" s="464">
        <v>0</v>
      </c>
      <c r="AB102" s="464">
        <v>0</v>
      </c>
      <c r="AC102" s="464"/>
      <c r="AD102" s="466" t="s">
        <v>1437</v>
      </c>
      <c r="AE102" s="464"/>
      <c r="AF102" s="464">
        <v>0</v>
      </c>
      <c r="AG102" s="464">
        <v>0</v>
      </c>
      <c r="AH102" s="464">
        <v>0</v>
      </c>
    </row>
    <row r="103" spans="1:34" s="462" customFormat="1" ht="10.199999999999999" customHeight="1">
      <c r="A103" s="466" t="s">
        <v>1438</v>
      </c>
      <c r="B103" s="464">
        <v>0</v>
      </c>
      <c r="C103" s="464">
        <v>0</v>
      </c>
      <c r="D103" s="464">
        <v>0</v>
      </c>
      <c r="E103" s="464"/>
      <c r="F103" s="464">
        <v>105796.41499999999</v>
      </c>
      <c r="G103" s="464">
        <v>0</v>
      </c>
      <c r="H103" s="464">
        <v>105796.41499999999</v>
      </c>
      <c r="I103" s="464"/>
      <c r="J103" s="464">
        <v>0</v>
      </c>
      <c r="K103" s="464">
        <v>0</v>
      </c>
      <c r="L103" s="464">
        <v>0</v>
      </c>
      <c r="M103" s="466" t="s">
        <v>1438</v>
      </c>
      <c r="N103" s="464">
        <v>269998.94900000002</v>
      </c>
      <c r="O103" s="464">
        <v>0</v>
      </c>
      <c r="P103" s="464">
        <v>269998.94900000002</v>
      </c>
      <c r="Q103" s="464"/>
      <c r="R103" s="464">
        <v>79700</v>
      </c>
      <c r="S103" s="464">
        <v>0</v>
      </c>
      <c r="T103" s="464">
        <v>79700</v>
      </c>
      <c r="U103" s="464"/>
      <c r="V103" s="464">
        <v>0</v>
      </c>
      <c r="W103" s="464">
        <v>0</v>
      </c>
      <c r="X103" s="464">
        <v>0</v>
      </c>
      <c r="Y103" s="466" t="s">
        <v>1438</v>
      </c>
      <c r="Z103" s="464">
        <v>0</v>
      </c>
      <c r="AA103" s="464">
        <v>0</v>
      </c>
      <c r="AB103" s="464">
        <v>0</v>
      </c>
      <c r="AC103" s="464"/>
      <c r="AD103" s="466" t="s">
        <v>1438</v>
      </c>
      <c r="AE103" s="464"/>
      <c r="AF103" s="464">
        <v>455495.364</v>
      </c>
      <c r="AG103" s="464">
        <v>0</v>
      </c>
      <c r="AH103" s="464">
        <v>455495.364</v>
      </c>
    </row>
    <row r="104" spans="1:34" s="25" customFormat="1" ht="5.0999999999999996" customHeight="1">
      <c r="A104" s="466"/>
      <c r="B104" s="464"/>
      <c r="C104" s="464"/>
      <c r="D104" s="464"/>
      <c r="E104" s="464"/>
      <c r="F104" s="464"/>
      <c r="G104" s="464"/>
      <c r="H104" s="464"/>
      <c r="I104" s="464"/>
      <c r="J104" s="464">
        <v>0</v>
      </c>
      <c r="K104" s="464">
        <v>0</v>
      </c>
      <c r="L104" s="464">
        <v>0</v>
      </c>
      <c r="M104" s="466"/>
      <c r="N104" s="464"/>
      <c r="O104" s="464"/>
      <c r="P104" s="464"/>
      <c r="Q104" s="464"/>
      <c r="R104" s="464"/>
      <c r="S104" s="464"/>
      <c r="T104" s="464"/>
      <c r="U104" s="464"/>
      <c r="V104" s="464">
        <v>0</v>
      </c>
      <c r="W104" s="464">
        <v>0</v>
      </c>
      <c r="X104" s="464">
        <v>0</v>
      </c>
      <c r="Y104" s="466"/>
      <c r="Z104" s="464"/>
      <c r="AA104" s="464"/>
      <c r="AB104" s="464"/>
      <c r="AC104" s="464"/>
      <c r="AD104" s="466"/>
      <c r="AE104" s="464"/>
      <c r="AF104" s="464"/>
      <c r="AG104" s="464"/>
      <c r="AH104" s="464"/>
    </row>
    <row r="105" spans="1:34" s="462" customFormat="1" ht="10.199999999999999" customHeight="1">
      <c r="A105" s="467" t="s">
        <v>1439</v>
      </c>
      <c r="B105" s="468">
        <v>31995.898000000001</v>
      </c>
      <c r="C105" s="468">
        <v>692.94500000000005</v>
      </c>
      <c r="D105" s="468">
        <v>32688.843000000001</v>
      </c>
      <c r="E105" s="468"/>
      <c r="F105" s="468">
        <v>132680.78899999999</v>
      </c>
      <c r="G105" s="468">
        <v>447.279</v>
      </c>
      <c r="H105" s="468">
        <v>133128.068</v>
      </c>
      <c r="I105" s="468"/>
      <c r="J105" s="468">
        <v>6534.4639999999999</v>
      </c>
      <c r="K105" s="468">
        <v>86.805000000000007</v>
      </c>
      <c r="L105" s="468">
        <v>6621.2690000000002</v>
      </c>
      <c r="M105" s="467" t="s">
        <v>1439</v>
      </c>
      <c r="N105" s="468">
        <v>94691.758000000002</v>
      </c>
      <c r="O105" s="468">
        <v>9886.3880000000008</v>
      </c>
      <c r="P105" s="468">
        <v>104578.14599999999</v>
      </c>
      <c r="Q105" s="468"/>
      <c r="R105" s="468">
        <v>46265.055999999997</v>
      </c>
      <c r="S105" s="468">
        <v>22981.629000000001</v>
      </c>
      <c r="T105" s="468">
        <v>69246.686000000002</v>
      </c>
      <c r="U105" s="468"/>
      <c r="V105" s="468">
        <v>8241.3449999999993</v>
      </c>
      <c r="W105" s="468">
        <v>106.163</v>
      </c>
      <c r="X105" s="468">
        <v>8347.509</v>
      </c>
      <c r="Y105" s="467" t="s">
        <v>1439</v>
      </c>
      <c r="Z105" s="468">
        <v>15600.058000000001</v>
      </c>
      <c r="AA105" s="468">
        <v>1842.664</v>
      </c>
      <c r="AB105" s="468">
        <v>17442.723000000002</v>
      </c>
      <c r="AC105" s="468"/>
      <c r="AD105" s="467" t="s">
        <v>1439</v>
      </c>
      <c r="AE105" s="468"/>
      <c r="AF105" s="468">
        <v>336009.36799999996</v>
      </c>
      <c r="AG105" s="468">
        <v>36043.873</v>
      </c>
      <c r="AH105" s="468">
        <v>372053.24400000001</v>
      </c>
    </row>
    <row r="106" spans="1:34" s="25" customFormat="1" ht="5.0999999999999996" customHeight="1">
      <c r="A106" s="466"/>
      <c r="B106" s="468"/>
      <c r="C106" s="468"/>
      <c r="D106" s="468"/>
      <c r="E106" s="468"/>
      <c r="F106" s="468"/>
      <c r="G106" s="468"/>
      <c r="H106" s="468"/>
      <c r="I106" s="468"/>
      <c r="J106" s="468">
        <v>0</v>
      </c>
      <c r="K106" s="468">
        <v>0</v>
      </c>
      <c r="L106" s="468">
        <v>0</v>
      </c>
      <c r="M106" s="466"/>
      <c r="N106" s="468"/>
      <c r="O106" s="468"/>
      <c r="P106" s="468"/>
      <c r="Q106" s="468"/>
      <c r="R106" s="468"/>
      <c r="S106" s="468"/>
      <c r="T106" s="468"/>
      <c r="U106" s="468"/>
      <c r="V106" s="468">
        <v>0</v>
      </c>
      <c r="W106" s="468">
        <v>0</v>
      </c>
      <c r="X106" s="468">
        <v>0</v>
      </c>
      <c r="Y106" s="466"/>
      <c r="Z106" s="468"/>
      <c r="AA106" s="468"/>
      <c r="AB106" s="468"/>
      <c r="AC106" s="468"/>
      <c r="AD106" s="466"/>
      <c r="AE106" s="468"/>
      <c r="AF106" s="468"/>
      <c r="AG106" s="468"/>
      <c r="AH106" s="468"/>
    </row>
    <row r="107" spans="1:34" s="462" customFormat="1" ht="10.199999999999999" customHeight="1">
      <c r="A107" s="460" t="s">
        <v>1440</v>
      </c>
      <c r="B107" s="461">
        <v>29744.716</v>
      </c>
      <c r="C107" s="461">
        <v>33.828000000000003</v>
      </c>
      <c r="D107" s="461">
        <v>29778.544000000002</v>
      </c>
      <c r="E107" s="461"/>
      <c r="F107" s="461">
        <v>23383.312000000002</v>
      </c>
      <c r="G107" s="461">
        <v>0</v>
      </c>
      <c r="H107" s="461">
        <v>23383.312000000002</v>
      </c>
      <c r="I107" s="461"/>
      <c r="J107" s="461">
        <v>909.41</v>
      </c>
      <c r="K107" s="461">
        <v>468.93299999999999</v>
      </c>
      <c r="L107" s="461">
        <v>1378.3440000000001</v>
      </c>
      <c r="M107" s="460" t="s">
        <v>1440</v>
      </c>
      <c r="N107" s="461">
        <v>10421.375</v>
      </c>
      <c r="O107" s="461">
        <v>623.21</v>
      </c>
      <c r="P107" s="461">
        <v>11044.585999999999</v>
      </c>
      <c r="Q107" s="461"/>
      <c r="R107" s="461">
        <v>821.34299999999996</v>
      </c>
      <c r="S107" s="461">
        <v>186.161</v>
      </c>
      <c r="T107" s="461">
        <v>1007.505</v>
      </c>
      <c r="U107" s="461"/>
      <c r="V107" s="461">
        <v>10733.217000000001</v>
      </c>
      <c r="W107" s="461">
        <v>41.273000000000003</v>
      </c>
      <c r="X107" s="461">
        <v>10774.49</v>
      </c>
      <c r="Y107" s="460" t="s">
        <v>1440</v>
      </c>
      <c r="Z107" s="461">
        <v>4563.6980000000003</v>
      </c>
      <c r="AA107" s="461">
        <v>17.451000000000001</v>
      </c>
      <c r="AB107" s="461">
        <v>4581.1490000000003</v>
      </c>
      <c r="AC107" s="461"/>
      <c r="AD107" s="460" t="s">
        <v>1440</v>
      </c>
      <c r="AE107" s="461"/>
      <c r="AF107" s="461">
        <v>80577.071000000011</v>
      </c>
      <c r="AG107" s="461">
        <v>1370.856</v>
      </c>
      <c r="AH107" s="461">
        <v>81947.930000000008</v>
      </c>
    </row>
    <row r="108" spans="1:34" s="462" customFormat="1" ht="10.199999999999999" customHeight="1">
      <c r="A108" s="466" t="s">
        <v>1441</v>
      </c>
      <c r="B108" s="464">
        <v>24794.876</v>
      </c>
      <c r="C108" s="464">
        <v>33.828000000000003</v>
      </c>
      <c r="D108" s="464">
        <v>24828.704000000002</v>
      </c>
      <c r="E108" s="464"/>
      <c r="F108" s="464">
        <v>21148.758999999998</v>
      </c>
      <c r="G108" s="464">
        <v>0</v>
      </c>
      <c r="H108" s="464">
        <v>21148.758999999998</v>
      </c>
      <c r="I108" s="464"/>
      <c r="J108" s="464">
        <v>909.41</v>
      </c>
      <c r="K108" s="464">
        <v>468.93299999999999</v>
      </c>
      <c r="L108" s="464">
        <v>1378.3440000000001</v>
      </c>
      <c r="M108" s="466" t="s">
        <v>1441</v>
      </c>
      <c r="N108" s="464">
        <v>8203.6650000000009</v>
      </c>
      <c r="O108" s="464">
        <v>623.21</v>
      </c>
      <c r="P108" s="464">
        <v>8826.875</v>
      </c>
      <c r="Q108" s="464"/>
      <c r="R108" s="464">
        <v>0</v>
      </c>
      <c r="S108" s="464">
        <v>0</v>
      </c>
      <c r="T108" s="464">
        <v>0</v>
      </c>
      <c r="U108" s="464"/>
      <c r="V108" s="464">
        <v>9882.3940000000002</v>
      </c>
      <c r="W108" s="464">
        <v>0.77700000000000002</v>
      </c>
      <c r="X108" s="464">
        <v>9883.1720000000005</v>
      </c>
      <c r="Y108" s="466" t="s">
        <v>1441</v>
      </c>
      <c r="Z108" s="464">
        <v>2209.1709999999998</v>
      </c>
      <c r="AA108" s="464">
        <v>17.451000000000001</v>
      </c>
      <c r="AB108" s="464">
        <v>2226.623</v>
      </c>
      <c r="AC108" s="464"/>
      <c r="AD108" s="466" t="s">
        <v>1441</v>
      </c>
      <c r="AE108" s="464"/>
      <c r="AF108" s="464">
        <v>67148.274999999994</v>
      </c>
      <c r="AG108" s="464">
        <v>1144.1990000000001</v>
      </c>
      <c r="AH108" s="464">
        <v>68292.477000000014</v>
      </c>
    </row>
    <row r="109" spans="1:34" s="462" customFormat="1" ht="10.199999999999999" customHeight="1">
      <c r="A109" s="466" t="s">
        <v>1442</v>
      </c>
      <c r="B109" s="464">
        <v>590.67200000000003</v>
      </c>
      <c r="C109" s="464">
        <v>0</v>
      </c>
      <c r="D109" s="464">
        <v>590.67200000000003</v>
      </c>
      <c r="E109" s="464"/>
      <c r="F109" s="464">
        <v>297.39999999999998</v>
      </c>
      <c r="G109" s="464">
        <v>0</v>
      </c>
      <c r="H109" s="464">
        <v>297.39999999999998</v>
      </c>
      <c r="I109" s="464"/>
      <c r="J109" s="464">
        <v>0</v>
      </c>
      <c r="K109" s="464">
        <v>0</v>
      </c>
      <c r="L109" s="464">
        <v>0</v>
      </c>
      <c r="M109" s="466" t="s">
        <v>1442</v>
      </c>
      <c r="N109" s="464">
        <v>0</v>
      </c>
      <c r="O109" s="464">
        <v>0</v>
      </c>
      <c r="P109" s="464">
        <v>0</v>
      </c>
      <c r="Q109" s="464"/>
      <c r="R109" s="464">
        <v>0</v>
      </c>
      <c r="S109" s="464">
        <v>0</v>
      </c>
      <c r="T109" s="464">
        <v>0</v>
      </c>
      <c r="U109" s="464"/>
      <c r="V109" s="464">
        <v>0</v>
      </c>
      <c r="W109" s="464">
        <v>0</v>
      </c>
      <c r="X109" s="464">
        <v>0</v>
      </c>
      <c r="Y109" s="466" t="s">
        <v>1442</v>
      </c>
      <c r="Z109" s="464">
        <v>62.734999999999999</v>
      </c>
      <c r="AA109" s="464">
        <v>0</v>
      </c>
      <c r="AB109" s="464">
        <v>62.734999999999999</v>
      </c>
      <c r="AC109" s="464"/>
      <c r="AD109" s="466" t="s">
        <v>1442</v>
      </c>
      <c r="AE109" s="464"/>
      <c r="AF109" s="464">
        <v>950.80700000000002</v>
      </c>
      <c r="AG109" s="464">
        <v>0</v>
      </c>
      <c r="AH109" s="464">
        <v>950.80700000000002</v>
      </c>
    </row>
    <row r="110" spans="1:34" s="462" customFormat="1" ht="10.199999999999999" customHeight="1">
      <c r="A110" s="466" t="s">
        <v>1443</v>
      </c>
      <c r="B110" s="464">
        <v>0</v>
      </c>
      <c r="C110" s="464">
        <v>0</v>
      </c>
      <c r="D110" s="464">
        <v>0</v>
      </c>
      <c r="E110" s="464"/>
      <c r="F110" s="464">
        <v>0</v>
      </c>
      <c r="G110" s="464">
        <v>0</v>
      </c>
      <c r="H110" s="464">
        <v>0</v>
      </c>
      <c r="I110" s="464"/>
      <c r="J110" s="464">
        <v>0</v>
      </c>
      <c r="K110" s="464">
        <v>0</v>
      </c>
      <c r="L110" s="464">
        <v>0</v>
      </c>
      <c r="M110" s="466" t="s">
        <v>1443</v>
      </c>
      <c r="N110" s="464">
        <v>0</v>
      </c>
      <c r="O110" s="464">
        <v>0</v>
      </c>
      <c r="P110" s="464">
        <v>0</v>
      </c>
      <c r="Q110" s="464"/>
      <c r="R110" s="464">
        <v>0</v>
      </c>
      <c r="S110" s="464">
        <v>0</v>
      </c>
      <c r="T110" s="464">
        <v>0</v>
      </c>
      <c r="U110" s="464"/>
      <c r="V110" s="464">
        <v>0</v>
      </c>
      <c r="W110" s="464">
        <v>0</v>
      </c>
      <c r="X110" s="464">
        <v>0</v>
      </c>
      <c r="Y110" s="466" t="s">
        <v>1443</v>
      </c>
      <c r="Z110" s="464">
        <v>0</v>
      </c>
      <c r="AA110" s="464">
        <v>0</v>
      </c>
      <c r="AB110" s="464">
        <v>0</v>
      </c>
      <c r="AC110" s="464"/>
      <c r="AD110" s="466" t="s">
        <v>1443</v>
      </c>
      <c r="AE110" s="464"/>
      <c r="AF110" s="464">
        <v>0</v>
      </c>
      <c r="AG110" s="464">
        <v>0</v>
      </c>
      <c r="AH110" s="464">
        <v>0</v>
      </c>
    </row>
    <row r="111" spans="1:34" s="462" customFormat="1" ht="10.199999999999999" customHeight="1">
      <c r="A111" s="466" t="s">
        <v>1444</v>
      </c>
      <c r="B111" s="464">
        <v>4359.1670000000004</v>
      </c>
      <c r="C111" s="464">
        <v>0</v>
      </c>
      <c r="D111" s="464">
        <v>4359.1670000000004</v>
      </c>
      <c r="E111" s="464"/>
      <c r="F111" s="464">
        <v>4.3979999999999997</v>
      </c>
      <c r="G111" s="464">
        <v>0</v>
      </c>
      <c r="H111" s="464">
        <v>4.3979999999999997</v>
      </c>
      <c r="I111" s="464"/>
      <c r="J111" s="464">
        <v>0</v>
      </c>
      <c r="K111" s="464">
        <v>0</v>
      </c>
      <c r="L111" s="464">
        <v>0</v>
      </c>
      <c r="M111" s="466" t="s">
        <v>1444</v>
      </c>
      <c r="N111" s="464">
        <v>0</v>
      </c>
      <c r="O111" s="464">
        <v>0</v>
      </c>
      <c r="P111" s="464">
        <v>0</v>
      </c>
      <c r="Q111" s="464"/>
      <c r="R111" s="464">
        <v>778.05</v>
      </c>
      <c r="S111" s="464">
        <v>186.161</v>
      </c>
      <c r="T111" s="464">
        <v>964.21199999999999</v>
      </c>
      <c r="U111" s="464"/>
      <c r="V111" s="464">
        <v>-9.1709999999999994</v>
      </c>
      <c r="W111" s="464">
        <v>0</v>
      </c>
      <c r="X111" s="464">
        <v>-9.1709999999999994</v>
      </c>
      <c r="Y111" s="466" t="s">
        <v>1444</v>
      </c>
      <c r="Z111" s="464">
        <v>2291.79</v>
      </c>
      <c r="AA111" s="464">
        <v>0</v>
      </c>
      <c r="AB111" s="464">
        <v>2291.79</v>
      </c>
      <c r="AC111" s="464"/>
      <c r="AD111" s="466" t="s">
        <v>1444</v>
      </c>
      <c r="AE111" s="464"/>
      <c r="AF111" s="464">
        <v>7424.2340000000004</v>
      </c>
      <c r="AG111" s="464">
        <v>186.161</v>
      </c>
      <c r="AH111" s="464">
        <v>7610.3959999999997</v>
      </c>
    </row>
    <row r="112" spans="1:34" s="462" customFormat="1" ht="10.199999999999999" customHeight="1">
      <c r="A112" s="466" t="s">
        <v>1445</v>
      </c>
      <c r="B112" s="464">
        <v>0</v>
      </c>
      <c r="C112" s="464">
        <v>0</v>
      </c>
      <c r="D112" s="464">
        <v>0</v>
      </c>
      <c r="E112" s="464"/>
      <c r="F112" s="464">
        <v>1932.7539999999999</v>
      </c>
      <c r="G112" s="464">
        <v>0</v>
      </c>
      <c r="H112" s="464">
        <v>1932.7539999999999</v>
      </c>
      <c r="I112" s="464"/>
      <c r="J112" s="464">
        <v>0</v>
      </c>
      <c r="K112" s="464">
        <v>0</v>
      </c>
      <c r="L112" s="464">
        <v>0</v>
      </c>
      <c r="M112" s="466" t="s">
        <v>1445</v>
      </c>
      <c r="N112" s="464">
        <v>2217.71</v>
      </c>
      <c r="O112" s="464">
        <v>0</v>
      </c>
      <c r="P112" s="464">
        <v>2217.71</v>
      </c>
      <c r="Q112" s="464"/>
      <c r="R112" s="464">
        <v>43.292999999999999</v>
      </c>
      <c r="S112" s="464">
        <v>0</v>
      </c>
      <c r="T112" s="464">
        <v>43.292999999999999</v>
      </c>
      <c r="U112" s="464"/>
      <c r="V112" s="464">
        <v>0</v>
      </c>
      <c r="W112" s="464">
        <v>0</v>
      </c>
      <c r="X112" s="464">
        <v>0</v>
      </c>
      <c r="Y112" s="466" t="s">
        <v>1445</v>
      </c>
      <c r="Z112" s="464">
        <v>0</v>
      </c>
      <c r="AA112" s="464">
        <v>0</v>
      </c>
      <c r="AB112" s="464">
        <v>0</v>
      </c>
      <c r="AC112" s="464"/>
      <c r="AD112" s="466" t="s">
        <v>1445</v>
      </c>
      <c r="AE112" s="464"/>
      <c r="AF112" s="464">
        <v>4193.7569999999996</v>
      </c>
      <c r="AG112" s="464">
        <v>0</v>
      </c>
      <c r="AH112" s="464">
        <v>4193.7569999999996</v>
      </c>
    </row>
    <row r="113" spans="1:34" s="462" customFormat="1" ht="10.199999999999999" customHeight="1">
      <c r="A113" s="466" t="s">
        <v>1446</v>
      </c>
      <c r="B113" s="464">
        <v>0</v>
      </c>
      <c r="C113" s="464">
        <v>0</v>
      </c>
      <c r="D113" s="464">
        <v>0</v>
      </c>
      <c r="E113" s="464"/>
      <c r="F113" s="464">
        <v>0</v>
      </c>
      <c r="G113" s="464">
        <v>0</v>
      </c>
      <c r="H113" s="464">
        <v>0</v>
      </c>
      <c r="I113" s="464"/>
      <c r="J113" s="464">
        <v>0</v>
      </c>
      <c r="K113" s="464">
        <v>0</v>
      </c>
      <c r="L113" s="464">
        <v>0</v>
      </c>
      <c r="M113" s="466" t="s">
        <v>1446</v>
      </c>
      <c r="N113" s="464">
        <v>0</v>
      </c>
      <c r="O113" s="464">
        <v>0</v>
      </c>
      <c r="P113" s="464">
        <v>0</v>
      </c>
      <c r="Q113" s="464"/>
      <c r="R113" s="464">
        <v>0</v>
      </c>
      <c r="S113" s="464">
        <v>0</v>
      </c>
      <c r="T113" s="464">
        <v>0</v>
      </c>
      <c r="U113" s="464"/>
      <c r="V113" s="464">
        <v>859.99300000000005</v>
      </c>
      <c r="W113" s="464">
        <v>40.494999999999997</v>
      </c>
      <c r="X113" s="464">
        <v>900.48900000000003</v>
      </c>
      <c r="Y113" s="466" t="s">
        <v>1446</v>
      </c>
      <c r="Z113" s="464">
        <v>0</v>
      </c>
      <c r="AA113" s="464">
        <v>0</v>
      </c>
      <c r="AB113" s="464">
        <v>0</v>
      </c>
      <c r="AC113" s="464"/>
      <c r="AD113" s="466" t="s">
        <v>1446</v>
      </c>
      <c r="AE113" s="464"/>
      <c r="AF113" s="464">
        <v>859.99300000000005</v>
      </c>
      <c r="AG113" s="464">
        <v>40.494999999999997</v>
      </c>
      <c r="AH113" s="464">
        <v>900.48900000000003</v>
      </c>
    </row>
    <row r="114" spans="1:34" s="25" customFormat="1" ht="5.0999999999999996" customHeight="1">
      <c r="A114" s="466"/>
      <c r="B114" s="464"/>
      <c r="C114" s="464"/>
      <c r="D114" s="464"/>
      <c r="E114" s="464"/>
      <c r="F114" s="464"/>
      <c r="G114" s="464"/>
      <c r="H114" s="464"/>
      <c r="I114" s="464"/>
      <c r="J114" s="464">
        <v>0</v>
      </c>
      <c r="K114" s="464">
        <v>0</v>
      </c>
      <c r="L114" s="464">
        <v>0</v>
      </c>
      <c r="M114" s="466"/>
      <c r="N114" s="464"/>
      <c r="O114" s="464"/>
      <c r="P114" s="464"/>
      <c r="Q114" s="464"/>
      <c r="R114" s="464"/>
      <c r="S114" s="464"/>
      <c r="T114" s="464"/>
      <c r="U114" s="464"/>
      <c r="V114" s="464">
        <v>0</v>
      </c>
      <c r="W114" s="464">
        <v>0</v>
      </c>
      <c r="X114" s="464">
        <v>0</v>
      </c>
      <c r="Y114" s="466"/>
      <c r="Z114" s="464"/>
      <c r="AA114" s="464"/>
      <c r="AB114" s="464"/>
      <c r="AC114" s="464"/>
      <c r="AD114" s="466"/>
      <c r="AE114" s="464"/>
      <c r="AF114" s="464"/>
      <c r="AG114" s="464"/>
      <c r="AH114" s="464"/>
    </row>
    <row r="115" spans="1:34" s="462" customFormat="1" ht="10.199999999999999" customHeight="1">
      <c r="A115" s="467" t="s">
        <v>1447</v>
      </c>
      <c r="B115" s="468">
        <v>38725.885999999999</v>
      </c>
      <c r="C115" s="468">
        <v>125.20699999999999</v>
      </c>
      <c r="D115" s="468">
        <v>38851.093000000001</v>
      </c>
      <c r="E115" s="468"/>
      <c r="F115" s="468">
        <v>9070.402</v>
      </c>
      <c r="G115" s="468">
        <v>2774.6179999999999</v>
      </c>
      <c r="H115" s="468">
        <v>11845.02</v>
      </c>
      <c r="I115" s="468"/>
      <c r="J115" s="468">
        <v>127.616</v>
      </c>
      <c r="K115" s="468">
        <v>1.109</v>
      </c>
      <c r="L115" s="468">
        <v>128.72499999999999</v>
      </c>
      <c r="M115" s="467" t="s">
        <v>1447</v>
      </c>
      <c r="N115" s="468">
        <v>5121.3609999999999</v>
      </c>
      <c r="O115" s="468">
        <v>74.22</v>
      </c>
      <c r="P115" s="468">
        <v>5195.5810000000001</v>
      </c>
      <c r="Q115" s="468"/>
      <c r="R115" s="468">
        <v>22802.252</v>
      </c>
      <c r="S115" s="468">
        <v>173.751</v>
      </c>
      <c r="T115" s="468">
        <v>22976.004000000001</v>
      </c>
      <c r="U115" s="468"/>
      <c r="V115" s="468">
        <v>1021.314</v>
      </c>
      <c r="W115" s="468">
        <v>0.216</v>
      </c>
      <c r="X115" s="468">
        <v>1021.5309999999999</v>
      </c>
      <c r="Y115" s="467" t="s">
        <v>1447</v>
      </c>
      <c r="Z115" s="468">
        <v>2449.1030000000001</v>
      </c>
      <c r="AA115" s="468">
        <v>54.822000000000003</v>
      </c>
      <c r="AB115" s="468">
        <v>2503.9259999999999</v>
      </c>
      <c r="AC115" s="468"/>
      <c r="AD115" s="467" t="s">
        <v>1447</v>
      </c>
      <c r="AE115" s="468"/>
      <c r="AF115" s="468">
        <v>79317.933999999994</v>
      </c>
      <c r="AG115" s="468">
        <v>3203.9429999999998</v>
      </c>
      <c r="AH115" s="468">
        <v>82521.88</v>
      </c>
    </row>
    <row r="116" spans="1:34" s="25" customFormat="1" ht="5.0999999999999996" customHeight="1">
      <c r="A116" s="466"/>
      <c r="B116" s="468"/>
      <c r="C116" s="468"/>
      <c r="D116" s="468"/>
      <c r="E116" s="468"/>
      <c r="F116" s="468"/>
      <c r="G116" s="468"/>
      <c r="H116" s="468"/>
      <c r="I116" s="468"/>
      <c r="J116" s="468">
        <v>0</v>
      </c>
      <c r="K116" s="468">
        <v>0</v>
      </c>
      <c r="L116" s="468">
        <v>0</v>
      </c>
      <c r="M116" s="466"/>
      <c r="N116" s="468"/>
      <c r="O116" s="468"/>
      <c r="P116" s="468"/>
      <c r="Q116" s="468"/>
      <c r="R116" s="468"/>
      <c r="S116" s="468"/>
      <c r="T116" s="468"/>
      <c r="U116" s="468"/>
      <c r="V116" s="468">
        <v>0</v>
      </c>
      <c r="W116" s="468">
        <v>0</v>
      </c>
      <c r="X116" s="468">
        <v>0</v>
      </c>
      <c r="Y116" s="466"/>
      <c r="Z116" s="468"/>
      <c r="AA116" s="468"/>
      <c r="AB116" s="468"/>
      <c r="AC116" s="468"/>
      <c r="AD116" s="466"/>
      <c r="AE116" s="468"/>
      <c r="AF116" s="468"/>
      <c r="AG116" s="468"/>
      <c r="AH116" s="468"/>
    </row>
    <row r="117" spans="1:34" s="462" customFormat="1" ht="10.199999999999999" customHeight="1">
      <c r="A117" s="467" t="s">
        <v>1448</v>
      </c>
      <c r="B117" s="468">
        <v>12920.553</v>
      </c>
      <c r="C117" s="468">
        <v>0</v>
      </c>
      <c r="D117" s="468">
        <v>12920.553</v>
      </c>
      <c r="E117" s="468"/>
      <c r="F117" s="468">
        <v>1189.3579999999999</v>
      </c>
      <c r="G117" s="468">
        <v>0</v>
      </c>
      <c r="H117" s="468">
        <v>1189.3579999999999</v>
      </c>
      <c r="I117" s="468"/>
      <c r="J117" s="468">
        <v>152.01</v>
      </c>
      <c r="K117" s="468">
        <v>0</v>
      </c>
      <c r="L117" s="468">
        <v>152.01</v>
      </c>
      <c r="M117" s="467" t="s">
        <v>1448</v>
      </c>
      <c r="N117" s="468">
        <v>4730.3919999999998</v>
      </c>
      <c r="O117" s="468">
        <v>7.0990000000000002</v>
      </c>
      <c r="P117" s="468">
        <v>4737.491</v>
      </c>
      <c r="Q117" s="468"/>
      <c r="R117" s="468">
        <v>186.60499999999999</v>
      </c>
      <c r="S117" s="468">
        <v>0</v>
      </c>
      <c r="T117" s="468">
        <v>186.60499999999999</v>
      </c>
      <c r="U117" s="468"/>
      <c r="V117" s="468">
        <v>730.79899999999998</v>
      </c>
      <c r="W117" s="468">
        <v>0</v>
      </c>
      <c r="X117" s="468">
        <v>730.79899999999998</v>
      </c>
      <c r="Y117" s="467" t="s">
        <v>1448</v>
      </c>
      <c r="Z117" s="468">
        <v>0</v>
      </c>
      <c r="AA117" s="468">
        <v>0</v>
      </c>
      <c r="AB117" s="468">
        <v>0</v>
      </c>
      <c r="AC117" s="468"/>
      <c r="AD117" s="467" t="s">
        <v>1448</v>
      </c>
      <c r="AE117" s="468"/>
      <c r="AF117" s="468">
        <v>19909.717000000001</v>
      </c>
      <c r="AG117" s="468">
        <v>7.0990000000000002</v>
      </c>
      <c r="AH117" s="468">
        <v>19916.815999999999</v>
      </c>
    </row>
    <row r="118" spans="1:34" s="462" customFormat="1" ht="10.199999999999999" customHeight="1">
      <c r="A118" s="466" t="s">
        <v>1449</v>
      </c>
      <c r="B118" s="464">
        <v>0.214</v>
      </c>
      <c r="C118" s="464">
        <v>0</v>
      </c>
      <c r="D118" s="464">
        <v>0.214</v>
      </c>
      <c r="E118" s="464"/>
      <c r="F118" s="464">
        <v>84</v>
      </c>
      <c r="G118" s="464">
        <v>0</v>
      </c>
      <c r="H118" s="464">
        <v>84</v>
      </c>
      <c r="I118" s="464"/>
      <c r="J118" s="464">
        <v>0</v>
      </c>
      <c r="K118" s="464">
        <v>0</v>
      </c>
      <c r="L118" s="464">
        <v>0</v>
      </c>
      <c r="M118" s="466" t="s">
        <v>1449</v>
      </c>
      <c r="N118" s="464">
        <v>0</v>
      </c>
      <c r="O118" s="464">
        <v>0</v>
      </c>
      <c r="P118" s="464">
        <v>0</v>
      </c>
      <c r="Q118" s="464"/>
      <c r="R118" s="464">
        <v>0</v>
      </c>
      <c r="S118" s="464">
        <v>0</v>
      </c>
      <c r="T118" s="464">
        <v>0</v>
      </c>
      <c r="U118" s="464"/>
      <c r="V118" s="464">
        <v>0</v>
      </c>
      <c r="W118" s="464">
        <v>0</v>
      </c>
      <c r="X118" s="464">
        <v>0</v>
      </c>
      <c r="Y118" s="466" t="s">
        <v>1449</v>
      </c>
      <c r="Z118" s="464">
        <v>0</v>
      </c>
      <c r="AA118" s="464">
        <v>0</v>
      </c>
      <c r="AB118" s="464">
        <v>0</v>
      </c>
      <c r="AC118" s="464"/>
      <c r="AD118" s="466" t="s">
        <v>1449</v>
      </c>
      <c r="AE118" s="464"/>
      <c r="AF118" s="464">
        <v>84.213999999999999</v>
      </c>
      <c r="AG118" s="464">
        <v>0</v>
      </c>
      <c r="AH118" s="464">
        <v>84.213999999999999</v>
      </c>
    </row>
    <row r="119" spans="1:34" s="462" customFormat="1" ht="10.199999999999999" customHeight="1">
      <c r="A119" s="466" t="s">
        <v>1450</v>
      </c>
      <c r="B119" s="464">
        <v>12920.338</v>
      </c>
      <c r="C119" s="464">
        <v>0</v>
      </c>
      <c r="D119" s="464">
        <v>12920.338</v>
      </c>
      <c r="E119" s="464"/>
      <c r="F119" s="464">
        <v>1105.3579999999999</v>
      </c>
      <c r="G119" s="464">
        <v>0</v>
      </c>
      <c r="H119" s="464">
        <v>1105.3579999999999</v>
      </c>
      <c r="I119" s="464"/>
      <c r="J119" s="464">
        <v>152.01</v>
      </c>
      <c r="K119" s="464">
        <v>0</v>
      </c>
      <c r="L119" s="464">
        <v>152.01</v>
      </c>
      <c r="M119" s="466" t="s">
        <v>1450</v>
      </c>
      <c r="N119" s="464">
        <v>4730.3919999999998</v>
      </c>
      <c r="O119" s="464">
        <v>7.0990000000000002</v>
      </c>
      <c r="P119" s="464">
        <v>4737.491</v>
      </c>
      <c r="Q119" s="464"/>
      <c r="R119" s="464">
        <v>186.60499999999999</v>
      </c>
      <c r="S119" s="464">
        <v>0</v>
      </c>
      <c r="T119" s="464">
        <v>186.60499999999999</v>
      </c>
      <c r="U119" s="464"/>
      <c r="V119" s="464">
        <v>730.79899999999998</v>
      </c>
      <c r="W119" s="464">
        <v>0</v>
      </c>
      <c r="X119" s="464">
        <v>730.79899999999998</v>
      </c>
      <c r="Y119" s="466" t="s">
        <v>1450</v>
      </c>
      <c r="Z119" s="464">
        <v>0</v>
      </c>
      <c r="AA119" s="464">
        <v>0</v>
      </c>
      <c r="AB119" s="464">
        <v>0</v>
      </c>
      <c r="AC119" s="464"/>
      <c r="AD119" s="466" t="s">
        <v>1450</v>
      </c>
      <c r="AE119" s="464"/>
      <c r="AF119" s="464">
        <v>19825.501999999997</v>
      </c>
      <c r="AG119" s="464">
        <v>7.0990000000000002</v>
      </c>
      <c r="AH119" s="464">
        <v>19832.600999999999</v>
      </c>
    </row>
    <row r="120" spans="1:34" s="25" customFormat="1" ht="5.0999999999999996" customHeight="1">
      <c r="A120" s="471"/>
      <c r="B120" s="468"/>
      <c r="C120" s="468"/>
      <c r="D120" s="468"/>
      <c r="E120" s="468"/>
      <c r="F120" s="468"/>
      <c r="G120" s="468"/>
      <c r="H120" s="468"/>
      <c r="I120" s="468"/>
      <c r="J120" s="468">
        <v>0</v>
      </c>
      <c r="K120" s="468">
        <v>0</v>
      </c>
      <c r="L120" s="468">
        <v>0</v>
      </c>
      <c r="M120" s="471"/>
      <c r="N120" s="468"/>
      <c r="O120" s="468"/>
      <c r="P120" s="468"/>
      <c r="Q120" s="468"/>
      <c r="R120" s="468"/>
      <c r="S120" s="468"/>
      <c r="T120" s="468"/>
      <c r="U120" s="468"/>
      <c r="V120" s="468">
        <v>0</v>
      </c>
      <c r="W120" s="468">
        <v>0</v>
      </c>
      <c r="X120" s="468">
        <v>0</v>
      </c>
      <c r="Y120" s="471"/>
      <c r="Z120" s="468"/>
      <c r="AA120" s="468"/>
      <c r="AB120" s="468"/>
      <c r="AC120" s="468"/>
      <c r="AD120" s="471"/>
      <c r="AE120" s="468"/>
      <c r="AF120" s="468"/>
      <c r="AG120" s="468"/>
      <c r="AH120" s="468"/>
    </row>
    <row r="121" spans="1:34" s="25" customFormat="1" ht="10.199999999999999" customHeight="1">
      <c r="A121" s="509" t="s">
        <v>1451</v>
      </c>
      <c r="B121" s="468">
        <v>0</v>
      </c>
      <c r="C121" s="468">
        <v>0</v>
      </c>
      <c r="D121" s="468">
        <v>0</v>
      </c>
      <c r="E121" s="468"/>
      <c r="F121" s="468">
        <v>0</v>
      </c>
      <c r="G121" s="468">
        <v>0</v>
      </c>
      <c r="H121" s="468">
        <v>0</v>
      </c>
      <c r="I121" s="468"/>
      <c r="J121" s="468">
        <v>0</v>
      </c>
      <c r="K121" s="468">
        <v>0</v>
      </c>
      <c r="L121" s="468">
        <v>0</v>
      </c>
      <c r="M121" s="509" t="s">
        <v>1451</v>
      </c>
      <c r="N121" s="468">
        <v>51530.697999999997</v>
      </c>
      <c r="O121" s="468">
        <v>0</v>
      </c>
      <c r="P121" s="468">
        <v>51530.697999999997</v>
      </c>
      <c r="Q121" s="468"/>
      <c r="R121" s="468">
        <v>0</v>
      </c>
      <c r="S121" s="468">
        <v>0</v>
      </c>
      <c r="T121" s="468">
        <v>0</v>
      </c>
      <c r="U121" s="468"/>
      <c r="V121" s="468">
        <v>0</v>
      </c>
      <c r="W121" s="468">
        <v>0</v>
      </c>
      <c r="X121" s="468">
        <v>0</v>
      </c>
      <c r="Y121" s="509" t="s">
        <v>1451</v>
      </c>
      <c r="Z121" s="468">
        <v>0</v>
      </c>
      <c r="AA121" s="468">
        <v>0</v>
      </c>
      <c r="AB121" s="468">
        <v>0</v>
      </c>
      <c r="AC121" s="468"/>
      <c r="AD121" s="509" t="s">
        <v>1451</v>
      </c>
      <c r="AE121" s="468"/>
      <c r="AF121" s="468">
        <v>51530.697999999997</v>
      </c>
      <c r="AG121" s="468">
        <v>0</v>
      </c>
      <c r="AH121" s="468">
        <v>51530.697999999997</v>
      </c>
    </row>
    <row r="122" spans="1:34" s="25" customFormat="1" ht="5.0999999999999996" customHeight="1">
      <c r="A122" s="466"/>
      <c r="B122" s="468"/>
      <c r="C122" s="468"/>
      <c r="D122" s="468"/>
      <c r="E122" s="468"/>
      <c r="F122" s="468"/>
      <c r="G122" s="468"/>
      <c r="H122" s="468"/>
      <c r="I122" s="468"/>
      <c r="J122" s="468">
        <v>0</v>
      </c>
      <c r="K122" s="468">
        <v>0</v>
      </c>
      <c r="L122" s="468">
        <v>0</v>
      </c>
      <c r="M122" s="466"/>
      <c r="N122" s="468"/>
      <c r="O122" s="468"/>
      <c r="P122" s="468"/>
      <c r="Q122" s="468"/>
      <c r="R122" s="468"/>
      <c r="S122" s="468"/>
      <c r="T122" s="468"/>
      <c r="U122" s="468"/>
      <c r="V122" s="468">
        <v>0</v>
      </c>
      <c r="W122" s="468">
        <v>0</v>
      </c>
      <c r="X122" s="468">
        <v>0</v>
      </c>
      <c r="Y122" s="466"/>
      <c r="Z122" s="468"/>
      <c r="AA122" s="468"/>
      <c r="AB122" s="468"/>
      <c r="AC122" s="468"/>
      <c r="AD122" s="466"/>
      <c r="AE122" s="468"/>
      <c r="AF122" s="468"/>
      <c r="AG122" s="468"/>
      <c r="AH122" s="468"/>
    </row>
    <row r="123" spans="1:34" s="462" customFormat="1" ht="10.199999999999999" customHeight="1">
      <c r="A123" s="460" t="s">
        <v>1452</v>
      </c>
      <c r="B123" s="461">
        <v>2526281.338</v>
      </c>
      <c r="C123" s="461">
        <v>15201.413</v>
      </c>
      <c r="D123" s="461">
        <v>2541482.7510000002</v>
      </c>
      <c r="E123" s="461"/>
      <c r="F123" s="461">
        <v>1660761.1259999999</v>
      </c>
      <c r="G123" s="461">
        <v>3223.7559999999999</v>
      </c>
      <c r="H123" s="461">
        <v>1663984.882</v>
      </c>
      <c r="I123" s="461"/>
      <c r="J123" s="461">
        <v>231634.97200000001</v>
      </c>
      <c r="K123" s="461">
        <v>23358.173999999999</v>
      </c>
      <c r="L123" s="461">
        <v>254993.14600000001</v>
      </c>
      <c r="M123" s="460" t="s">
        <v>1452</v>
      </c>
      <c r="N123" s="461">
        <v>1923781.2679999999</v>
      </c>
      <c r="O123" s="461">
        <v>145346.94399999999</v>
      </c>
      <c r="P123" s="461">
        <v>2069128.213</v>
      </c>
      <c r="Q123" s="461"/>
      <c r="R123" s="461">
        <v>985483.61300000001</v>
      </c>
      <c r="S123" s="461">
        <v>308503.60200000001</v>
      </c>
      <c r="T123" s="461">
        <v>1293987.216</v>
      </c>
      <c r="U123" s="461"/>
      <c r="V123" s="461">
        <v>482190.67800000001</v>
      </c>
      <c r="W123" s="461">
        <v>2340.2910000000002</v>
      </c>
      <c r="X123" s="461">
        <v>484530.96899999998</v>
      </c>
      <c r="Y123" s="460" t="s">
        <v>1452</v>
      </c>
      <c r="Z123" s="461">
        <v>297554.77500000002</v>
      </c>
      <c r="AA123" s="461">
        <v>3954.8969999999999</v>
      </c>
      <c r="AB123" s="461">
        <v>301509.67300000001</v>
      </c>
      <c r="AC123" s="461"/>
      <c r="AD123" s="460" t="s">
        <v>1452</v>
      </c>
      <c r="AE123" s="461"/>
      <c r="AF123" s="461">
        <v>8107687.7700000005</v>
      </c>
      <c r="AG123" s="461">
        <v>501929.07699999999</v>
      </c>
      <c r="AH123" s="461">
        <v>8609616.8499999996</v>
      </c>
    </row>
    <row r="124" spans="1:34" s="25" customFormat="1" ht="5.0999999999999996" customHeight="1">
      <c r="A124" s="466"/>
      <c r="B124" s="468"/>
      <c r="C124" s="468"/>
      <c r="D124" s="468"/>
      <c r="E124" s="468"/>
      <c r="F124" s="468"/>
      <c r="G124" s="468"/>
      <c r="H124" s="468"/>
      <c r="I124" s="468"/>
      <c r="J124" s="468">
        <v>0</v>
      </c>
      <c r="K124" s="468">
        <v>0</v>
      </c>
      <c r="L124" s="468">
        <v>0</v>
      </c>
      <c r="M124" s="466"/>
      <c r="N124" s="468"/>
      <c r="O124" s="468"/>
      <c r="P124" s="468"/>
      <c r="Q124" s="468"/>
      <c r="R124" s="468"/>
      <c r="S124" s="468"/>
      <c r="T124" s="468"/>
      <c r="U124" s="468"/>
      <c r="V124" s="468">
        <v>0</v>
      </c>
      <c r="W124" s="468">
        <v>0</v>
      </c>
      <c r="X124" s="468">
        <v>0</v>
      </c>
      <c r="Y124" s="466"/>
      <c r="Z124" s="468"/>
      <c r="AA124" s="468"/>
      <c r="AB124" s="468"/>
      <c r="AC124" s="468"/>
      <c r="AD124" s="466"/>
      <c r="AE124" s="468"/>
      <c r="AF124" s="468"/>
      <c r="AG124" s="468"/>
      <c r="AH124" s="468"/>
    </row>
    <row r="125" spans="1:34" s="462" customFormat="1" ht="10.199999999999999" customHeight="1">
      <c r="A125" s="460" t="s">
        <v>1453</v>
      </c>
      <c r="B125" s="461">
        <v>483536.89</v>
      </c>
      <c r="C125" s="461">
        <v>0</v>
      </c>
      <c r="D125" s="461">
        <v>483536.89</v>
      </c>
      <c r="E125" s="461"/>
      <c r="F125" s="461">
        <v>368232.31800000003</v>
      </c>
      <c r="G125" s="461">
        <v>0</v>
      </c>
      <c r="H125" s="461">
        <v>368232.31800000003</v>
      </c>
      <c r="I125" s="461"/>
      <c r="J125" s="461">
        <v>73785.974000000002</v>
      </c>
      <c r="K125" s="461">
        <v>0</v>
      </c>
      <c r="L125" s="461">
        <v>73785.974000000002</v>
      </c>
      <c r="M125" s="460" t="s">
        <v>1453</v>
      </c>
      <c r="N125" s="461">
        <v>381827.62699999998</v>
      </c>
      <c r="O125" s="461">
        <v>0</v>
      </c>
      <c r="P125" s="461">
        <v>381827.62699999998</v>
      </c>
      <c r="Q125" s="461"/>
      <c r="R125" s="461">
        <v>460642.652</v>
      </c>
      <c r="S125" s="461">
        <v>0</v>
      </c>
      <c r="T125" s="461">
        <v>460642.652</v>
      </c>
      <c r="U125" s="461"/>
      <c r="V125" s="461">
        <v>73656.539000000004</v>
      </c>
      <c r="W125" s="461">
        <v>0</v>
      </c>
      <c r="X125" s="461">
        <v>73656.539000000004</v>
      </c>
      <c r="Y125" s="460" t="s">
        <v>1453</v>
      </c>
      <c r="Z125" s="461">
        <v>135972.516</v>
      </c>
      <c r="AA125" s="461">
        <v>0</v>
      </c>
      <c r="AB125" s="461">
        <v>135972.516</v>
      </c>
      <c r="AC125" s="461"/>
      <c r="AD125" s="460" t="s">
        <v>1453</v>
      </c>
      <c r="AE125" s="461"/>
      <c r="AF125" s="461">
        <v>1977654.5160000003</v>
      </c>
      <c r="AG125" s="461">
        <v>0</v>
      </c>
      <c r="AH125" s="461">
        <v>1977654.5160000003</v>
      </c>
    </row>
    <row r="126" spans="1:34" s="462" customFormat="1" ht="10.199999999999999" customHeight="1">
      <c r="A126" s="466" t="s">
        <v>1454</v>
      </c>
      <c r="B126" s="464">
        <v>289648.37599999999</v>
      </c>
      <c r="C126" s="464">
        <v>0</v>
      </c>
      <c r="D126" s="464">
        <v>289648.37599999999</v>
      </c>
      <c r="E126" s="464"/>
      <c r="F126" s="464">
        <v>264442.52799999999</v>
      </c>
      <c r="G126" s="464">
        <v>0</v>
      </c>
      <c r="H126" s="464">
        <v>264442.52799999999</v>
      </c>
      <c r="I126" s="464"/>
      <c r="J126" s="464">
        <v>101605.568</v>
      </c>
      <c r="K126" s="464">
        <v>0</v>
      </c>
      <c r="L126" s="464">
        <v>101605.568</v>
      </c>
      <c r="M126" s="466" t="s">
        <v>1454</v>
      </c>
      <c r="N126" s="464">
        <v>445740.179</v>
      </c>
      <c r="O126" s="464">
        <v>0</v>
      </c>
      <c r="P126" s="464">
        <v>445740.179</v>
      </c>
      <c r="Q126" s="464"/>
      <c r="R126" s="464">
        <v>365283.20799999998</v>
      </c>
      <c r="S126" s="464">
        <v>0</v>
      </c>
      <c r="T126" s="464">
        <v>365283.20799999998</v>
      </c>
      <c r="U126" s="464"/>
      <c r="V126" s="464">
        <v>77714.97</v>
      </c>
      <c r="W126" s="464">
        <v>0</v>
      </c>
      <c r="X126" s="464">
        <v>77714.97</v>
      </c>
      <c r="Y126" s="466" t="s">
        <v>1454</v>
      </c>
      <c r="Z126" s="464">
        <v>191941.625</v>
      </c>
      <c r="AA126" s="464">
        <v>0</v>
      </c>
      <c r="AB126" s="464">
        <v>191941.625</v>
      </c>
      <c r="AC126" s="464"/>
      <c r="AD126" s="466" t="s">
        <v>1454</v>
      </c>
      <c r="AE126" s="464"/>
      <c r="AF126" s="464">
        <v>1736376.4540000001</v>
      </c>
      <c r="AG126" s="464">
        <v>0</v>
      </c>
      <c r="AH126" s="464">
        <v>1736376.4540000001</v>
      </c>
    </row>
    <row r="127" spans="1:34" s="462" customFormat="1" ht="10.199999999999999" customHeight="1">
      <c r="A127" s="466" t="s">
        <v>1455</v>
      </c>
      <c r="B127" s="464">
        <v>38085.906000000003</v>
      </c>
      <c r="C127" s="464">
        <v>0</v>
      </c>
      <c r="D127" s="464">
        <v>38085.906000000003</v>
      </c>
      <c r="E127" s="464"/>
      <c r="F127" s="464">
        <v>7.0000000000000001E-3</v>
      </c>
      <c r="G127" s="464">
        <v>0</v>
      </c>
      <c r="H127" s="464">
        <v>7.0000000000000001E-3</v>
      </c>
      <c r="I127" s="464"/>
      <c r="J127" s="464">
        <v>0</v>
      </c>
      <c r="K127" s="464">
        <v>0</v>
      </c>
      <c r="L127" s="464">
        <v>0</v>
      </c>
      <c r="M127" s="466" t="s">
        <v>1455</v>
      </c>
      <c r="N127" s="464">
        <v>0</v>
      </c>
      <c r="O127" s="464">
        <v>0</v>
      </c>
      <c r="P127" s="464">
        <v>0</v>
      </c>
      <c r="Q127" s="464"/>
      <c r="R127" s="464">
        <v>0</v>
      </c>
      <c r="S127" s="464">
        <v>0</v>
      </c>
      <c r="T127" s="464">
        <v>0</v>
      </c>
      <c r="U127" s="464"/>
      <c r="V127" s="464">
        <v>2582.4479999999999</v>
      </c>
      <c r="W127" s="464">
        <v>0</v>
      </c>
      <c r="X127" s="464">
        <v>2582.4479999999999</v>
      </c>
      <c r="Y127" s="466" t="s">
        <v>1455</v>
      </c>
      <c r="Z127" s="464">
        <v>0</v>
      </c>
      <c r="AA127" s="464">
        <v>0</v>
      </c>
      <c r="AB127" s="464">
        <v>0</v>
      </c>
      <c r="AC127" s="464"/>
      <c r="AD127" s="466" t="s">
        <v>1455</v>
      </c>
      <c r="AE127" s="464"/>
      <c r="AF127" s="464">
        <v>40668.360999999997</v>
      </c>
      <c r="AG127" s="464">
        <v>0</v>
      </c>
      <c r="AH127" s="464">
        <v>40668.360999999997</v>
      </c>
    </row>
    <row r="128" spans="1:34" s="462" customFormat="1" ht="10.199999999999999" customHeight="1">
      <c r="A128" s="466" t="s">
        <v>1456</v>
      </c>
      <c r="B128" s="464">
        <v>84501.225999999995</v>
      </c>
      <c r="C128" s="464">
        <v>0</v>
      </c>
      <c r="D128" s="464">
        <v>84501.225999999995</v>
      </c>
      <c r="E128" s="464"/>
      <c r="F128" s="464">
        <v>54774.574999999997</v>
      </c>
      <c r="G128" s="464">
        <v>0</v>
      </c>
      <c r="H128" s="464">
        <v>54774.574999999997</v>
      </c>
      <c r="I128" s="464"/>
      <c r="J128" s="464">
        <v>2235.0540000000001</v>
      </c>
      <c r="K128" s="464">
        <v>0</v>
      </c>
      <c r="L128" s="464">
        <v>2235.0540000000001</v>
      </c>
      <c r="M128" s="466" t="s">
        <v>1456</v>
      </c>
      <c r="N128" s="464">
        <v>20407.616000000002</v>
      </c>
      <c r="O128" s="464">
        <v>0</v>
      </c>
      <c r="P128" s="464">
        <v>20407.616000000002</v>
      </c>
      <c r="Q128" s="464"/>
      <c r="R128" s="464">
        <v>73822.112999999998</v>
      </c>
      <c r="S128" s="464">
        <v>0</v>
      </c>
      <c r="T128" s="464">
        <v>73822.112999999998</v>
      </c>
      <c r="U128" s="464"/>
      <c r="V128" s="464">
        <v>0</v>
      </c>
      <c r="W128" s="464">
        <v>0</v>
      </c>
      <c r="X128" s="464">
        <v>0</v>
      </c>
      <c r="Y128" s="466" t="s">
        <v>1456</v>
      </c>
      <c r="Z128" s="464">
        <v>0</v>
      </c>
      <c r="AA128" s="464">
        <v>0</v>
      </c>
      <c r="AB128" s="464">
        <v>0</v>
      </c>
      <c r="AC128" s="464"/>
      <c r="AD128" s="466" t="s">
        <v>1456</v>
      </c>
      <c r="AE128" s="464"/>
      <c r="AF128" s="464">
        <v>235740.58399999997</v>
      </c>
      <c r="AG128" s="464">
        <v>0</v>
      </c>
      <c r="AH128" s="464">
        <v>235740.58399999997</v>
      </c>
    </row>
    <row r="129" spans="1:34" s="462" customFormat="1" ht="10.199999999999999" customHeight="1">
      <c r="A129" s="466" t="s">
        <v>1457</v>
      </c>
      <c r="B129" s="464">
        <v>-11.292</v>
      </c>
      <c r="C129" s="464">
        <v>0</v>
      </c>
      <c r="D129" s="464">
        <v>-11.292</v>
      </c>
      <c r="E129" s="464"/>
      <c r="F129" s="464">
        <v>-94.462000000000003</v>
      </c>
      <c r="G129" s="464">
        <v>0</v>
      </c>
      <c r="H129" s="464">
        <v>-94.462000000000003</v>
      </c>
      <c r="I129" s="464"/>
      <c r="J129" s="464">
        <v>0</v>
      </c>
      <c r="K129" s="464">
        <v>0</v>
      </c>
      <c r="L129" s="464">
        <v>0</v>
      </c>
      <c r="M129" s="466" t="s">
        <v>1457</v>
      </c>
      <c r="N129" s="464">
        <v>0</v>
      </c>
      <c r="O129" s="464">
        <v>0</v>
      </c>
      <c r="P129" s="464">
        <v>0</v>
      </c>
      <c r="Q129" s="464"/>
      <c r="R129" s="464">
        <v>0</v>
      </c>
      <c r="S129" s="464">
        <v>0</v>
      </c>
      <c r="T129" s="464">
        <v>0</v>
      </c>
      <c r="U129" s="464"/>
      <c r="V129" s="464">
        <v>0</v>
      </c>
      <c r="W129" s="464">
        <v>0</v>
      </c>
      <c r="X129" s="464">
        <v>0</v>
      </c>
      <c r="Y129" s="466" t="s">
        <v>1457</v>
      </c>
      <c r="Z129" s="464">
        <v>-6.3259999999999996</v>
      </c>
      <c r="AA129" s="464">
        <v>0</v>
      </c>
      <c r="AB129" s="464">
        <v>-6.3259999999999996</v>
      </c>
      <c r="AC129" s="464"/>
      <c r="AD129" s="466" t="s">
        <v>1457</v>
      </c>
      <c r="AE129" s="464"/>
      <c r="AF129" s="464">
        <v>-112.08</v>
      </c>
      <c r="AG129" s="464">
        <v>0</v>
      </c>
      <c r="AH129" s="464">
        <v>-112.08</v>
      </c>
    </row>
    <row r="130" spans="1:34" s="462" customFormat="1" ht="10.199999999999999" customHeight="1">
      <c r="A130" s="466" t="s">
        <v>1458</v>
      </c>
      <c r="B130" s="464">
        <v>52390.146999999997</v>
      </c>
      <c r="C130" s="464">
        <v>0</v>
      </c>
      <c r="D130" s="464">
        <v>52390.146999999997</v>
      </c>
      <c r="E130" s="464"/>
      <c r="F130" s="464">
        <v>20659.398000000001</v>
      </c>
      <c r="G130" s="464">
        <v>0</v>
      </c>
      <c r="H130" s="464">
        <v>20659.398000000001</v>
      </c>
      <c r="I130" s="464"/>
      <c r="J130" s="464">
        <v>-36174.993999999999</v>
      </c>
      <c r="K130" s="464">
        <v>0</v>
      </c>
      <c r="L130" s="464">
        <v>-36174.993999999999</v>
      </c>
      <c r="M130" s="466" t="s">
        <v>1458</v>
      </c>
      <c r="N130" s="464">
        <v>-92144.664000000004</v>
      </c>
      <c r="O130" s="464">
        <v>0</v>
      </c>
      <c r="P130" s="464">
        <v>-92144.664000000004</v>
      </c>
      <c r="Q130" s="464"/>
      <c r="R130" s="464">
        <v>0</v>
      </c>
      <c r="S130" s="464">
        <v>0</v>
      </c>
      <c r="T130" s="464">
        <v>0</v>
      </c>
      <c r="U130" s="464"/>
      <c r="V130" s="464">
        <v>-9887.884</v>
      </c>
      <c r="W130" s="464">
        <v>0</v>
      </c>
      <c r="X130" s="464">
        <v>-9887.884</v>
      </c>
      <c r="Y130" s="466" t="s">
        <v>1458</v>
      </c>
      <c r="Z130" s="464">
        <v>-57000.188999999998</v>
      </c>
      <c r="AA130" s="464">
        <v>0</v>
      </c>
      <c r="AB130" s="464">
        <v>-57000.188999999998</v>
      </c>
      <c r="AC130" s="464"/>
      <c r="AD130" s="466" t="s">
        <v>1458</v>
      </c>
      <c r="AE130" s="464"/>
      <c r="AF130" s="464">
        <v>-122158.186</v>
      </c>
      <c r="AG130" s="464">
        <v>0</v>
      </c>
      <c r="AH130" s="464">
        <v>-122158.186</v>
      </c>
    </row>
    <row r="131" spans="1:34" s="25" customFormat="1" ht="10.199999999999999" customHeight="1">
      <c r="A131" s="466" t="s">
        <v>1459</v>
      </c>
      <c r="B131" s="464">
        <v>18922.526000000002</v>
      </c>
      <c r="C131" s="464">
        <v>0</v>
      </c>
      <c r="D131" s="464">
        <v>18922.526000000002</v>
      </c>
      <c r="E131" s="464"/>
      <c r="F131" s="464">
        <v>28450.27</v>
      </c>
      <c r="G131" s="464">
        <v>0</v>
      </c>
      <c r="H131" s="464">
        <v>28450.27</v>
      </c>
      <c r="I131" s="464"/>
      <c r="J131" s="464">
        <v>6120.3469999999998</v>
      </c>
      <c r="K131" s="464">
        <v>0</v>
      </c>
      <c r="L131" s="464">
        <v>6120.3469999999998</v>
      </c>
      <c r="M131" s="466" t="s">
        <v>1459</v>
      </c>
      <c r="N131" s="464">
        <v>7824.4960000000001</v>
      </c>
      <c r="O131" s="464">
        <v>0</v>
      </c>
      <c r="P131" s="464">
        <v>7824.4960000000001</v>
      </c>
      <c r="Q131" s="464"/>
      <c r="R131" s="464">
        <v>21537.33</v>
      </c>
      <c r="S131" s="464">
        <v>0</v>
      </c>
      <c r="T131" s="464">
        <v>21537.33</v>
      </c>
      <c r="U131" s="464"/>
      <c r="V131" s="464">
        <v>3247.0059999999999</v>
      </c>
      <c r="W131" s="464">
        <v>0</v>
      </c>
      <c r="X131" s="464">
        <v>3247.0059999999999</v>
      </c>
      <c r="Y131" s="466" t="s">
        <v>1459</v>
      </c>
      <c r="Z131" s="464">
        <v>1037.4059999999999</v>
      </c>
      <c r="AA131" s="464">
        <v>0</v>
      </c>
      <c r="AB131" s="464">
        <v>1037.4059999999999</v>
      </c>
      <c r="AC131" s="464"/>
      <c r="AD131" s="466" t="s">
        <v>1459</v>
      </c>
      <c r="AE131" s="464"/>
      <c r="AF131" s="464">
        <v>87139.381000000008</v>
      </c>
      <c r="AG131" s="464">
        <v>0</v>
      </c>
      <c r="AH131" s="464">
        <v>87139.381000000008</v>
      </c>
    </row>
    <row r="132" spans="1:34" s="462" customFormat="1" ht="5.0999999999999996" customHeight="1">
      <c r="A132" s="466"/>
      <c r="B132" s="468"/>
      <c r="C132" s="468"/>
      <c r="D132" s="468"/>
      <c r="E132" s="468"/>
      <c r="F132" s="468"/>
      <c r="G132" s="468"/>
      <c r="H132" s="468"/>
      <c r="I132" s="468"/>
      <c r="J132" s="468">
        <v>0</v>
      </c>
      <c r="K132" s="468">
        <v>0</v>
      </c>
      <c r="L132" s="468">
        <v>0</v>
      </c>
      <c r="M132" s="466"/>
      <c r="N132" s="468"/>
      <c r="O132" s="468"/>
      <c r="P132" s="468"/>
      <c r="Q132" s="468"/>
      <c r="R132" s="468"/>
      <c r="S132" s="468"/>
      <c r="T132" s="468"/>
      <c r="U132" s="468"/>
      <c r="V132" s="468">
        <v>0</v>
      </c>
      <c r="W132" s="468">
        <v>0</v>
      </c>
      <c r="X132" s="468">
        <v>0</v>
      </c>
      <c r="Y132" s="466"/>
      <c r="Z132" s="468"/>
      <c r="AA132" s="468"/>
      <c r="AB132" s="468"/>
      <c r="AC132" s="468"/>
      <c r="AD132" s="466"/>
      <c r="AE132" s="468"/>
      <c r="AF132" s="468"/>
      <c r="AG132" s="468"/>
      <c r="AH132" s="468"/>
    </row>
    <row r="133" spans="1:34" s="25" customFormat="1" ht="10.199999999999999" customHeight="1">
      <c r="A133" s="460" t="s">
        <v>1460</v>
      </c>
      <c r="B133" s="461">
        <v>3009818.2280000001</v>
      </c>
      <c r="C133" s="461">
        <v>15201.413</v>
      </c>
      <c r="D133" s="461">
        <v>3025019.6409999998</v>
      </c>
      <c r="E133" s="461"/>
      <c r="F133" s="461">
        <v>2028993.4439999999</v>
      </c>
      <c r="G133" s="461">
        <v>3223.7559999999999</v>
      </c>
      <c r="H133" s="461">
        <v>2032217.2</v>
      </c>
      <c r="I133" s="461"/>
      <c r="J133" s="461">
        <v>305420.946</v>
      </c>
      <c r="K133" s="461">
        <v>23358.173999999999</v>
      </c>
      <c r="L133" s="461">
        <v>328779.12</v>
      </c>
      <c r="M133" s="460" t="s">
        <v>1460</v>
      </c>
      <c r="N133" s="461">
        <v>2305608.895</v>
      </c>
      <c r="O133" s="461">
        <v>145346.94399999999</v>
      </c>
      <c r="P133" s="461">
        <v>2450955.84</v>
      </c>
      <c r="Q133" s="461"/>
      <c r="R133" s="461">
        <v>1446126.2649999999</v>
      </c>
      <c r="S133" s="461">
        <v>308503.60200000001</v>
      </c>
      <c r="T133" s="461">
        <v>1754629.868</v>
      </c>
      <c r="U133" s="461"/>
      <c r="V133" s="461">
        <v>555847.21799999999</v>
      </c>
      <c r="W133" s="461">
        <v>2340.2910000000002</v>
      </c>
      <c r="X133" s="461">
        <v>558187.50899999996</v>
      </c>
      <c r="Y133" s="460" t="s">
        <v>1460</v>
      </c>
      <c r="Z133" s="461">
        <v>433527.29100000003</v>
      </c>
      <c r="AA133" s="461">
        <v>3954.8969999999999</v>
      </c>
      <c r="AB133" s="461">
        <v>437482.18900000001</v>
      </c>
      <c r="AC133" s="461"/>
      <c r="AD133" s="460" t="s">
        <v>1460</v>
      </c>
      <c r="AE133" s="461"/>
      <c r="AF133" s="461">
        <v>10085342.287</v>
      </c>
      <c r="AG133" s="461">
        <v>501929.07699999999</v>
      </c>
      <c r="AH133" s="461">
        <v>10587271.366999999</v>
      </c>
    </row>
    <row r="134" spans="1:34" s="462" customFormat="1" ht="2.25" customHeight="1">
      <c r="A134" s="472"/>
      <c r="B134" s="461"/>
      <c r="C134" s="461"/>
      <c r="D134" s="461"/>
      <c r="E134" s="461"/>
      <c r="F134" s="461"/>
      <c r="G134" s="461"/>
      <c r="H134" s="461"/>
      <c r="I134" s="461"/>
      <c r="J134" s="461">
        <v>0</v>
      </c>
      <c r="K134" s="461">
        <v>0</v>
      </c>
      <c r="L134" s="461">
        <v>0</v>
      </c>
      <c r="M134" s="472"/>
      <c r="N134" s="461"/>
      <c r="O134" s="461"/>
      <c r="P134" s="461"/>
      <c r="Q134" s="461"/>
      <c r="R134" s="461"/>
      <c r="S134" s="461"/>
      <c r="T134" s="461"/>
      <c r="U134" s="461"/>
      <c r="V134" s="461">
        <v>0</v>
      </c>
      <c r="W134" s="461">
        <v>0</v>
      </c>
      <c r="X134" s="461">
        <v>0</v>
      </c>
      <c r="Y134" s="472"/>
      <c r="Z134" s="461"/>
      <c r="AA134" s="461"/>
      <c r="AB134" s="461"/>
      <c r="AC134" s="461"/>
      <c r="AD134" s="472"/>
      <c r="AE134" s="461"/>
      <c r="AF134" s="461"/>
      <c r="AG134" s="461"/>
      <c r="AH134" s="461"/>
    </row>
    <row r="135" spans="1:34" s="462" customFormat="1" ht="12.75" customHeight="1">
      <c r="A135" s="472" t="s">
        <v>1461</v>
      </c>
      <c r="B135" s="473">
        <v>229.85599999999999</v>
      </c>
      <c r="C135" s="473">
        <v>0</v>
      </c>
      <c r="D135" s="473">
        <v>229.85599999999999</v>
      </c>
      <c r="E135" s="473"/>
      <c r="F135" s="473">
        <v>12000</v>
      </c>
      <c r="G135" s="473">
        <v>0</v>
      </c>
      <c r="H135" s="473">
        <v>12000</v>
      </c>
      <c r="I135" s="461"/>
      <c r="J135" s="473">
        <v>0</v>
      </c>
      <c r="K135" s="473">
        <v>0</v>
      </c>
      <c r="L135" s="473">
        <v>0</v>
      </c>
      <c r="M135" s="460" t="s">
        <v>1461</v>
      </c>
      <c r="N135" s="473">
        <v>5218167.3210000005</v>
      </c>
      <c r="O135" s="473">
        <v>0</v>
      </c>
      <c r="P135" s="473">
        <v>5218167.3210000005</v>
      </c>
      <c r="Q135" s="473"/>
      <c r="R135" s="473">
        <v>0</v>
      </c>
      <c r="S135" s="473">
        <v>136467.61600000001</v>
      </c>
      <c r="T135" s="473">
        <v>136467.61600000001</v>
      </c>
      <c r="U135" s="461"/>
      <c r="V135" s="473">
        <v>0</v>
      </c>
      <c r="W135" s="473">
        <v>0</v>
      </c>
      <c r="X135" s="473">
        <v>0</v>
      </c>
      <c r="Y135" s="460" t="s">
        <v>1461</v>
      </c>
      <c r="Z135" s="473">
        <v>0</v>
      </c>
      <c r="AA135" s="473">
        <v>0</v>
      </c>
      <c r="AB135" s="473">
        <v>0</v>
      </c>
      <c r="AC135" s="461"/>
      <c r="AD135" s="460" t="s">
        <v>1461</v>
      </c>
      <c r="AE135" s="461"/>
      <c r="AF135" s="473">
        <v>5230397.1770000001</v>
      </c>
      <c r="AG135" s="473">
        <v>136467.61600000001</v>
      </c>
      <c r="AH135" s="473">
        <v>5366864.7930000005</v>
      </c>
    </row>
    <row r="136" spans="1:34" s="462" customFormat="1" ht="10.199999999999999" customHeight="1">
      <c r="A136" s="466" t="s">
        <v>1462</v>
      </c>
      <c r="B136" s="464">
        <v>0</v>
      </c>
      <c r="C136" s="464">
        <v>0</v>
      </c>
      <c r="D136" s="464">
        <v>0</v>
      </c>
      <c r="E136" s="464"/>
      <c r="F136" s="464">
        <v>12000</v>
      </c>
      <c r="G136" s="464">
        <v>0</v>
      </c>
      <c r="H136" s="464">
        <v>12000</v>
      </c>
      <c r="I136" s="464"/>
      <c r="J136" s="464">
        <v>0</v>
      </c>
      <c r="K136" s="464">
        <v>0</v>
      </c>
      <c r="L136" s="464">
        <v>0</v>
      </c>
      <c r="M136" s="466" t="s">
        <v>1462</v>
      </c>
      <c r="N136" s="464">
        <v>0</v>
      </c>
      <c r="O136" s="464">
        <v>0</v>
      </c>
      <c r="P136" s="464">
        <v>0</v>
      </c>
      <c r="Q136" s="464"/>
      <c r="R136" s="464">
        <v>0</v>
      </c>
      <c r="S136" s="464">
        <v>0</v>
      </c>
      <c r="T136" s="464">
        <v>0</v>
      </c>
      <c r="U136" s="464"/>
      <c r="V136" s="464">
        <v>0</v>
      </c>
      <c r="W136" s="464">
        <v>0</v>
      </c>
      <c r="X136" s="464">
        <v>0</v>
      </c>
      <c r="Y136" s="466" t="s">
        <v>1462</v>
      </c>
      <c r="Z136" s="464">
        <v>0</v>
      </c>
      <c r="AA136" s="464">
        <v>0</v>
      </c>
      <c r="AB136" s="464">
        <v>0</v>
      </c>
      <c r="AC136" s="464"/>
      <c r="AD136" s="466" t="s">
        <v>1462</v>
      </c>
      <c r="AE136" s="464"/>
      <c r="AF136" s="464">
        <v>12000</v>
      </c>
      <c r="AG136" s="464">
        <v>0</v>
      </c>
      <c r="AH136" s="464">
        <v>12000</v>
      </c>
    </row>
    <row r="137" spans="1:34" s="462" customFormat="1" ht="10.199999999999999" customHeight="1">
      <c r="A137" s="466" t="s">
        <v>1463</v>
      </c>
      <c r="B137" s="464">
        <v>229.85599999999999</v>
      </c>
      <c r="C137" s="464">
        <v>0</v>
      </c>
      <c r="D137" s="464">
        <v>229.85599999999999</v>
      </c>
      <c r="E137" s="464"/>
      <c r="F137" s="464">
        <v>0</v>
      </c>
      <c r="G137" s="464">
        <v>0</v>
      </c>
      <c r="H137" s="464">
        <v>0</v>
      </c>
      <c r="I137" s="464"/>
      <c r="J137" s="464">
        <v>0</v>
      </c>
      <c r="K137" s="464">
        <v>0</v>
      </c>
      <c r="L137" s="464">
        <v>0</v>
      </c>
      <c r="M137" s="466" t="s">
        <v>1463</v>
      </c>
      <c r="N137" s="464">
        <v>5218167.3210000005</v>
      </c>
      <c r="O137" s="464">
        <v>0</v>
      </c>
      <c r="P137" s="464">
        <v>5218167.3210000005</v>
      </c>
      <c r="Q137" s="464"/>
      <c r="R137" s="464">
        <v>0</v>
      </c>
      <c r="S137" s="464">
        <v>136467.61600000001</v>
      </c>
      <c r="T137" s="464">
        <v>136467.61600000001</v>
      </c>
      <c r="U137" s="464"/>
      <c r="V137" s="464">
        <v>0</v>
      </c>
      <c r="W137" s="464">
        <v>0</v>
      </c>
      <c r="X137" s="464">
        <v>0</v>
      </c>
      <c r="Y137" s="466" t="s">
        <v>1463</v>
      </c>
      <c r="Z137" s="464">
        <v>0</v>
      </c>
      <c r="AA137" s="464">
        <v>0</v>
      </c>
      <c r="AB137" s="464">
        <v>0</v>
      </c>
      <c r="AC137" s="464"/>
      <c r="AD137" s="466" t="s">
        <v>1463</v>
      </c>
      <c r="AE137" s="464"/>
      <c r="AF137" s="464">
        <v>5218397.1770000001</v>
      </c>
      <c r="AG137" s="464">
        <v>136467.61600000001</v>
      </c>
      <c r="AH137" s="464">
        <v>5354864.7930000005</v>
      </c>
    </row>
    <row r="138" spans="1:34" s="462" customFormat="1" ht="10.199999999999999" customHeight="1">
      <c r="A138" s="466" t="s">
        <v>1464</v>
      </c>
      <c r="B138" s="464">
        <v>0</v>
      </c>
      <c r="C138" s="464">
        <v>0</v>
      </c>
      <c r="D138" s="464">
        <v>0</v>
      </c>
      <c r="E138" s="464"/>
      <c r="F138" s="464">
        <v>0</v>
      </c>
      <c r="G138" s="464">
        <v>0</v>
      </c>
      <c r="H138" s="464">
        <v>0</v>
      </c>
      <c r="I138" s="464"/>
      <c r="J138" s="464">
        <v>0</v>
      </c>
      <c r="K138" s="464">
        <v>0</v>
      </c>
      <c r="L138" s="464">
        <v>0</v>
      </c>
      <c r="M138" s="466" t="s">
        <v>1464</v>
      </c>
      <c r="N138" s="464">
        <v>0</v>
      </c>
      <c r="O138" s="464">
        <v>0</v>
      </c>
      <c r="P138" s="464">
        <v>0</v>
      </c>
      <c r="Q138" s="464"/>
      <c r="R138" s="464">
        <v>0</v>
      </c>
      <c r="S138" s="464">
        <v>0</v>
      </c>
      <c r="T138" s="464">
        <v>0</v>
      </c>
      <c r="U138" s="464"/>
      <c r="V138" s="464">
        <v>0</v>
      </c>
      <c r="W138" s="464">
        <v>0</v>
      </c>
      <c r="X138" s="464">
        <v>0</v>
      </c>
      <c r="Y138" s="466" t="s">
        <v>1464</v>
      </c>
      <c r="Z138" s="464">
        <v>0</v>
      </c>
      <c r="AA138" s="464">
        <v>0</v>
      </c>
      <c r="AB138" s="464">
        <v>0</v>
      </c>
      <c r="AC138" s="464"/>
      <c r="AD138" s="466" t="s">
        <v>1464</v>
      </c>
      <c r="AE138" s="464"/>
      <c r="AF138" s="464">
        <v>0</v>
      </c>
      <c r="AG138" s="464">
        <v>0</v>
      </c>
      <c r="AH138" s="464">
        <v>0</v>
      </c>
    </row>
    <row r="139" spans="1:34" s="462" customFormat="1" ht="10.199999999999999" customHeight="1">
      <c r="A139" s="466" t="s">
        <v>1465</v>
      </c>
      <c r="B139" s="464">
        <v>0</v>
      </c>
      <c r="C139" s="464">
        <v>0</v>
      </c>
      <c r="D139" s="464">
        <v>0</v>
      </c>
      <c r="E139" s="464"/>
      <c r="F139" s="464">
        <v>0</v>
      </c>
      <c r="G139" s="464">
        <v>0</v>
      </c>
      <c r="H139" s="464">
        <v>0</v>
      </c>
      <c r="I139" s="464"/>
      <c r="J139" s="464">
        <v>0</v>
      </c>
      <c r="K139" s="464">
        <v>0</v>
      </c>
      <c r="L139" s="464">
        <v>0</v>
      </c>
      <c r="M139" s="466" t="s">
        <v>1465</v>
      </c>
      <c r="N139" s="464">
        <v>0</v>
      </c>
      <c r="O139" s="464">
        <v>0</v>
      </c>
      <c r="P139" s="464">
        <v>0</v>
      </c>
      <c r="Q139" s="464"/>
      <c r="R139" s="464">
        <v>0</v>
      </c>
      <c r="S139" s="464">
        <v>0</v>
      </c>
      <c r="T139" s="464">
        <v>0</v>
      </c>
      <c r="U139" s="464"/>
      <c r="V139" s="464">
        <v>0</v>
      </c>
      <c r="W139" s="464">
        <v>0</v>
      </c>
      <c r="X139" s="464">
        <v>0</v>
      </c>
      <c r="Y139" s="466" t="s">
        <v>1465</v>
      </c>
      <c r="Z139" s="464">
        <v>0</v>
      </c>
      <c r="AA139" s="464">
        <v>0</v>
      </c>
      <c r="AB139" s="464">
        <v>0</v>
      </c>
      <c r="AC139" s="464"/>
      <c r="AD139" s="466" t="s">
        <v>1465</v>
      </c>
      <c r="AE139" s="464"/>
      <c r="AF139" s="464">
        <v>0</v>
      </c>
      <c r="AG139" s="464">
        <v>0</v>
      </c>
      <c r="AH139" s="464">
        <v>0</v>
      </c>
    </row>
    <row r="140" spans="1:34" s="7" customFormat="1" ht="8.4" customHeight="1" thickBot="1">
      <c r="A140" s="510"/>
      <c r="B140" s="474"/>
      <c r="C140" s="474"/>
      <c r="D140" s="474"/>
      <c r="E140" s="474"/>
      <c r="F140" s="474"/>
      <c r="G140" s="474"/>
      <c r="H140" s="474"/>
      <c r="I140" s="474"/>
      <c r="J140" s="474"/>
      <c r="K140" s="474"/>
      <c r="L140" s="474"/>
      <c r="M140" s="510"/>
      <c r="N140" s="476"/>
      <c r="O140" s="476"/>
      <c r="P140" s="476"/>
      <c r="Q140" s="476"/>
      <c r="R140" s="476"/>
      <c r="S140" s="476"/>
      <c r="T140" s="476"/>
      <c r="U140" s="476"/>
      <c r="V140" s="476"/>
      <c r="W140" s="476"/>
      <c r="X140" s="476"/>
      <c r="Y140" s="510"/>
      <c r="Z140" s="476"/>
      <c r="AA140" s="476"/>
      <c r="AB140" s="476"/>
      <c r="AC140" s="476"/>
      <c r="AD140" s="510"/>
      <c r="AE140" s="476"/>
      <c r="AF140" s="476"/>
      <c r="AG140" s="476"/>
      <c r="AH140" s="476"/>
    </row>
    <row r="141" spans="1:34" s="117" customFormat="1" ht="13.65" customHeight="1" thickTop="1">
      <c r="A141" s="511" t="s">
        <v>1414</v>
      </c>
      <c r="B141" s="512"/>
      <c r="C141" s="512"/>
      <c r="D141" s="512"/>
      <c r="E141" s="479"/>
      <c r="F141" s="479"/>
      <c r="G141" s="479"/>
      <c r="H141" s="479"/>
      <c r="I141" s="479"/>
      <c r="J141" s="479"/>
      <c r="K141" s="479"/>
      <c r="L141" s="479"/>
      <c r="M141" s="513" t="s">
        <v>1414</v>
      </c>
      <c r="N141" s="481"/>
      <c r="O141" s="481"/>
      <c r="P141" s="481"/>
      <c r="Q141" s="481"/>
      <c r="R141" s="481"/>
      <c r="S141" s="481"/>
      <c r="T141" s="481"/>
      <c r="U141" s="481"/>
      <c r="V141" s="481"/>
      <c r="W141" s="481"/>
      <c r="X141" s="481"/>
      <c r="Y141" s="480" t="s">
        <v>1414</v>
      </c>
      <c r="Z141" s="482"/>
      <c r="AA141" s="482"/>
      <c r="AB141" s="482"/>
      <c r="AC141" s="482"/>
      <c r="AD141" s="480" t="s">
        <v>1414</v>
      </c>
      <c r="AE141" s="482"/>
      <c r="AF141" s="482"/>
      <c r="AG141" s="482"/>
      <c r="AH141" s="482"/>
    </row>
    <row r="142" spans="1:34" s="117" customFormat="1" ht="13.65" customHeight="1">
      <c r="A142" s="513" t="s">
        <v>1466</v>
      </c>
      <c r="B142" s="514"/>
      <c r="C142" s="514"/>
      <c r="D142" s="514"/>
      <c r="E142" s="515"/>
      <c r="F142" s="515"/>
      <c r="G142" s="515"/>
      <c r="H142" s="515"/>
      <c r="I142" s="515"/>
      <c r="J142" s="515"/>
      <c r="K142" s="515"/>
      <c r="L142" s="515"/>
      <c r="M142" s="513" t="s">
        <v>1466</v>
      </c>
      <c r="N142" s="481"/>
      <c r="O142" s="481"/>
      <c r="P142" s="481"/>
      <c r="Q142" s="481"/>
      <c r="R142" s="481"/>
      <c r="S142" s="481"/>
      <c r="T142" s="481"/>
      <c r="U142" s="481"/>
      <c r="V142" s="481"/>
      <c r="W142" s="481"/>
      <c r="X142" s="481"/>
      <c r="Y142" s="513" t="s">
        <v>1466</v>
      </c>
      <c r="Z142" s="481"/>
      <c r="AA142" s="481"/>
      <c r="AB142" s="481"/>
      <c r="AC142" s="481"/>
      <c r="AD142" s="513" t="s">
        <v>1466</v>
      </c>
      <c r="AE142" s="481"/>
      <c r="AF142" s="481"/>
      <c r="AG142" s="481"/>
      <c r="AH142" s="481"/>
    </row>
    <row r="143" spans="1:34" ht="13.2" customHeight="1">
      <c r="A143" s="478"/>
      <c r="B143" s="516"/>
      <c r="C143" s="516"/>
      <c r="D143" s="516"/>
      <c r="E143" s="516"/>
      <c r="F143" s="516"/>
      <c r="G143" s="516"/>
      <c r="H143" s="516"/>
      <c r="I143" s="516"/>
      <c r="J143" s="516"/>
      <c r="K143" s="516"/>
      <c r="L143" s="516"/>
      <c r="M143" s="478" t="s">
        <v>37</v>
      </c>
      <c r="Y143" s="478"/>
      <c r="AD143" s="478"/>
    </row>
    <row r="144" spans="1:34" ht="13.2" customHeight="1">
      <c r="A144" s="516"/>
      <c r="B144" s="516"/>
      <c r="C144" s="516"/>
      <c r="D144" s="516"/>
      <c r="E144" s="516"/>
      <c r="F144" s="516"/>
      <c r="G144" s="516"/>
      <c r="H144" s="516"/>
      <c r="I144" s="516"/>
      <c r="J144" s="516"/>
      <c r="K144" s="516"/>
      <c r="L144" s="516"/>
    </row>
    <row r="145" ht="13.2" customHeight="1"/>
    <row r="199" spans="3:3">
      <c r="C199" s="519" t="s">
        <v>61</v>
      </c>
    </row>
  </sheetData>
  <mergeCells count="51">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hyperlinks>
    <hyperlink ref="A1" location="Índice!A1" display="Volver al Índice" xr:uid="{F2CB1BA8-29BF-47B9-8B57-54841D370551}"/>
  </hyperlink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FC00F-9681-4F56-A7EF-940CE5E5B667}">
  <sheetPr>
    <pageSetUpPr autoPageBreaks="0"/>
  </sheetPr>
  <dimension ref="A1:AO318"/>
  <sheetViews>
    <sheetView showGridLines="0" zoomScale="110" zoomScaleNormal="110" zoomScaleSheetLayoutView="100" workbookViewId="0"/>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523" customFormat="1" ht="18" customHeight="1">
      <c r="A1" s="1424" t="s">
        <v>2108</v>
      </c>
      <c r="B1" s="520"/>
      <c r="C1" s="520"/>
      <c r="D1" s="520"/>
      <c r="E1" s="520"/>
      <c r="F1" s="520"/>
      <c r="G1" s="520"/>
      <c r="H1" s="520"/>
      <c r="I1" s="520"/>
      <c r="J1" s="520"/>
      <c r="K1" s="520"/>
      <c r="L1" s="520"/>
      <c r="M1" s="521"/>
      <c r="N1" s="522"/>
      <c r="O1" s="522"/>
      <c r="P1" s="522"/>
      <c r="Q1" s="522"/>
      <c r="R1" s="522"/>
      <c r="S1" s="522"/>
      <c r="T1" s="522"/>
      <c r="U1" s="522"/>
      <c r="V1" s="522"/>
      <c r="W1" s="522"/>
      <c r="X1" s="522"/>
      <c r="Y1" s="521"/>
      <c r="Z1" s="521"/>
      <c r="AA1" s="521"/>
      <c r="AB1" s="521"/>
      <c r="AC1" s="521"/>
      <c r="AD1" s="521"/>
      <c r="AE1" s="521"/>
      <c r="AF1" s="521"/>
      <c r="AG1" s="521"/>
      <c r="AH1" s="521"/>
    </row>
    <row r="2" spans="1:41" s="355" customFormat="1" ht="24" customHeight="1">
      <c r="A2" s="524" t="s">
        <v>1467</v>
      </c>
      <c r="B2" s="524"/>
      <c r="C2" s="524"/>
      <c r="D2" s="524"/>
      <c r="E2" s="524"/>
      <c r="F2" s="524"/>
      <c r="G2" s="524"/>
      <c r="H2" s="524"/>
      <c r="I2" s="524"/>
      <c r="J2" s="524"/>
      <c r="K2" s="524"/>
      <c r="L2" s="524"/>
      <c r="M2" s="524" t="s">
        <v>1467</v>
      </c>
      <c r="N2" s="524"/>
      <c r="O2" s="524"/>
      <c r="P2" s="524"/>
      <c r="Q2" s="524"/>
      <c r="R2" s="524"/>
      <c r="S2" s="524"/>
      <c r="T2" s="524"/>
      <c r="U2" s="524"/>
      <c r="V2" s="524"/>
      <c r="W2" s="524"/>
      <c r="X2" s="524"/>
      <c r="Y2" s="524" t="s">
        <v>1467</v>
      </c>
      <c r="Z2" s="524"/>
      <c r="AA2" s="524"/>
      <c r="AB2" s="524"/>
      <c r="AC2" s="524"/>
      <c r="AD2" s="524" t="s">
        <v>1467</v>
      </c>
      <c r="AE2" s="524"/>
      <c r="AF2" s="524"/>
      <c r="AG2" s="524"/>
      <c r="AH2" s="524"/>
      <c r="AI2" s="525"/>
      <c r="AJ2" s="525"/>
      <c r="AK2" s="525"/>
      <c r="AL2" s="525"/>
      <c r="AM2" s="525"/>
      <c r="AN2" s="525"/>
      <c r="AO2" s="525"/>
    </row>
    <row r="3" spans="1:41" s="438" customFormat="1" ht="18" customHeight="1">
      <c r="A3" s="436">
        <v>46112</v>
      </c>
      <c r="B3" s="436"/>
      <c r="C3" s="436"/>
      <c r="D3" s="436"/>
      <c r="E3" s="436"/>
      <c r="F3" s="436"/>
      <c r="G3" s="436"/>
      <c r="H3" s="436"/>
      <c r="I3" s="436"/>
      <c r="J3" s="436"/>
      <c r="K3" s="436"/>
      <c r="L3" s="436"/>
      <c r="M3" s="436">
        <v>46112</v>
      </c>
      <c r="N3" s="436"/>
      <c r="O3" s="436"/>
      <c r="P3" s="436"/>
      <c r="Q3" s="436"/>
      <c r="R3" s="436"/>
      <c r="S3" s="436"/>
      <c r="T3" s="436"/>
      <c r="U3" s="436"/>
      <c r="V3" s="436"/>
      <c r="W3" s="436"/>
      <c r="X3" s="436"/>
      <c r="Y3" s="436">
        <v>46112</v>
      </c>
      <c r="Z3" s="436"/>
      <c r="AA3" s="436"/>
      <c r="AB3" s="436"/>
      <c r="AC3" s="436"/>
      <c r="AD3" s="437">
        <v>46112</v>
      </c>
      <c r="AE3" s="437"/>
      <c r="AF3" s="437"/>
      <c r="AG3" s="437"/>
      <c r="AH3" s="437"/>
    </row>
    <row r="4" spans="1:41" s="357" customFormat="1" ht="15" customHeight="1">
      <c r="A4" s="439" t="s">
        <v>1364</v>
      </c>
      <c r="B4" s="439"/>
      <c r="C4" s="439"/>
      <c r="D4" s="439"/>
      <c r="E4" s="439"/>
      <c r="F4" s="439"/>
      <c r="G4" s="439"/>
      <c r="H4" s="439"/>
      <c r="I4" s="439"/>
      <c r="J4" s="439"/>
      <c r="K4" s="439"/>
      <c r="L4" s="439"/>
      <c r="M4" s="439" t="s">
        <v>1364</v>
      </c>
      <c r="N4" s="439"/>
      <c r="O4" s="439"/>
      <c r="P4" s="439"/>
      <c r="Q4" s="439"/>
      <c r="R4" s="439"/>
      <c r="S4" s="439"/>
      <c r="T4" s="439"/>
      <c r="U4" s="439"/>
      <c r="V4" s="439"/>
      <c r="W4" s="439"/>
      <c r="X4" s="439"/>
      <c r="Y4" s="439" t="s">
        <v>1364</v>
      </c>
      <c r="Z4" s="439"/>
      <c r="AA4" s="439"/>
      <c r="AB4" s="439"/>
      <c r="AC4" s="439"/>
      <c r="AD4" s="439" t="s">
        <v>1364</v>
      </c>
      <c r="AE4" s="439"/>
      <c r="AF4" s="439"/>
      <c r="AG4" s="439"/>
      <c r="AH4" s="439"/>
    </row>
    <row r="5" spans="1:41" s="530" customFormat="1" ht="6" customHeight="1" thickBot="1">
      <c r="A5" s="526"/>
      <c r="B5" s="526"/>
      <c r="C5" s="526"/>
      <c r="D5" s="526"/>
      <c r="E5" s="526"/>
      <c r="F5" s="526"/>
      <c r="G5" s="526"/>
      <c r="H5" s="526"/>
      <c r="I5" s="526"/>
      <c r="J5" s="526"/>
      <c r="K5" s="526"/>
      <c r="L5" s="526"/>
      <c r="M5" s="527"/>
      <c r="N5" s="528"/>
      <c r="O5" s="528"/>
      <c r="P5" s="528"/>
      <c r="Q5" s="528"/>
      <c r="R5" s="528"/>
      <c r="S5" s="528"/>
      <c r="T5" s="528"/>
      <c r="U5" s="528"/>
      <c r="V5" s="528"/>
      <c r="W5" s="528"/>
      <c r="X5" s="528"/>
      <c r="Y5" s="527"/>
      <c r="Z5" s="527"/>
      <c r="AA5" s="527"/>
      <c r="AB5" s="527"/>
      <c r="AC5" s="527"/>
      <c r="AD5" s="527"/>
      <c r="AE5" s="527"/>
      <c r="AF5" s="527"/>
      <c r="AG5" s="527"/>
      <c r="AH5" s="529"/>
    </row>
    <row r="6" spans="1:41" ht="27" customHeight="1" thickTop="1">
      <c r="A6" s="531"/>
      <c r="B6" s="448" t="s">
        <v>28</v>
      </c>
      <c r="C6" s="448"/>
      <c r="D6" s="448"/>
      <c r="E6" s="449"/>
      <c r="F6" s="448" t="s">
        <v>1366</v>
      </c>
      <c r="G6" s="448"/>
      <c r="H6" s="448"/>
      <c r="I6" s="449"/>
      <c r="J6" s="448" t="s">
        <v>1468</v>
      </c>
      <c r="K6" s="448"/>
      <c r="L6" s="448"/>
      <c r="M6" s="532"/>
      <c r="N6" s="448" t="s">
        <v>1469</v>
      </c>
      <c r="O6" s="448"/>
      <c r="P6" s="448"/>
      <c r="Q6" s="449"/>
      <c r="R6" s="448" t="s">
        <v>1367</v>
      </c>
      <c r="S6" s="448"/>
      <c r="T6" s="448"/>
      <c r="U6" s="449"/>
      <c r="V6" s="448" t="s">
        <v>1368</v>
      </c>
      <c r="W6" s="448"/>
      <c r="X6" s="448"/>
      <c r="Y6" s="532"/>
      <c r="Z6" s="448" t="s">
        <v>34</v>
      </c>
      <c r="AA6" s="448"/>
      <c r="AB6" s="448"/>
      <c r="AC6" s="449"/>
      <c r="AD6" s="532"/>
      <c r="AE6" s="449"/>
      <c r="AF6" s="451" t="s">
        <v>1369</v>
      </c>
      <c r="AG6" s="451"/>
      <c r="AH6" s="451"/>
      <c r="AI6" s="533"/>
    </row>
    <row r="7" spans="1:41" ht="12.15" customHeight="1">
      <c r="A7" s="534"/>
      <c r="B7" s="503" t="s">
        <v>97</v>
      </c>
      <c r="C7" s="504" t="s">
        <v>98</v>
      </c>
      <c r="D7" s="504" t="s">
        <v>1370</v>
      </c>
      <c r="E7" s="503"/>
      <c r="F7" s="504" t="s">
        <v>97</v>
      </c>
      <c r="G7" s="504" t="s">
        <v>98</v>
      </c>
      <c r="H7" s="504" t="s">
        <v>1370</v>
      </c>
      <c r="I7" s="503"/>
      <c r="J7" s="455" t="s">
        <v>97</v>
      </c>
      <c r="K7" s="456" t="s">
        <v>98</v>
      </c>
      <c r="L7" s="455" t="s">
        <v>1370</v>
      </c>
      <c r="M7" s="535"/>
      <c r="N7" s="455" t="s">
        <v>97</v>
      </c>
      <c r="O7" s="456" t="s">
        <v>98</v>
      </c>
      <c r="P7" s="455" t="s">
        <v>1370</v>
      </c>
      <c r="Q7" s="455"/>
      <c r="R7" s="455" t="s">
        <v>97</v>
      </c>
      <c r="S7" s="456" t="s">
        <v>98</v>
      </c>
      <c r="T7" s="455" t="s">
        <v>1370</v>
      </c>
      <c r="U7" s="455"/>
      <c r="V7" s="456" t="s">
        <v>97</v>
      </c>
      <c r="W7" s="456" t="s">
        <v>98</v>
      </c>
      <c r="X7" s="456" t="s">
        <v>1370</v>
      </c>
      <c r="Y7" s="535"/>
      <c r="Z7" s="455" t="s">
        <v>97</v>
      </c>
      <c r="AA7" s="456" t="s">
        <v>98</v>
      </c>
      <c r="AB7" s="456" t="s">
        <v>1370</v>
      </c>
      <c r="AC7" s="455"/>
      <c r="AD7" s="535"/>
      <c r="AE7" s="455"/>
      <c r="AF7" s="455" t="s">
        <v>97</v>
      </c>
      <c r="AG7" s="456" t="s">
        <v>98</v>
      </c>
      <c r="AH7" s="456" t="s">
        <v>1370</v>
      </c>
    </row>
    <row r="8" spans="1:41" s="25" customFormat="1" ht="5.25" customHeight="1">
      <c r="A8" s="505"/>
      <c r="B8" s="458"/>
      <c r="C8" s="458"/>
      <c r="D8" s="458"/>
      <c r="E8" s="536"/>
      <c r="F8" s="458"/>
      <c r="G8" s="458"/>
      <c r="H8" s="458"/>
      <c r="I8" s="458"/>
      <c r="J8" s="458"/>
      <c r="K8" s="458"/>
      <c r="L8" s="458"/>
      <c r="M8" s="459"/>
      <c r="N8" s="458"/>
      <c r="O8" s="458"/>
      <c r="P8" s="458"/>
      <c r="Q8" s="537"/>
      <c r="R8" s="458"/>
      <c r="S8" s="458"/>
      <c r="T8" s="458"/>
      <c r="U8" s="458"/>
      <c r="V8" s="458"/>
      <c r="W8" s="458"/>
      <c r="X8" s="458"/>
      <c r="Y8" s="459"/>
      <c r="Z8" s="458"/>
      <c r="AA8" s="458"/>
      <c r="AB8" s="458"/>
      <c r="AC8" s="458"/>
      <c r="AD8" s="459"/>
      <c r="AE8" s="458"/>
      <c r="AF8" s="458"/>
      <c r="AG8" s="458"/>
      <c r="AH8" s="458"/>
    </row>
    <row r="9" spans="1:41" s="462" customFormat="1" ht="8.1" customHeight="1">
      <c r="A9" s="538" t="s">
        <v>1470</v>
      </c>
      <c r="B9" s="461">
        <v>159149.22299000001</v>
      </c>
      <c r="C9" s="461">
        <v>25.982760000000003</v>
      </c>
      <c r="D9" s="461">
        <v>159175.20574999999</v>
      </c>
      <c r="E9" s="461"/>
      <c r="F9" s="461">
        <v>137507.79293</v>
      </c>
      <c r="G9" s="461">
        <v>0.13103999999999999</v>
      </c>
      <c r="H9" s="461">
        <v>137507.92397</v>
      </c>
      <c r="I9" s="461"/>
      <c r="J9" s="461">
        <v>27247.606680000001</v>
      </c>
      <c r="K9" s="461">
        <v>6773.76163</v>
      </c>
      <c r="L9" s="461">
        <v>34021.368310000005</v>
      </c>
      <c r="M9" s="538" t="s">
        <v>1470</v>
      </c>
      <c r="N9" s="461">
        <v>129657.85283</v>
      </c>
      <c r="O9" s="461">
        <v>964.71659999999997</v>
      </c>
      <c r="P9" s="461">
        <v>130622.56943</v>
      </c>
      <c r="Q9" s="461"/>
      <c r="R9" s="461">
        <v>73505.210319999998</v>
      </c>
      <c r="S9" s="461">
        <v>9226.897640000001</v>
      </c>
      <c r="T9" s="461">
        <v>82732.107959999994</v>
      </c>
      <c r="U9" s="461"/>
      <c r="V9" s="461">
        <v>33744.490579999998</v>
      </c>
      <c r="W9" s="461">
        <v>115.13333</v>
      </c>
      <c r="X9" s="461">
        <v>33859.623909999995</v>
      </c>
      <c r="Y9" s="538" t="s">
        <v>1470</v>
      </c>
      <c r="Z9" s="461">
        <v>25565.504559999998</v>
      </c>
      <c r="AA9" s="461">
        <v>7.6291599999999997</v>
      </c>
      <c r="AB9" s="461">
        <v>25573.133719999998</v>
      </c>
      <c r="AC9" s="461"/>
      <c r="AD9" s="538" t="s">
        <v>1470</v>
      </c>
      <c r="AE9" s="461"/>
      <c r="AF9" s="461">
        <v>586377.68089000008</v>
      </c>
      <c r="AG9" s="461">
        <v>17114.252160000004</v>
      </c>
      <c r="AH9" s="461">
        <v>603491.93304999999</v>
      </c>
      <c r="AI9" s="539"/>
    </row>
    <row r="10" spans="1:41" s="462" customFormat="1" ht="9" customHeight="1">
      <c r="A10" s="540" t="s">
        <v>1471</v>
      </c>
      <c r="B10" s="464">
        <v>1744.3943000000002</v>
      </c>
      <c r="C10" s="464">
        <v>25.765720000000002</v>
      </c>
      <c r="D10" s="464">
        <v>1770.16002</v>
      </c>
      <c r="E10" s="464"/>
      <c r="F10" s="464">
        <v>914.50725999999997</v>
      </c>
      <c r="G10" s="464">
        <v>0</v>
      </c>
      <c r="H10" s="464">
        <v>914.50725999999997</v>
      </c>
      <c r="I10" s="464"/>
      <c r="J10" s="464">
        <v>223.37664999999998</v>
      </c>
      <c r="K10" s="464">
        <v>68.708199999999991</v>
      </c>
      <c r="L10" s="464">
        <v>292.08485000000002</v>
      </c>
      <c r="M10" s="540" t="s">
        <v>1471</v>
      </c>
      <c r="N10" s="464">
        <v>1370.34959</v>
      </c>
      <c r="O10" s="464">
        <v>964.71659999999997</v>
      </c>
      <c r="P10" s="464">
        <v>2335.06619</v>
      </c>
      <c r="Q10" s="464"/>
      <c r="R10" s="464">
        <v>322.09808000000004</v>
      </c>
      <c r="S10" s="464">
        <v>90.562520000000006</v>
      </c>
      <c r="T10" s="464">
        <v>412.66060000000004</v>
      </c>
      <c r="U10" s="464"/>
      <c r="V10" s="464">
        <v>480.95456999999999</v>
      </c>
      <c r="W10" s="464">
        <v>0.42887000000000003</v>
      </c>
      <c r="X10" s="464">
        <v>481.38344000000001</v>
      </c>
      <c r="Y10" s="540" t="s">
        <v>1471</v>
      </c>
      <c r="Z10" s="464">
        <v>458.46100999999999</v>
      </c>
      <c r="AA10" s="464">
        <v>7.6291599999999997</v>
      </c>
      <c r="AB10" s="464">
        <v>466.09017</v>
      </c>
      <c r="AC10" s="464"/>
      <c r="AD10" s="540" t="s">
        <v>1471</v>
      </c>
      <c r="AE10" s="464"/>
      <c r="AF10" s="464">
        <v>5514.1414599999998</v>
      </c>
      <c r="AG10" s="464">
        <v>1157.8110699999997</v>
      </c>
      <c r="AH10" s="464">
        <v>6671.9525300000005</v>
      </c>
      <c r="AI10" s="539"/>
    </row>
    <row r="11" spans="1:41" s="462" customFormat="1" ht="9" customHeight="1">
      <c r="A11" s="466" t="s">
        <v>1472</v>
      </c>
      <c r="B11" s="464">
        <v>17.921479999999999</v>
      </c>
      <c r="C11" s="464">
        <v>0</v>
      </c>
      <c r="D11" s="464">
        <v>17.921479999999999</v>
      </c>
      <c r="E11" s="464"/>
      <c r="F11" s="464">
        <v>0</v>
      </c>
      <c r="G11" s="464">
        <v>0</v>
      </c>
      <c r="H11" s="464">
        <v>0</v>
      </c>
      <c r="I11" s="464"/>
      <c r="J11" s="464">
        <v>0</v>
      </c>
      <c r="K11" s="464">
        <v>0</v>
      </c>
      <c r="L11" s="464">
        <v>0</v>
      </c>
      <c r="M11" s="466" t="s">
        <v>1472</v>
      </c>
      <c r="N11" s="464">
        <v>0</v>
      </c>
      <c r="O11" s="464">
        <v>0</v>
      </c>
      <c r="P11" s="464">
        <v>0</v>
      </c>
      <c r="Q11" s="464"/>
      <c r="R11" s="464">
        <v>0</v>
      </c>
      <c r="S11" s="464">
        <v>0</v>
      </c>
      <c r="T11" s="464">
        <v>0</v>
      </c>
      <c r="U11" s="464"/>
      <c r="V11" s="464">
        <v>0</v>
      </c>
      <c r="W11" s="464">
        <v>0</v>
      </c>
      <c r="X11" s="464">
        <v>0</v>
      </c>
      <c r="Y11" s="466" t="s">
        <v>1472</v>
      </c>
      <c r="Z11" s="464">
        <v>0</v>
      </c>
      <c r="AA11" s="464">
        <v>0</v>
      </c>
      <c r="AB11" s="464">
        <v>0</v>
      </c>
      <c r="AC11" s="464"/>
      <c r="AD11" s="466" t="s">
        <v>1472</v>
      </c>
      <c r="AE11" s="464"/>
      <c r="AF11" s="464">
        <v>17.921479999999999</v>
      </c>
      <c r="AG11" s="464">
        <v>0</v>
      </c>
      <c r="AH11" s="464">
        <v>17.921479999999999</v>
      </c>
      <c r="AI11" s="539"/>
    </row>
    <row r="12" spans="1:41" s="462" customFormat="1" ht="9" customHeight="1">
      <c r="A12" s="466" t="s">
        <v>1473</v>
      </c>
      <c r="B12" s="464">
        <v>733.34861999999998</v>
      </c>
      <c r="C12" s="464">
        <v>0</v>
      </c>
      <c r="D12" s="464">
        <v>733.34861999999998</v>
      </c>
      <c r="E12" s="464"/>
      <c r="F12" s="464">
        <v>4087.89084</v>
      </c>
      <c r="G12" s="464">
        <v>0</v>
      </c>
      <c r="H12" s="464">
        <v>4087.89084</v>
      </c>
      <c r="I12" s="464"/>
      <c r="J12" s="464">
        <v>46.037039999999998</v>
      </c>
      <c r="K12" s="464">
        <v>0</v>
      </c>
      <c r="L12" s="464">
        <v>46.037039999999998</v>
      </c>
      <c r="M12" s="466" t="s">
        <v>1473</v>
      </c>
      <c r="N12" s="464">
        <v>588.33391000000006</v>
      </c>
      <c r="O12" s="464">
        <v>0</v>
      </c>
      <c r="P12" s="464">
        <v>588.33391000000006</v>
      </c>
      <c r="Q12" s="464"/>
      <c r="R12" s="464">
        <v>0</v>
      </c>
      <c r="S12" s="464">
        <v>0</v>
      </c>
      <c r="T12" s="464">
        <v>0</v>
      </c>
      <c r="U12" s="464"/>
      <c r="V12" s="464">
        <v>131.42723999999998</v>
      </c>
      <c r="W12" s="464">
        <v>0</v>
      </c>
      <c r="X12" s="464">
        <v>131.42723999999998</v>
      </c>
      <c r="Y12" s="466" t="s">
        <v>1473</v>
      </c>
      <c r="Z12" s="464">
        <v>189.53892000000002</v>
      </c>
      <c r="AA12" s="464">
        <v>0</v>
      </c>
      <c r="AB12" s="464">
        <v>189.53892000000002</v>
      </c>
      <c r="AC12" s="464"/>
      <c r="AD12" s="466" t="s">
        <v>1473</v>
      </c>
      <c r="AE12" s="464"/>
      <c r="AF12" s="464">
        <v>5776.5765700000002</v>
      </c>
      <c r="AG12" s="464">
        <v>0</v>
      </c>
      <c r="AH12" s="464">
        <v>5776.5765700000002</v>
      </c>
      <c r="AI12" s="539"/>
    </row>
    <row r="13" spans="1:41" s="462" customFormat="1" ht="9" customHeight="1">
      <c r="A13" s="466" t="s">
        <v>1474</v>
      </c>
      <c r="B13" s="464">
        <v>156653.55859</v>
      </c>
      <c r="C13" s="464">
        <v>0.21703999999999998</v>
      </c>
      <c r="D13" s="464">
        <v>156653.77562999999</v>
      </c>
      <c r="E13" s="464"/>
      <c r="F13" s="464">
        <v>132389.50857999999</v>
      </c>
      <c r="G13" s="464">
        <v>0.13103999999999999</v>
      </c>
      <c r="H13" s="464">
        <v>132389.63962</v>
      </c>
      <c r="I13" s="464"/>
      <c r="J13" s="464">
        <v>26978.19299</v>
      </c>
      <c r="K13" s="464">
        <v>0</v>
      </c>
      <c r="L13" s="464">
        <v>26978.19299</v>
      </c>
      <c r="M13" s="466" t="s">
        <v>1474</v>
      </c>
      <c r="N13" s="464">
        <v>127604.82263</v>
      </c>
      <c r="O13" s="464">
        <v>0</v>
      </c>
      <c r="P13" s="464">
        <v>127604.82263</v>
      </c>
      <c r="Q13" s="464"/>
      <c r="R13" s="464">
        <v>65256.767399999997</v>
      </c>
      <c r="S13" s="464">
        <v>9127.8055399999994</v>
      </c>
      <c r="T13" s="464">
        <v>74384.572939999998</v>
      </c>
      <c r="U13" s="464"/>
      <c r="V13" s="464">
        <v>33132.108769999999</v>
      </c>
      <c r="W13" s="464">
        <v>26.405159999999999</v>
      </c>
      <c r="X13" s="464">
        <v>33158.513930000001</v>
      </c>
      <c r="Y13" s="466" t="s">
        <v>1474</v>
      </c>
      <c r="Z13" s="464">
        <v>24917.504629999999</v>
      </c>
      <c r="AA13" s="464">
        <v>0</v>
      </c>
      <c r="AB13" s="464">
        <v>24917.504629999999</v>
      </c>
      <c r="AC13" s="464"/>
      <c r="AD13" s="466" t="s">
        <v>1474</v>
      </c>
      <c r="AE13" s="464"/>
      <c r="AF13" s="464">
        <v>566932.46359000006</v>
      </c>
      <c r="AG13" s="464">
        <v>9154.5587799999994</v>
      </c>
      <c r="AH13" s="464">
        <v>576087.0223699999</v>
      </c>
      <c r="AI13" s="539"/>
    </row>
    <row r="14" spans="1:41" s="462" customFormat="1" ht="9" customHeight="1">
      <c r="A14" s="466" t="s">
        <v>1475</v>
      </c>
      <c r="B14" s="464">
        <v>0</v>
      </c>
      <c r="C14" s="464">
        <v>0</v>
      </c>
      <c r="D14" s="464">
        <v>0</v>
      </c>
      <c r="E14" s="464"/>
      <c r="F14" s="464">
        <v>0</v>
      </c>
      <c r="G14" s="464">
        <v>0</v>
      </c>
      <c r="H14" s="464">
        <v>0</v>
      </c>
      <c r="I14" s="464"/>
      <c r="J14" s="464">
        <v>0</v>
      </c>
      <c r="K14" s="464">
        <v>0</v>
      </c>
      <c r="L14" s="464">
        <v>0</v>
      </c>
      <c r="M14" s="466" t="s">
        <v>1475</v>
      </c>
      <c r="N14" s="464">
        <v>0</v>
      </c>
      <c r="O14" s="464">
        <v>0</v>
      </c>
      <c r="P14" s="464">
        <v>0</v>
      </c>
      <c r="Q14" s="464"/>
      <c r="R14" s="464">
        <v>0</v>
      </c>
      <c r="S14" s="464">
        <v>0</v>
      </c>
      <c r="T14" s="464">
        <v>0</v>
      </c>
      <c r="U14" s="464"/>
      <c r="V14" s="464">
        <v>0</v>
      </c>
      <c r="W14" s="464">
        <v>0</v>
      </c>
      <c r="X14" s="464">
        <v>0</v>
      </c>
      <c r="Y14" s="466" t="s">
        <v>1475</v>
      </c>
      <c r="Z14" s="464">
        <v>0</v>
      </c>
      <c r="AA14" s="464">
        <v>0</v>
      </c>
      <c r="AB14" s="464">
        <v>0</v>
      </c>
      <c r="AC14" s="464"/>
      <c r="AD14" s="466" t="s">
        <v>1475</v>
      </c>
      <c r="AE14" s="464"/>
      <c r="AF14" s="464">
        <v>0</v>
      </c>
      <c r="AG14" s="464">
        <v>0</v>
      </c>
      <c r="AH14" s="464">
        <v>0</v>
      </c>
      <c r="AI14" s="539"/>
    </row>
    <row r="15" spans="1:41" s="462" customFormat="1" ht="9" customHeight="1">
      <c r="A15" s="466" t="s">
        <v>1476</v>
      </c>
      <c r="B15" s="464">
        <v>0</v>
      </c>
      <c r="C15" s="464">
        <v>0</v>
      </c>
      <c r="D15" s="464">
        <v>0</v>
      </c>
      <c r="E15" s="464"/>
      <c r="F15" s="464">
        <v>0</v>
      </c>
      <c r="G15" s="464">
        <v>0</v>
      </c>
      <c r="H15" s="464">
        <v>0</v>
      </c>
      <c r="I15" s="464"/>
      <c r="J15" s="464">
        <v>0</v>
      </c>
      <c r="K15" s="464">
        <v>0</v>
      </c>
      <c r="L15" s="464">
        <v>0</v>
      </c>
      <c r="M15" s="466" t="s">
        <v>1477</v>
      </c>
      <c r="N15" s="464">
        <v>0</v>
      </c>
      <c r="O15" s="464">
        <v>0</v>
      </c>
      <c r="P15" s="464">
        <v>0</v>
      </c>
      <c r="Q15" s="464"/>
      <c r="R15" s="464">
        <v>0</v>
      </c>
      <c r="S15" s="464">
        <v>0</v>
      </c>
      <c r="T15" s="464">
        <v>0</v>
      </c>
      <c r="U15" s="464"/>
      <c r="V15" s="464">
        <v>0</v>
      </c>
      <c r="W15" s="464">
        <v>0</v>
      </c>
      <c r="X15" s="464">
        <v>0</v>
      </c>
      <c r="Y15" s="466" t="s">
        <v>1477</v>
      </c>
      <c r="Z15" s="464">
        <v>0</v>
      </c>
      <c r="AA15" s="464">
        <v>0</v>
      </c>
      <c r="AB15" s="464">
        <v>0</v>
      </c>
      <c r="AC15" s="464"/>
      <c r="AD15" s="466" t="s">
        <v>1477</v>
      </c>
      <c r="AE15" s="464"/>
      <c r="AF15" s="464">
        <v>0</v>
      </c>
      <c r="AG15" s="464">
        <v>0</v>
      </c>
      <c r="AH15" s="464">
        <v>0</v>
      </c>
      <c r="AI15" s="539"/>
    </row>
    <row r="16" spans="1:41" s="462" customFormat="1" ht="9" customHeight="1">
      <c r="A16" s="466" t="s">
        <v>1478</v>
      </c>
      <c r="B16" s="464">
        <v>0</v>
      </c>
      <c r="C16" s="464">
        <v>0</v>
      </c>
      <c r="D16" s="464">
        <v>0</v>
      </c>
      <c r="E16" s="464"/>
      <c r="F16" s="464">
        <v>115.88625</v>
      </c>
      <c r="G16" s="464">
        <v>0</v>
      </c>
      <c r="H16" s="464">
        <v>115.88625</v>
      </c>
      <c r="I16" s="464"/>
      <c r="J16" s="464">
        <v>0</v>
      </c>
      <c r="K16" s="464">
        <v>3926.9711499999999</v>
      </c>
      <c r="L16" s="464">
        <v>3926.9711499999999</v>
      </c>
      <c r="M16" s="466" t="s">
        <v>1478</v>
      </c>
      <c r="N16" s="464">
        <v>94.346699999999998</v>
      </c>
      <c r="O16" s="464">
        <v>0</v>
      </c>
      <c r="P16" s="464">
        <v>94.346699999999998</v>
      </c>
      <c r="Q16" s="464"/>
      <c r="R16" s="464">
        <v>7926.3448399999997</v>
      </c>
      <c r="S16" s="464">
        <v>8.5093499999999995</v>
      </c>
      <c r="T16" s="464">
        <v>7934.85419</v>
      </c>
      <c r="U16" s="464"/>
      <c r="V16" s="464">
        <v>0</v>
      </c>
      <c r="W16" s="464">
        <v>88.299300000000002</v>
      </c>
      <c r="X16" s="464">
        <v>88.299300000000002</v>
      </c>
      <c r="Y16" s="466" t="s">
        <v>1478</v>
      </c>
      <c r="Z16" s="464">
        <v>0</v>
      </c>
      <c r="AA16" s="464">
        <v>0</v>
      </c>
      <c r="AB16" s="464">
        <v>0</v>
      </c>
      <c r="AC16" s="464"/>
      <c r="AD16" s="466" t="s">
        <v>1478</v>
      </c>
      <c r="AE16" s="464"/>
      <c r="AF16" s="464">
        <v>8136.5777899999994</v>
      </c>
      <c r="AG16" s="464">
        <v>4023.7797999999998</v>
      </c>
      <c r="AH16" s="464">
        <v>12160.357590000001</v>
      </c>
      <c r="AI16" s="539"/>
    </row>
    <row r="17" spans="1:35" s="462" customFormat="1" ht="9" customHeight="1">
      <c r="A17" s="466" t="s">
        <v>1479</v>
      </c>
      <c r="B17" s="464">
        <v>0</v>
      </c>
      <c r="C17" s="464">
        <v>0</v>
      </c>
      <c r="D17" s="464">
        <v>0</v>
      </c>
      <c r="E17" s="464"/>
      <c r="F17" s="464">
        <v>0</v>
      </c>
      <c r="G17" s="464">
        <v>0</v>
      </c>
      <c r="H17" s="464">
        <v>0</v>
      </c>
      <c r="I17" s="464"/>
      <c r="J17" s="464">
        <v>0</v>
      </c>
      <c r="K17" s="464">
        <v>0</v>
      </c>
      <c r="L17" s="464">
        <v>0</v>
      </c>
      <c r="M17" s="466" t="s">
        <v>1479</v>
      </c>
      <c r="N17" s="464">
        <v>0</v>
      </c>
      <c r="O17" s="464">
        <v>0</v>
      </c>
      <c r="P17" s="464">
        <v>0</v>
      </c>
      <c r="Q17" s="464"/>
      <c r="R17" s="464">
        <v>0</v>
      </c>
      <c r="S17" s="464">
        <v>0</v>
      </c>
      <c r="T17" s="464">
        <v>0</v>
      </c>
      <c r="U17" s="464"/>
      <c r="V17" s="464">
        <v>0</v>
      </c>
      <c r="W17" s="464">
        <v>0</v>
      </c>
      <c r="X17" s="464">
        <v>0</v>
      </c>
      <c r="Y17" s="466" t="s">
        <v>1479</v>
      </c>
      <c r="Z17" s="464">
        <v>0</v>
      </c>
      <c r="AA17" s="464">
        <v>0</v>
      </c>
      <c r="AB17" s="464">
        <v>0</v>
      </c>
      <c r="AC17" s="464"/>
      <c r="AD17" s="466" t="s">
        <v>1479</v>
      </c>
      <c r="AE17" s="464"/>
      <c r="AF17" s="464">
        <v>0</v>
      </c>
      <c r="AG17" s="464">
        <v>0</v>
      </c>
      <c r="AH17" s="464">
        <v>0</v>
      </c>
      <c r="AI17" s="539"/>
    </row>
    <row r="18" spans="1:35" s="462" customFormat="1" ht="9" customHeight="1">
      <c r="A18" s="466" t="s">
        <v>1396</v>
      </c>
      <c r="B18" s="464">
        <v>0</v>
      </c>
      <c r="C18" s="464">
        <v>0</v>
      </c>
      <c r="D18" s="464">
        <v>0</v>
      </c>
      <c r="E18" s="464"/>
      <c r="F18" s="464">
        <v>0</v>
      </c>
      <c r="G18" s="464">
        <v>0</v>
      </c>
      <c r="H18" s="464">
        <v>0</v>
      </c>
      <c r="I18" s="464"/>
      <c r="J18" s="464">
        <v>0</v>
      </c>
      <c r="K18" s="464">
        <v>2778.0822800000001</v>
      </c>
      <c r="L18" s="464">
        <v>2778.0822800000001</v>
      </c>
      <c r="M18" s="466" t="s">
        <v>1396</v>
      </c>
      <c r="N18" s="464">
        <v>0</v>
      </c>
      <c r="O18" s="464">
        <v>0</v>
      </c>
      <c r="P18" s="464">
        <v>0</v>
      </c>
      <c r="Q18" s="464"/>
      <c r="R18" s="464">
        <v>0</v>
      </c>
      <c r="S18" s="464">
        <v>2.0230000000000001E-2</v>
      </c>
      <c r="T18" s="464">
        <v>2.0230000000000001E-2</v>
      </c>
      <c r="U18" s="464"/>
      <c r="V18" s="464">
        <v>0</v>
      </c>
      <c r="W18" s="464">
        <v>0</v>
      </c>
      <c r="X18" s="464">
        <v>0</v>
      </c>
      <c r="Y18" s="466" t="s">
        <v>1396</v>
      </c>
      <c r="Z18" s="464">
        <v>0</v>
      </c>
      <c r="AA18" s="464">
        <v>0</v>
      </c>
      <c r="AB18" s="464">
        <v>0</v>
      </c>
      <c r="AC18" s="464"/>
      <c r="AD18" s="466" t="s">
        <v>1396</v>
      </c>
      <c r="AE18" s="464"/>
      <c r="AF18" s="464">
        <v>0</v>
      </c>
      <c r="AG18" s="464">
        <v>2778.1025100000002</v>
      </c>
      <c r="AH18" s="464">
        <v>2778.1025100000002</v>
      </c>
      <c r="AI18" s="539"/>
    </row>
    <row r="19" spans="1:35" s="462" customFormat="1" ht="5.0999999999999996" customHeight="1">
      <c r="A19" s="466"/>
      <c r="B19" s="464"/>
      <c r="C19" s="464"/>
      <c r="D19" s="464"/>
      <c r="E19" s="464"/>
      <c r="F19" s="464"/>
      <c r="G19" s="464"/>
      <c r="H19" s="464"/>
      <c r="I19" s="464"/>
      <c r="J19" s="464"/>
      <c r="K19" s="464"/>
      <c r="L19" s="464"/>
      <c r="M19" s="466"/>
      <c r="N19" s="464"/>
      <c r="O19" s="464"/>
      <c r="P19" s="464"/>
      <c r="Q19" s="464"/>
      <c r="R19" s="464"/>
      <c r="S19" s="464"/>
      <c r="T19" s="464"/>
      <c r="U19" s="464"/>
      <c r="V19" s="464">
        <v>0</v>
      </c>
      <c r="W19" s="464">
        <v>0</v>
      </c>
      <c r="X19" s="464">
        <v>0</v>
      </c>
      <c r="Y19" s="466"/>
      <c r="Z19" s="464"/>
      <c r="AA19" s="464"/>
      <c r="AB19" s="464"/>
      <c r="AC19" s="464"/>
      <c r="AD19" s="466"/>
      <c r="AE19" s="464"/>
      <c r="AF19" s="464"/>
      <c r="AG19" s="464"/>
      <c r="AH19" s="464"/>
      <c r="AI19" s="539"/>
    </row>
    <row r="20" spans="1:35" s="25" customFormat="1" ht="9.75" customHeight="1">
      <c r="A20" s="460" t="s">
        <v>1480</v>
      </c>
      <c r="B20" s="461">
        <v>27936.60368</v>
      </c>
      <c r="C20" s="461">
        <v>6.8971500000000008</v>
      </c>
      <c r="D20" s="461">
        <v>27943.500829999997</v>
      </c>
      <c r="E20" s="461"/>
      <c r="F20" s="461">
        <v>28557.69643</v>
      </c>
      <c r="G20" s="461">
        <v>4.0289999999999999E-2</v>
      </c>
      <c r="H20" s="461">
        <v>28557.736719999997</v>
      </c>
      <c r="I20" s="461"/>
      <c r="J20" s="461">
        <v>2965.0806899999998</v>
      </c>
      <c r="K20" s="461">
        <v>2020.57636</v>
      </c>
      <c r="L20" s="461">
        <v>4985.6570499999998</v>
      </c>
      <c r="M20" s="460" t="s">
        <v>1480</v>
      </c>
      <c r="N20" s="461">
        <v>21322.849300000002</v>
      </c>
      <c r="O20" s="461">
        <v>1115.59754</v>
      </c>
      <c r="P20" s="461">
        <v>22438.446840000001</v>
      </c>
      <c r="Q20" s="461"/>
      <c r="R20" s="461">
        <v>16252.18684</v>
      </c>
      <c r="S20" s="461">
        <v>4000.0346400000003</v>
      </c>
      <c r="T20" s="461">
        <v>20252.22148</v>
      </c>
      <c r="U20" s="461"/>
      <c r="V20" s="461">
        <v>7470.3150999999998</v>
      </c>
      <c r="W20" s="461">
        <v>14.13082</v>
      </c>
      <c r="X20" s="461">
        <v>7484.4459200000001</v>
      </c>
      <c r="Y20" s="460" t="s">
        <v>1480</v>
      </c>
      <c r="Z20" s="461">
        <v>3588.9502900000002</v>
      </c>
      <c r="AA20" s="461">
        <v>15.07751</v>
      </c>
      <c r="AB20" s="461">
        <v>3604.0277999999998</v>
      </c>
      <c r="AC20" s="461"/>
      <c r="AD20" s="460" t="s">
        <v>1480</v>
      </c>
      <c r="AE20" s="461"/>
      <c r="AF20" s="461">
        <v>108093.68233</v>
      </c>
      <c r="AG20" s="461">
        <v>7172.3543100000006</v>
      </c>
      <c r="AH20" s="461">
        <v>115266.03663999999</v>
      </c>
    </row>
    <row r="21" spans="1:35" s="462" customFormat="1" ht="9" customHeight="1">
      <c r="A21" s="466" t="s">
        <v>1481</v>
      </c>
      <c r="B21" s="464">
        <v>20778.743429999999</v>
      </c>
      <c r="C21" s="464">
        <v>6.8971500000000008</v>
      </c>
      <c r="D21" s="464">
        <v>20785.640579999999</v>
      </c>
      <c r="E21" s="464"/>
      <c r="F21" s="464">
        <v>14224.399740000001</v>
      </c>
      <c r="G21" s="464">
        <v>0</v>
      </c>
      <c r="H21" s="464">
        <v>14224.399740000001</v>
      </c>
      <c r="I21" s="464"/>
      <c r="J21" s="464">
        <v>2505.45712</v>
      </c>
      <c r="K21" s="464">
        <v>207.31776000000002</v>
      </c>
      <c r="L21" s="464">
        <v>2712.7748799999999</v>
      </c>
      <c r="M21" s="466" t="s">
        <v>1481</v>
      </c>
      <c r="N21" s="464">
        <v>14752.249210000002</v>
      </c>
      <c r="O21" s="464">
        <v>968.09860000000003</v>
      </c>
      <c r="P21" s="464">
        <v>15720.347810000001</v>
      </c>
      <c r="Q21" s="464"/>
      <c r="R21" s="464">
        <v>0</v>
      </c>
      <c r="S21" s="464">
        <v>0</v>
      </c>
      <c r="T21" s="464">
        <v>0</v>
      </c>
      <c r="U21" s="464"/>
      <c r="V21" s="464">
        <v>6335.0563000000002</v>
      </c>
      <c r="W21" s="464">
        <v>0.67013</v>
      </c>
      <c r="X21" s="464">
        <v>6335.7264299999997</v>
      </c>
      <c r="Y21" s="466" t="s">
        <v>1481</v>
      </c>
      <c r="Z21" s="464">
        <v>1668.03559</v>
      </c>
      <c r="AA21" s="464">
        <v>15.07751</v>
      </c>
      <c r="AB21" s="464">
        <v>1683.1131</v>
      </c>
      <c r="AC21" s="464"/>
      <c r="AD21" s="466" t="s">
        <v>1481</v>
      </c>
      <c r="AE21" s="464"/>
      <c r="AF21" s="464">
        <v>60263.941389999993</v>
      </c>
      <c r="AG21" s="464">
        <v>1198.06115</v>
      </c>
      <c r="AH21" s="464">
        <v>61462.002540000001</v>
      </c>
      <c r="AI21" s="539"/>
    </row>
    <row r="22" spans="1:35" s="462" customFormat="1" ht="9" customHeight="1">
      <c r="A22" s="466" t="s">
        <v>1482</v>
      </c>
      <c r="B22" s="464">
        <v>477.43679000000003</v>
      </c>
      <c r="C22" s="464">
        <v>0</v>
      </c>
      <c r="D22" s="464">
        <v>477.43679000000003</v>
      </c>
      <c r="E22" s="464"/>
      <c r="F22" s="464">
        <v>119.68656</v>
      </c>
      <c r="G22" s="464">
        <v>0</v>
      </c>
      <c r="H22" s="464">
        <v>119.68656</v>
      </c>
      <c r="I22" s="464"/>
      <c r="J22" s="464">
        <v>0</v>
      </c>
      <c r="K22" s="464">
        <v>0</v>
      </c>
      <c r="L22" s="464">
        <v>0</v>
      </c>
      <c r="M22" s="466" t="s">
        <v>1482</v>
      </c>
      <c r="N22" s="464">
        <v>0</v>
      </c>
      <c r="O22" s="464">
        <v>0</v>
      </c>
      <c r="P22" s="464">
        <v>0</v>
      </c>
      <c r="Q22" s="464"/>
      <c r="R22" s="464">
        <v>0</v>
      </c>
      <c r="S22" s="464">
        <v>0</v>
      </c>
      <c r="T22" s="464">
        <v>0</v>
      </c>
      <c r="U22" s="464"/>
      <c r="V22" s="464">
        <v>0</v>
      </c>
      <c r="W22" s="464">
        <v>0</v>
      </c>
      <c r="X22" s="464">
        <v>0</v>
      </c>
      <c r="Y22" s="466" t="s">
        <v>1482</v>
      </c>
      <c r="Z22" s="464">
        <v>112.81126</v>
      </c>
      <c r="AA22" s="464">
        <v>0</v>
      </c>
      <c r="AB22" s="464">
        <v>112.81126</v>
      </c>
      <c r="AC22" s="464"/>
      <c r="AD22" s="466" t="s">
        <v>1482</v>
      </c>
      <c r="AE22" s="464"/>
      <c r="AF22" s="464">
        <v>709.93461000000002</v>
      </c>
      <c r="AG22" s="464">
        <v>0</v>
      </c>
      <c r="AH22" s="464">
        <v>709.93461000000002</v>
      </c>
      <c r="AI22" s="539"/>
    </row>
    <row r="23" spans="1:35" s="462" customFormat="1" ht="9" customHeight="1">
      <c r="A23" s="466" t="s">
        <v>1472</v>
      </c>
      <c r="B23" s="464">
        <v>120.25379000000001</v>
      </c>
      <c r="C23" s="464">
        <v>0</v>
      </c>
      <c r="D23" s="464">
        <v>120.25379000000001</v>
      </c>
      <c r="E23" s="464"/>
      <c r="F23" s="464">
        <v>0</v>
      </c>
      <c r="G23" s="464">
        <v>0</v>
      </c>
      <c r="H23" s="464">
        <v>0</v>
      </c>
      <c r="I23" s="464"/>
      <c r="J23" s="464">
        <v>0</v>
      </c>
      <c r="K23" s="464">
        <v>0</v>
      </c>
      <c r="L23" s="464">
        <v>0</v>
      </c>
      <c r="M23" s="466" t="s">
        <v>1472</v>
      </c>
      <c r="N23" s="464">
        <v>0</v>
      </c>
      <c r="O23" s="464">
        <v>0</v>
      </c>
      <c r="P23" s="464">
        <v>0</v>
      </c>
      <c r="Q23" s="464"/>
      <c r="R23" s="464">
        <v>0</v>
      </c>
      <c r="S23" s="464">
        <v>0</v>
      </c>
      <c r="T23" s="464">
        <v>0</v>
      </c>
      <c r="U23" s="464"/>
      <c r="V23" s="464">
        <v>0</v>
      </c>
      <c r="W23" s="464">
        <v>0</v>
      </c>
      <c r="X23" s="464">
        <v>0</v>
      </c>
      <c r="Y23" s="466" t="s">
        <v>1472</v>
      </c>
      <c r="Z23" s="464">
        <v>0</v>
      </c>
      <c r="AA23" s="464">
        <v>0</v>
      </c>
      <c r="AB23" s="464">
        <v>0</v>
      </c>
      <c r="AC23" s="464"/>
      <c r="AD23" s="466" t="s">
        <v>1472</v>
      </c>
      <c r="AE23" s="464"/>
      <c r="AF23" s="464">
        <v>120.25379000000001</v>
      </c>
      <c r="AG23" s="464">
        <v>0</v>
      </c>
      <c r="AH23" s="464">
        <v>120.25379000000001</v>
      </c>
      <c r="AI23" s="539"/>
    </row>
    <row r="24" spans="1:35" s="462" customFormat="1" ht="9" customHeight="1">
      <c r="A24" s="466" t="s">
        <v>1483</v>
      </c>
      <c r="B24" s="464">
        <v>5193.5242500000004</v>
      </c>
      <c r="C24" s="464">
        <v>0</v>
      </c>
      <c r="D24" s="464">
        <v>5193.5242500000004</v>
      </c>
      <c r="E24" s="464"/>
      <c r="F24" s="464">
        <v>4404.3475799999997</v>
      </c>
      <c r="G24" s="464">
        <v>4.0289999999999999E-2</v>
      </c>
      <c r="H24" s="464">
        <v>4404.3878700000005</v>
      </c>
      <c r="I24" s="464"/>
      <c r="J24" s="464">
        <v>0</v>
      </c>
      <c r="K24" s="464">
        <v>0</v>
      </c>
      <c r="L24" s="464">
        <v>0</v>
      </c>
      <c r="M24" s="466" t="s">
        <v>1483</v>
      </c>
      <c r="N24" s="464">
        <v>1077.2946999999999</v>
      </c>
      <c r="O24" s="464">
        <v>2.4850300000000001</v>
      </c>
      <c r="P24" s="464">
        <v>1079.77973</v>
      </c>
      <c r="Q24" s="464"/>
      <c r="R24" s="464">
        <v>13689.889449999999</v>
      </c>
      <c r="S24" s="464">
        <v>4000.0346400000003</v>
      </c>
      <c r="T24" s="464">
        <v>17689.92409</v>
      </c>
      <c r="U24" s="464"/>
      <c r="V24" s="464">
        <v>159.29489000000001</v>
      </c>
      <c r="W24" s="464">
        <v>10.00733</v>
      </c>
      <c r="X24" s="464">
        <v>169.30222000000001</v>
      </c>
      <c r="Y24" s="466" t="s">
        <v>1483</v>
      </c>
      <c r="Z24" s="464">
        <v>1741.89408</v>
      </c>
      <c r="AA24" s="464">
        <v>0</v>
      </c>
      <c r="AB24" s="464">
        <v>1741.89408</v>
      </c>
      <c r="AC24" s="464"/>
      <c r="AD24" s="466" t="s">
        <v>1483</v>
      </c>
      <c r="AE24" s="464"/>
      <c r="AF24" s="464">
        <v>26266.24495</v>
      </c>
      <c r="AG24" s="464">
        <v>4012.5672900000004</v>
      </c>
      <c r="AH24" s="464">
        <v>30278.812240000007</v>
      </c>
      <c r="AI24" s="539"/>
    </row>
    <row r="25" spans="1:35" s="462" customFormat="1" ht="9" customHeight="1">
      <c r="A25" s="466" t="s">
        <v>1484</v>
      </c>
      <c r="B25" s="464">
        <v>0</v>
      </c>
      <c r="C25" s="464">
        <v>0</v>
      </c>
      <c r="D25" s="464">
        <v>0</v>
      </c>
      <c r="E25" s="464"/>
      <c r="F25" s="464">
        <v>2083.08142</v>
      </c>
      <c r="G25" s="464">
        <v>0</v>
      </c>
      <c r="H25" s="464">
        <v>2083.08142</v>
      </c>
      <c r="I25" s="464"/>
      <c r="J25" s="464">
        <v>0</v>
      </c>
      <c r="K25" s="464">
        <v>0</v>
      </c>
      <c r="L25" s="464">
        <v>0</v>
      </c>
      <c r="M25" s="466" t="s">
        <v>1484</v>
      </c>
      <c r="N25" s="464">
        <v>2662.8221000000003</v>
      </c>
      <c r="O25" s="464">
        <v>0</v>
      </c>
      <c r="P25" s="464">
        <v>2662.8221000000003</v>
      </c>
      <c r="Q25" s="464"/>
      <c r="R25" s="464">
        <v>496.48677000000004</v>
      </c>
      <c r="S25" s="464">
        <v>0</v>
      </c>
      <c r="T25" s="464">
        <v>496.48677000000004</v>
      </c>
      <c r="U25" s="464"/>
      <c r="V25" s="464">
        <v>0</v>
      </c>
      <c r="W25" s="464">
        <v>0</v>
      </c>
      <c r="X25" s="464">
        <v>0</v>
      </c>
      <c r="Y25" s="466" t="s">
        <v>1484</v>
      </c>
      <c r="Z25" s="464">
        <v>0</v>
      </c>
      <c r="AA25" s="464">
        <v>0</v>
      </c>
      <c r="AB25" s="464">
        <v>0</v>
      </c>
      <c r="AC25" s="464"/>
      <c r="AD25" s="466" t="s">
        <v>1484</v>
      </c>
      <c r="AE25" s="464"/>
      <c r="AF25" s="464">
        <v>5242.3902900000003</v>
      </c>
      <c r="AG25" s="464">
        <v>0</v>
      </c>
      <c r="AH25" s="464">
        <v>5242.3902900000003</v>
      </c>
      <c r="AI25" s="539"/>
    </row>
    <row r="26" spans="1:35" s="462" customFormat="1" ht="9" customHeight="1">
      <c r="A26" s="466" t="s">
        <v>1485</v>
      </c>
      <c r="B26" s="464">
        <v>0</v>
      </c>
      <c r="C26" s="464">
        <v>0</v>
      </c>
      <c r="D26" s="464">
        <v>0</v>
      </c>
      <c r="E26" s="464"/>
      <c r="F26" s="464">
        <v>0</v>
      </c>
      <c r="G26" s="464">
        <v>0</v>
      </c>
      <c r="H26" s="464">
        <v>0</v>
      </c>
      <c r="I26" s="464"/>
      <c r="J26" s="464">
        <v>0</v>
      </c>
      <c r="K26" s="464">
        <v>0</v>
      </c>
      <c r="L26" s="464">
        <v>0</v>
      </c>
      <c r="M26" s="466" t="s">
        <v>1485</v>
      </c>
      <c r="N26" s="464">
        <v>1287.5003999999999</v>
      </c>
      <c r="O26" s="464">
        <v>0</v>
      </c>
      <c r="P26" s="464">
        <v>1287.5003999999999</v>
      </c>
      <c r="Q26" s="464"/>
      <c r="R26" s="464">
        <v>0</v>
      </c>
      <c r="S26" s="464">
        <v>0</v>
      </c>
      <c r="T26" s="464">
        <v>0</v>
      </c>
      <c r="U26" s="464"/>
      <c r="V26" s="464">
        <v>0</v>
      </c>
      <c r="W26" s="464">
        <v>0</v>
      </c>
      <c r="X26" s="464">
        <v>0</v>
      </c>
      <c r="Y26" s="466" t="s">
        <v>1485</v>
      </c>
      <c r="Z26" s="464">
        <v>0</v>
      </c>
      <c r="AA26" s="464">
        <v>0</v>
      </c>
      <c r="AB26" s="464">
        <v>0</v>
      </c>
      <c r="AC26" s="464"/>
      <c r="AD26" s="466" t="s">
        <v>1485</v>
      </c>
      <c r="AE26" s="464"/>
      <c r="AF26" s="464">
        <v>1287.5003999999999</v>
      </c>
      <c r="AG26" s="464">
        <v>0</v>
      </c>
      <c r="AH26" s="464">
        <v>1287.5003999999999</v>
      </c>
      <c r="AI26" s="539"/>
    </row>
    <row r="27" spans="1:35" s="462" customFormat="1" ht="9" customHeight="1">
      <c r="A27" s="466" t="s">
        <v>1486</v>
      </c>
      <c r="B27" s="464">
        <v>0</v>
      </c>
      <c r="C27" s="464">
        <v>0</v>
      </c>
      <c r="D27" s="464">
        <v>0</v>
      </c>
      <c r="E27" s="464"/>
      <c r="F27" s="464">
        <v>0</v>
      </c>
      <c r="G27" s="464">
        <v>0</v>
      </c>
      <c r="H27" s="464">
        <v>0</v>
      </c>
      <c r="I27" s="464"/>
      <c r="J27" s="464">
        <v>0</v>
      </c>
      <c r="K27" s="464">
        <v>0</v>
      </c>
      <c r="L27" s="464">
        <v>0</v>
      </c>
      <c r="M27" s="466" t="s">
        <v>1486</v>
      </c>
      <c r="N27" s="464">
        <v>0</v>
      </c>
      <c r="O27" s="464">
        <v>0</v>
      </c>
      <c r="P27" s="464">
        <v>0</v>
      </c>
      <c r="Q27" s="464"/>
      <c r="R27" s="464">
        <v>0</v>
      </c>
      <c r="S27" s="464">
        <v>0</v>
      </c>
      <c r="T27" s="464">
        <v>0</v>
      </c>
      <c r="U27" s="464"/>
      <c r="V27" s="464">
        <v>0</v>
      </c>
      <c r="W27" s="464">
        <v>0</v>
      </c>
      <c r="X27" s="464">
        <v>0</v>
      </c>
      <c r="Y27" s="466" t="s">
        <v>1486</v>
      </c>
      <c r="Z27" s="464">
        <v>0</v>
      </c>
      <c r="AA27" s="464">
        <v>0</v>
      </c>
      <c r="AB27" s="464">
        <v>0</v>
      </c>
      <c r="AC27" s="464"/>
      <c r="AD27" s="466" t="s">
        <v>1486</v>
      </c>
      <c r="AE27" s="464"/>
      <c r="AF27" s="464">
        <v>0</v>
      </c>
      <c r="AG27" s="464">
        <v>0</v>
      </c>
      <c r="AH27" s="464">
        <v>0</v>
      </c>
      <c r="AI27" s="539"/>
    </row>
    <row r="28" spans="1:35" s="462" customFormat="1" ht="9" customHeight="1">
      <c r="A28" s="466" t="s">
        <v>1487</v>
      </c>
      <c r="B28" s="464">
        <v>0</v>
      </c>
      <c r="C28" s="464">
        <v>0</v>
      </c>
      <c r="D28" s="464">
        <v>0</v>
      </c>
      <c r="E28" s="464"/>
      <c r="F28" s="464">
        <v>6824</v>
      </c>
      <c r="G28" s="464">
        <v>0</v>
      </c>
      <c r="H28" s="464">
        <v>6824</v>
      </c>
      <c r="I28" s="464"/>
      <c r="J28" s="464">
        <v>0</v>
      </c>
      <c r="K28" s="464">
        <v>0</v>
      </c>
      <c r="L28" s="464">
        <v>0</v>
      </c>
      <c r="M28" s="466" t="s">
        <v>1488</v>
      </c>
      <c r="N28" s="464">
        <v>0</v>
      </c>
      <c r="O28" s="464">
        <v>0</v>
      </c>
      <c r="P28" s="464">
        <v>0</v>
      </c>
      <c r="Q28" s="464"/>
      <c r="R28" s="464">
        <v>2065.8106200000002</v>
      </c>
      <c r="S28" s="464">
        <v>0</v>
      </c>
      <c r="T28" s="464">
        <v>2065.8106200000002</v>
      </c>
      <c r="U28" s="464"/>
      <c r="V28" s="464">
        <v>0</v>
      </c>
      <c r="W28" s="464">
        <v>0</v>
      </c>
      <c r="X28" s="464">
        <v>0</v>
      </c>
      <c r="Y28" s="466" t="s">
        <v>1488</v>
      </c>
      <c r="Z28" s="464">
        <v>0</v>
      </c>
      <c r="AA28" s="464">
        <v>0</v>
      </c>
      <c r="AB28" s="464">
        <v>0</v>
      </c>
      <c r="AC28" s="464"/>
      <c r="AD28" s="466" t="s">
        <v>1488</v>
      </c>
      <c r="AE28" s="464"/>
      <c r="AF28" s="464">
        <v>8889.8106200000002</v>
      </c>
      <c r="AG28" s="464">
        <v>0</v>
      </c>
      <c r="AH28" s="464">
        <v>8889.8106200000002</v>
      </c>
      <c r="AI28" s="539"/>
    </row>
    <row r="29" spans="1:35" s="462" customFormat="1" ht="9" customHeight="1">
      <c r="A29" s="466" t="s">
        <v>1489</v>
      </c>
      <c r="B29" s="464">
        <v>1348.5013900000001</v>
      </c>
      <c r="C29" s="464">
        <v>0</v>
      </c>
      <c r="D29" s="464">
        <v>1348.5013900000001</v>
      </c>
      <c r="E29" s="464"/>
      <c r="F29" s="464">
        <v>902.18113000000005</v>
      </c>
      <c r="G29" s="464">
        <v>0</v>
      </c>
      <c r="H29" s="464">
        <v>902.18113000000005</v>
      </c>
      <c r="I29" s="464"/>
      <c r="J29" s="464">
        <v>459.62357000000003</v>
      </c>
      <c r="K29" s="464">
        <v>47.202910000000003</v>
      </c>
      <c r="L29" s="464">
        <v>506.82648000000006</v>
      </c>
      <c r="M29" s="466" t="s">
        <v>1489</v>
      </c>
      <c r="N29" s="464">
        <v>1464.7879699999999</v>
      </c>
      <c r="O29" s="464">
        <v>122.04465</v>
      </c>
      <c r="P29" s="464">
        <v>1586.8326200000001</v>
      </c>
      <c r="Q29" s="464"/>
      <c r="R29" s="464">
        <v>0</v>
      </c>
      <c r="S29" s="464">
        <v>0</v>
      </c>
      <c r="T29" s="464">
        <v>0</v>
      </c>
      <c r="U29" s="464"/>
      <c r="V29" s="464">
        <v>973.27811999999994</v>
      </c>
      <c r="W29" s="464">
        <v>3.4591500000000002</v>
      </c>
      <c r="X29" s="464">
        <v>976.73726999999997</v>
      </c>
      <c r="Y29" s="466" t="s">
        <v>1489</v>
      </c>
      <c r="Z29" s="464">
        <v>57</v>
      </c>
      <c r="AA29" s="464">
        <v>0</v>
      </c>
      <c r="AB29" s="464">
        <v>57</v>
      </c>
      <c r="AC29" s="464"/>
      <c r="AD29" s="466" t="s">
        <v>1489</v>
      </c>
      <c r="AE29" s="464"/>
      <c r="AF29" s="464">
        <v>5205.3721800000003</v>
      </c>
      <c r="AG29" s="464">
        <v>172.70671000000002</v>
      </c>
      <c r="AH29" s="464">
        <v>5378.0788900000007</v>
      </c>
      <c r="AI29" s="539"/>
    </row>
    <row r="30" spans="1:35" s="462" customFormat="1" ht="9" customHeight="1">
      <c r="A30" s="466" t="s">
        <v>1478</v>
      </c>
      <c r="B30" s="464">
        <v>18.144029999999997</v>
      </c>
      <c r="C30" s="464">
        <v>0</v>
      </c>
      <c r="D30" s="464">
        <v>18.144029999999997</v>
      </c>
      <c r="E30" s="464"/>
      <c r="F30" s="464">
        <v>0</v>
      </c>
      <c r="G30" s="464">
        <v>0</v>
      </c>
      <c r="H30" s="464">
        <v>0</v>
      </c>
      <c r="I30" s="464"/>
      <c r="J30" s="464">
        <v>0</v>
      </c>
      <c r="K30" s="464">
        <v>0</v>
      </c>
      <c r="L30" s="464">
        <v>0</v>
      </c>
      <c r="M30" s="466" t="s">
        <v>1478</v>
      </c>
      <c r="N30" s="464">
        <v>0</v>
      </c>
      <c r="O30" s="464">
        <v>0</v>
      </c>
      <c r="P30" s="464">
        <v>0</v>
      </c>
      <c r="Q30" s="464"/>
      <c r="R30" s="464">
        <v>0</v>
      </c>
      <c r="S30" s="464">
        <v>0</v>
      </c>
      <c r="T30" s="464">
        <v>0</v>
      </c>
      <c r="U30" s="464"/>
      <c r="V30" s="464">
        <v>0</v>
      </c>
      <c r="W30" s="464">
        <v>0</v>
      </c>
      <c r="X30" s="464">
        <v>0</v>
      </c>
      <c r="Y30" s="466" t="s">
        <v>1478</v>
      </c>
      <c r="Z30" s="464">
        <v>9.2093600000000002</v>
      </c>
      <c r="AA30" s="464">
        <v>0</v>
      </c>
      <c r="AB30" s="464">
        <v>9.2093600000000002</v>
      </c>
      <c r="AC30" s="464"/>
      <c r="AD30" s="466" t="s">
        <v>1478</v>
      </c>
      <c r="AE30" s="464"/>
      <c r="AF30" s="464">
        <v>27.353389999999997</v>
      </c>
      <c r="AG30" s="464">
        <v>0</v>
      </c>
      <c r="AH30" s="464">
        <v>27.353389999999997</v>
      </c>
      <c r="AI30" s="539"/>
    </row>
    <row r="31" spans="1:35" s="462" customFormat="1" ht="9" customHeight="1">
      <c r="A31" s="466" t="s">
        <v>1490</v>
      </c>
      <c r="B31" s="464">
        <v>0</v>
      </c>
      <c r="C31" s="464">
        <v>0</v>
      </c>
      <c r="D31" s="464">
        <v>0</v>
      </c>
      <c r="E31" s="464"/>
      <c r="F31" s="464">
        <v>0</v>
      </c>
      <c r="G31" s="464">
        <v>0</v>
      </c>
      <c r="H31" s="464">
        <v>0</v>
      </c>
      <c r="I31" s="464"/>
      <c r="J31" s="464">
        <v>0</v>
      </c>
      <c r="K31" s="464">
        <v>0</v>
      </c>
      <c r="L31" s="464">
        <v>0</v>
      </c>
      <c r="M31" s="466" t="s">
        <v>1490</v>
      </c>
      <c r="N31" s="464">
        <v>0</v>
      </c>
      <c r="O31" s="464">
        <v>0</v>
      </c>
      <c r="P31" s="464">
        <v>0</v>
      </c>
      <c r="Q31" s="464"/>
      <c r="R31" s="464">
        <v>0</v>
      </c>
      <c r="S31" s="464">
        <v>0</v>
      </c>
      <c r="T31" s="464">
        <v>0</v>
      </c>
      <c r="U31" s="464"/>
      <c r="V31" s="464">
        <v>0</v>
      </c>
      <c r="W31" s="464">
        <v>0</v>
      </c>
      <c r="X31" s="464">
        <v>0</v>
      </c>
      <c r="Y31" s="466" t="s">
        <v>1490</v>
      </c>
      <c r="Z31" s="464">
        <v>0</v>
      </c>
      <c r="AA31" s="464">
        <v>0</v>
      </c>
      <c r="AB31" s="464">
        <v>0</v>
      </c>
      <c r="AC31" s="464"/>
      <c r="AD31" s="466" t="s">
        <v>1490</v>
      </c>
      <c r="AE31" s="464"/>
      <c r="AF31" s="464">
        <v>0</v>
      </c>
      <c r="AG31" s="464">
        <v>0</v>
      </c>
      <c r="AH31" s="464">
        <v>0</v>
      </c>
      <c r="AI31" s="539"/>
    </row>
    <row r="32" spans="1:35" s="462" customFormat="1" ht="9" customHeight="1">
      <c r="A32" s="466" t="s">
        <v>1396</v>
      </c>
      <c r="B32" s="464">
        <v>0</v>
      </c>
      <c r="C32" s="464">
        <v>0</v>
      </c>
      <c r="D32" s="464">
        <v>0</v>
      </c>
      <c r="E32" s="464"/>
      <c r="F32" s="464">
        <v>0</v>
      </c>
      <c r="G32" s="464">
        <v>0</v>
      </c>
      <c r="H32" s="464">
        <v>0</v>
      </c>
      <c r="I32" s="464"/>
      <c r="J32" s="464">
        <v>0</v>
      </c>
      <c r="K32" s="464">
        <v>1766.0556899999999</v>
      </c>
      <c r="L32" s="464">
        <v>1766.0556899999999</v>
      </c>
      <c r="M32" s="466" t="s">
        <v>1396</v>
      </c>
      <c r="N32" s="464">
        <v>78.194919999999996</v>
      </c>
      <c r="O32" s="464">
        <v>22.969260000000002</v>
      </c>
      <c r="P32" s="464">
        <v>101.16418</v>
      </c>
      <c r="Q32" s="464"/>
      <c r="R32" s="464">
        <v>0</v>
      </c>
      <c r="S32" s="464">
        <v>0</v>
      </c>
      <c r="T32" s="464">
        <v>0</v>
      </c>
      <c r="U32" s="464"/>
      <c r="V32" s="464">
        <v>2.6857899999999999</v>
      </c>
      <c r="W32" s="464">
        <v>-5.79E-3</v>
      </c>
      <c r="X32" s="464">
        <v>2.68</v>
      </c>
      <c r="Y32" s="466" t="s">
        <v>1396</v>
      </c>
      <c r="Z32" s="464">
        <v>0</v>
      </c>
      <c r="AA32" s="464">
        <v>0</v>
      </c>
      <c r="AB32" s="464">
        <v>0</v>
      </c>
      <c r="AC32" s="464"/>
      <c r="AD32" s="466" t="s">
        <v>1396</v>
      </c>
      <c r="AE32" s="464"/>
      <c r="AF32" s="464">
        <v>80.880709999999993</v>
      </c>
      <c r="AG32" s="464">
        <v>1789.0191600000001</v>
      </c>
      <c r="AH32" s="464">
        <v>1869.89987</v>
      </c>
      <c r="AI32" s="539"/>
    </row>
    <row r="33" spans="1:36" s="462" customFormat="1" ht="5.0999999999999996" customHeight="1">
      <c r="A33" s="466"/>
      <c r="B33" s="464"/>
      <c r="C33" s="464"/>
      <c r="D33" s="464"/>
      <c r="E33" s="464"/>
      <c r="F33" s="464"/>
      <c r="G33" s="464"/>
      <c r="H33" s="464"/>
      <c r="I33" s="464"/>
      <c r="J33" s="464"/>
      <c r="K33" s="464"/>
      <c r="L33" s="464"/>
      <c r="M33" s="466"/>
      <c r="N33" s="464"/>
      <c r="O33" s="464"/>
      <c r="P33" s="464"/>
      <c r="Q33" s="464"/>
      <c r="R33" s="464"/>
      <c r="S33" s="464"/>
      <c r="T33" s="464"/>
      <c r="U33" s="464"/>
      <c r="V33" s="464">
        <v>0</v>
      </c>
      <c r="W33" s="464">
        <v>0</v>
      </c>
      <c r="X33" s="464">
        <v>0</v>
      </c>
      <c r="Y33" s="466"/>
      <c r="Z33" s="464"/>
      <c r="AA33" s="464"/>
      <c r="AB33" s="464"/>
      <c r="AC33" s="464"/>
      <c r="AD33" s="466"/>
      <c r="AE33" s="464"/>
      <c r="AF33" s="464"/>
      <c r="AG33" s="464"/>
      <c r="AH33" s="464"/>
      <c r="AI33" s="539"/>
    </row>
    <row r="34" spans="1:36" s="462" customFormat="1" ht="8.1" customHeight="1">
      <c r="A34" s="460" t="s">
        <v>1491</v>
      </c>
      <c r="B34" s="461">
        <v>131212.61931000001</v>
      </c>
      <c r="C34" s="461">
        <v>19.085609999999999</v>
      </c>
      <c r="D34" s="461">
        <v>131231.70491999999</v>
      </c>
      <c r="E34" s="461"/>
      <c r="F34" s="461">
        <v>108950.0965</v>
      </c>
      <c r="G34" s="461">
        <v>9.0749999999999997E-2</v>
      </c>
      <c r="H34" s="461">
        <v>108950.18725</v>
      </c>
      <c r="I34" s="461"/>
      <c r="J34" s="461">
        <v>24282.525989999998</v>
      </c>
      <c r="K34" s="461">
        <v>4753.1852699999999</v>
      </c>
      <c r="L34" s="461">
        <v>29035.71126</v>
      </c>
      <c r="M34" s="460" t="s">
        <v>1491</v>
      </c>
      <c r="N34" s="461">
        <v>108335.00353</v>
      </c>
      <c r="O34" s="461">
        <v>-150.88094000000001</v>
      </c>
      <c r="P34" s="461">
        <v>108184.12259</v>
      </c>
      <c r="Q34" s="461"/>
      <c r="R34" s="461">
        <v>57253.023479999996</v>
      </c>
      <c r="S34" s="461">
        <v>5226.8630000000003</v>
      </c>
      <c r="T34" s="461">
        <v>62479.886479999994</v>
      </c>
      <c r="U34" s="461"/>
      <c r="V34" s="461">
        <v>26274.175480000002</v>
      </c>
      <c r="W34" s="461">
        <v>101.00251000000002</v>
      </c>
      <c r="X34" s="461">
        <v>26375.17799</v>
      </c>
      <c r="Y34" s="460" t="s">
        <v>1491</v>
      </c>
      <c r="Z34" s="461">
        <v>21976.554270000001</v>
      </c>
      <c r="AA34" s="461">
        <v>-7.4483500000000005</v>
      </c>
      <c r="AB34" s="461">
        <v>21969.105920000002</v>
      </c>
      <c r="AC34" s="461"/>
      <c r="AD34" s="460" t="s">
        <v>1491</v>
      </c>
      <c r="AE34" s="461"/>
      <c r="AF34" s="461">
        <v>478283.99855999998</v>
      </c>
      <c r="AG34" s="461">
        <v>9941.8978500000012</v>
      </c>
      <c r="AH34" s="461">
        <v>488225.89640999999</v>
      </c>
      <c r="AI34" s="539"/>
    </row>
    <row r="35" spans="1:36" s="25" customFormat="1" ht="5.0999999999999996" customHeight="1">
      <c r="A35" s="467"/>
      <c r="B35" s="468"/>
      <c r="C35" s="468"/>
      <c r="D35" s="468"/>
      <c r="E35" s="468"/>
      <c r="F35" s="468"/>
      <c r="G35" s="468"/>
      <c r="H35" s="468"/>
      <c r="I35" s="468"/>
      <c r="J35" s="468">
        <v>0</v>
      </c>
      <c r="K35" s="468">
        <v>0</v>
      </c>
      <c r="L35" s="468">
        <v>0</v>
      </c>
      <c r="M35" s="467"/>
      <c r="N35" s="468"/>
      <c r="O35" s="468"/>
      <c r="P35" s="468"/>
      <c r="Q35" s="468"/>
      <c r="R35" s="468"/>
      <c r="S35" s="468"/>
      <c r="T35" s="468"/>
      <c r="U35" s="468"/>
      <c r="V35" s="468">
        <v>0</v>
      </c>
      <c r="W35" s="468">
        <v>0</v>
      </c>
      <c r="X35" s="468">
        <v>0</v>
      </c>
      <c r="Y35" s="467"/>
      <c r="Z35" s="468"/>
      <c r="AA35" s="468"/>
      <c r="AB35" s="468"/>
      <c r="AC35" s="468"/>
      <c r="AD35" s="467"/>
      <c r="AE35" s="468"/>
      <c r="AF35" s="468"/>
      <c r="AG35" s="468"/>
      <c r="AH35" s="468"/>
    </row>
    <row r="36" spans="1:36" s="462" customFormat="1" ht="8.1" customHeight="1">
      <c r="A36" s="508" t="s">
        <v>1492</v>
      </c>
      <c r="B36" s="461">
        <v>23163.55487</v>
      </c>
      <c r="C36" s="461">
        <v>-1.8576900000000001</v>
      </c>
      <c r="D36" s="461">
        <v>23161.697179999999</v>
      </c>
      <c r="E36" s="461"/>
      <c r="F36" s="461">
        <v>34955.240389999999</v>
      </c>
      <c r="G36" s="461">
        <v>-0.54425000000000001</v>
      </c>
      <c r="H36" s="461">
        <v>34954.69614</v>
      </c>
      <c r="I36" s="461"/>
      <c r="J36" s="461">
        <v>6308.7878200000005</v>
      </c>
      <c r="K36" s="461">
        <v>0</v>
      </c>
      <c r="L36" s="461">
        <v>6308.7878200000005</v>
      </c>
      <c r="M36" s="508" t="s">
        <v>1492</v>
      </c>
      <c r="N36" s="461">
        <v>48165.185290000001</v>
      </c>
      <c r="O36" s="461">
        <v>0</v>
      </c>
      <c r="P36" s="461">
        <v>48165.185290000001</v>
      </c>
      <c r="Q36" s="461"/>
      <c r="R36" s="461">
        <v>6654.9259299999994</v>
      </c>
      <c r="S36" s="461">
        <v>-805.09258999999997</v>
      </c>
      <c r="T36" s="461">
        <v>5849.8333400000001</v>
      </c>
      <c r="U36" s="461"/>
      <c r="V36" s="461">
        <v>5669.9054999999998</v>
      </c>
      <c r="W36" s="461">
        <v>-5.4176200000000003</v>
      </c>
      <c r="X36" s="461">
        <v>5664.4878799999997</v>
      </c>
      <c r="Y36" s="508" t="s">
        <v>1492</v>
      </c>
      <c r="Z36" s="461">
        <v>5510.8340199999993</v>
      </c>
      <c r="AA36" s="461">
        <v>-6.5948600000000006</v>
      </c>
      <c r="AB36" s="461">
        <v>5504.2391600000001</v>
      </c>
      <c r="AC36" s="461"/>
      <c r="AD36" s="508" t="s">
        <v>1492</v>
      </c>
      <c r="AE36" s="461"/>
      <c r="AF36" s="461">
        <v>130428.43381999999</v>
      </c>
      <c r="AG36" s="461">
        <v>-819.50701000000004</v>
      </c>
      <c r="AH36" s="461">
        <v>129608.92680999999</v>
      </c>
      <c r="AI36" s="539"/>
    </row>
    <row r="37" spans="1:36" s="25" customFormat="1" ht="5.0999999999999996" customHeight="1">
      <c r="A37" s="466"/>
      <c r="B37" s="468"/>
      <c r="C37" s="468"/>
      <c r="D37" s="468"/>
      <c r="E37" s="468"/>
      <c r="F37" s="468"/>
      <c r="G37" s="468"/>
      <c r="H37" s="468"/>
      <c r="I37" s="468"/>
      <c r="J37" s="468">
        <v>0</v>
      </c>
      <c r="K37" s="468">
        <v>0</v>
      </c>
      <c r="L37" s="468">
        <v>0</v>
      </c>
      <c r="M37" s="466"/>
      <c r="N37" s="468"/>
      <c r="O37" s="468"/>
      <c r="P37" s="468"/>
      <c r="Q37" s="468"/>
      <c r="R37" s="468"/>
      <c r="S37" s="468"/>
      <c r="T37" s="468"/>
      <c r="U37" s="468"/>
      <c r="V37" s="468">
        <v>0</v>
      </c>
      <c r="W37" s="468">
        <v>0</v>
      </c>
      <c r="X37" s="468">
        <v>0</v>
      </c>
      <c r="Y37" s="466"/>
      <c r="Z37" s="468"/>
      <c r="AA37" s="468"/>
      <c r="AB37" s="468"/>
      <c r="AC37" s="468"/>
      <c r="AD37" s="466"/>
      <c r="AE37" s="468"/>
      <c r="AF37" s="468"/>
      <c r="AG37" s="468"/>
      <c r="AH37" s="468"/>
    </row>
    <row r="38" spans="1:36" s="462" customFormat="1" ht="8.1" customHeight="1">
      <c r="A38" s="460" t="s">
        <v>1493</v>
      </c>
      <c r="B38" s="461">
        <v>108049.06444</v>
      </c>
      <c r="C38" s="461">
        <v>20.943300000000001</v>
      </c>
      <c r="D38" s="461">
        <v>108070.00774</v>
      </c>
      <c r="E38" s="461"/>
      <c r="F38" s="461">
        <v>73994.856109999993</v>
      </c>
      <c r="G38" s="461">
        <v>0.63500000000000001</v>
      </c>
      <c r="H38" s="461">
        <v>73995.491110000003</v>
      </c>
      <c r="I38" s="461"/>
      <c r="J38" s="461">
        <v>17973.738170000001</v>
      </c>
      <c r="K38" s="461">
        <v>4753.1852699999999</v>
      </c>
      <c r="L38" s="461">
        <v>22726.923440000002</v>
      </c>
      <c r="M38" s="460" t="s">
        <v>1493</v>
      </c>
      <c r="N38" s="461">
        <v>60169.818240000001</v>
      </c>
      <c r="O38" s="461">
        <v>-150.88094000000001</v>
      </c>
      <c r="P38" s="461">
        <v>60018.937299999998</v>
      </c>
      <c r="Q38" s="461"/>
      <c r="R38" s="461">
        <v>50598.097549999999</v>
      </c>
      <c r="S38" s="461">
        <v>6031.9555899999996</v>
      </c>
      <c r="T38" s="461">
        <v>56630.053140000004</v>
      </c>
      <c r="U38" s="461"/>
      <c r="V38" s="461">
        <v>20604.269980000001</v>
      </c>
      <c r="W38" s="461">
        <v>106.42013</v>
      </c>
      <c r="X38" s="461">
        <v>20710.69011</v>
      </c>
      <c r="Y38" s="460" t="s">
        <v>1493</v>
      </c>
      <c r="Z38" s="461">
        <v>16465.720249999998</v>
      </c>
      <c r="AA38" s="461">
        <v>-0.85348999999999997</v>
      </c>
      <c r="AB38" s="461">
        <v>16464.866760000001</v>
      </c>
      <c r="AC38" s="461"/>
      <c r="AD38" s="460" t="s">
        <v>1493</v>
      </c>
      <c r="AE38" s="461"/>
      <c r="AF38" s="461">
        <v>347855.56473999994</v>
      </c>
      <c r="AG38" s="461">
        <v>10761.404860000001</v>
      </c>
      <c r="AH38" s="461">
        <v>358616.96960000001</v>
      </c>
      <c r="AI38" s="539"/>
      <c r="AJ38" s="539"/>
    </row>
    <row r="39" spans="1:36" s="25" customFormat="1" ht="5.0999999999999996" customHeight="1">
      <c r="A39" s="467"/>
      <c r="B39" s="468"/>
      <c r="C39" s="468"/>
      <c r="D39" s="468"/>
      <c r="E39" s="468"/>
      <c r="F39" s="468"/>
      <c r="G39" s="468"/>
      <c r="H39" s="468"/>
      <c r="I39" s="468"/>
      <c r="J39" s="468">
        <v>0</v>
      </c>
      <c r="K39" s="468">
        <v>0</v>
      </c>
      <c r="L39" s="468">
        <v>0</v>
      </c>
      <c r="M39" s="467"/>
      <c r="N39" s="468"/>
      <c r="O39" s="468"/>
      <c r="P39" s="468"/>
      <c r="Q39" s="468"/>
      <c r="R39" s="468"/>
      <c r="S39" s="468"/>
      <c r="T39" s="468"/>
      <c r="U39" s="468"/>
      <c r="V39" s="468">
        <v>0</v>
      </c>
      <c r="W39" s="468">
        <v>0</v>
      </c>
      <c r="X39" s="468">
        <v>0</v>
      </c>
      <c r="Y39" s="467"/>
      <c r="Z39" s="468"/>
      <c r="AA39" s="468"/>
      <c r="AB39" s="468"/>
      <c r="AC39" s="468"/>
      <c r="AD39" s="467"/>
      <c r="AE39" s="468"/>
      <c r="AF39" s="468"/>
      <c r="AG39" s="468"/>
      <c r="AH39" s="468"/>
    </row>
    <row r="40" spans="1:36" s="462" customFormat="1" ht="8.1" customHeight="1">
      <c r="A40" s="460" t="s">
        <v>1494</v>
      </c>
      <c r="B40" s="461">
        <v>10294.721579999999</v>
      </c>
      <c r="C40" s="461">
        <v>12.306790000000001</v>
      </c>
      <c r="D40" s="461">
        <v>10307.02837</v>
      </c>
      <c r="E40" s="461"/>
      <c r="F40" s="461">
        <v>15661.529570000001</v>
      </c>
      <c r="G40" s="461">
        <v>3.1654200000000001</v>
      </c>
      <c r="H40" s="461">
        <v>15664.69499</v>
      </c>
      <c r="I40" s="461"/>
      <c r="J40" s="461">
        <v>1359.51613</v>
      </c>
      <c r="K40" s="461">
        <v>1.63191</v>
      </c>
      <c r="L40" s="461">
        <v>1361.14804</v>
      </c>
      <c r="M40" s="460" t="s">
        <v>1494</v>
      </c>
      <c r="N40" s="461">
        <v>64609.542009999997</v>
      </c>
      <c r="O40" s="461">
        <v>970.76826000000005</v>
      </c>
      <c r="P40" s="461">
        <v>65580.310270000002</v>
      </c>
      <c r="Q40" s="461"/>
      <c r="R40" s="461">
        <v>10798.38797</v>
      </c>
      <c r="S40" s="461">
        <v>3266.5086499999998</v>
      </c>
      <c r="T40" s="461">
        <v>14064.89662</v>
      </c>
      <c r="U40" s="461"/>
      <c r="V40" s="461">
        <v>743.99440000000004</v>
      </c>
      <c r="W40" s="461">
        <v>8.487639999999999</v>
      </c>
      <c r="X40" s="461">
        <v>752.48203999999998</v>
      </c>
      <c r="Y40" s="460" t="s">
        <v>1494</v>
      </c>
      <c r="Z40" s="461">
        <v>4632.6448499999997</v>
      </c>
      <c r="AA40" s="461">
        <v>0</v>
      </c>
      <c r="AB40" s="461">
        <v>4632.6448499999997</v>
      </c>
      <c r="AC40" s="461"/>
      <c r="AD40" s="460" t="s">
        <v>1494</v>
      </c>
      <c r="AE40" s="461"/>
      <c r="AF40" s="461">
        <v>108100.33650999999</v>
      </c>
      <c r="AG40" s="461">
        <v>4262.8686699999998</v>
      </c>
      <c r="AH40" s="461">
        <v>112363.20518</v>
      </c>
    </row>
    <row r="41" spans="1:36" s="25" customFormat="1" ht="9" customHeight="1">
      <c r="A41" s="466" t="s">
        <v>1495</v>
      </c>
      <c r="B41" s="464">
        <v>0</v>
      </c>
      <c r="C41" s="464">
        <v>0</v>
      </c>
      <c r="D41" s="464">
        <v>0</v>
      </c>
      <c r="E41" s="464"/>
      <c r="F41" s="464">
        <v>0</v>
      </c>
      <c r="G41" s="464">
        <v>0</v>
      </c>
      <c r="H41" s="464">
        <v>0</v>
      </c>
      <c r="I41" s="464"/>
      <c r="J41" s="464">
        <v>0</v>
      </c>
      <c r="K41" s="464">
        <v>0</v>
      </c>
      <c r="L41" s="464">
        <v>0</v>
      </c>
      <c r="M41" s="466" t="s">
        <v>1495</v>
      </c>
      <c r="N41" s="464">
        <v>0</v>
      </c>
      <c r="O41" s="464">
        <v>0</v>
      </c>
      <c r="P41" s="464">
        <v>0</v>
      </c>
      <c r="Q41" s="464"/>
      <c r="R41" s="464">
        <v>0</v>
      </c>
      <c r="S41" s="464">
        <v>0</v>
      </c>
      <c r="T41" s="464">
        <v>0</v>
      </c>
      <c r="U41" s="464"/>
      <c r="V41" s="464">
        <v>0</v>
      </c>
      <c r="W41" s="464">
        <v>0</v>
      </c>
      <c r="X41" s="464">
        <v>0</v>
      </c>
      <c r="Y41" s="466" t="s">
        <v>1495</v>
      </c>
      <c r="Z41" s="464">
        <v>0</v>
      </c>
      <c r="AA41" s="464">
        <v>0</v>
      </c>
      <c r="AB41" s="464">
        <v>0</v>
      </c>
      <c r="AC41" s="464"/>
      <c r="AD41" s="466" t="s">
        <v>1495</v>
      </c>
      <c r="AE41" s="464"/>
      <c r="AF41" s="464">
        <v>0</v>
      </c>
      <c r="AG41" s="464">
        <v>0</v>
      </c>
      <c r="AH41" s="464">
        <v>0</v>
      </c>
    </row>
    <row r="42" spans="1:36" s="462" customFormat="1" ht="9" customHeight="1">
      <c r="A42" s="466" t="s">
        <v>1496</v>
      </c>
      <c r="B42" s="464">
        <v>0</v>
      </c>
      <c r="C42" s="464">
        <v>0</v>
      </c>
      <c r="D42" s="464">
        <v>0</v>
      </c>
      <c r="E42" s="464"/>
      <c r="F42" s="464">
        <v>60</v>
      </c>
      <c r="G42" s="464">
        <v>0</v>
      </c>
      <c r="H42" s="464">
        <v>60</v>
      </c>
      <c r="I42" s="464"/>
      <c r="J42" s="464">
        <v>0</v>
      </c>
      <c r="K42" s="464">
        <v>0</v>
      </c>
      <c r="L42" s="464">
        <v>0</v>
      </c>
      <c r="M42" s="466" t="s">
        <v>1496</v>
      </c>
      <c r="N42" s="464">
        <v>0</v>
      </c>
      <c r="O42" s="464">
        <v>0</v>
      </c>
      <c r="P42" s="464">
        <v>0</v>
      </c>
      <c r="Q42" s="464"/>
      <c r="R42" s="464">
        <v>0</v>
      </c>
      <c r="S42" s="464">
        <v>0</v>
      </c>
      <c r="T42" s="464">
        <v>0</v>
      </c>
      <c r="U42" s="464"/>
      <c r="V42" s="464">
        <v>0</v>
      </c>
      <c r="W42" s="464">
        <v>0</v>
      </c>
      <c r="X42" s="464">
        <v>0</v>
      </c>
      <c r="Y42" s="466" t="s">
        <v>1496</v>
      </c>
      <c r="Z42" s="464">
        <v>0</v>
      </c>
      <c r="AA42" s="464">
        <v>0</v>
      </c>
      <c r="AB42" s="464">
        <v>0</v>
      </c>
      <c r="AC42" s="464"/>
      <c r="AD42" s="466" t="s">
        <v>1496</v>
      </c>
      <c r="AE42" s="464"/>
      <c r="AF42" s="464">
        <v>60</v>
      </c>
      <c r="AG42" s="464">
        <v>0</v>
      </c>
      <c r="AH42" s="464">
        <v>60</v>
      </c>
    </row>
    <row r="43" spans="1:36" s="462" customFormat="1" ht="9" customHeight="1">
      <c r="A43" s="466" t="s">
        <v>1497</v>
      </c>
      <c r="B43" s="464">
        <v>0</v>
      </c>
      <c r="C43" s="464">
        <v>0</v>
      </c>
      <c r="D43" s="464">
        <v>0</v>
      </c>
      <c r="E43" s="464"/>
      <c r="F43" s="464">
        <v>0</v>
      </c>
      <c r="G43" s="464">
        <v>0</v>
      </c>
      <c r="H43" s="464">
        <v>0</v>
      </c>
      <c r="I43" s="464"/>
      <c r="J43" s="464">
        <v>0</v>
      </c>
      <c r="K43" s="464">
        <v>0</v>
      </c>
      <c r="L43" s="464">
        <v>0</v>
      </c>
      <c r="M43" s="466" t="s">
        <v>1497</v>
      </c>
      <c r="N43" s="464">
        <v>0</v>
      </c>
      <c r="O43" s="464">
        <v>0</v>
      </c>
      <c r="P43" s="464">
        <v>0</v>
      </c>
      <c r="Q43" s="464"/>
      <c r="R43" s="464">
        <v>0</v>
      </c>
      <c r="S43" s="464">
        <v>0</v>
      </c>
      <c r="T43" s="464">
        <v>0</v>
      </c>
      <c r="U43" s="464"/>
      <c r="V43" s="464">
        <v>0</v>
      </c>
      <c r="W43" s="464">
        <v>0</v>
      </c>
      <c r="X43" s="464">
        <v>0</v>
      </c>
      <c r="Y43" s="466" t="s">
        <v>1497</v>
      </c>
      <c r="Z43" s="464">
        <v>0</v>
      </c>
      <c r="AA43" s="464">
        <v>0</v>
      </c>
      <c r="AB43" s="464">
        <v>0</v>
      </c>
      <c r="AC43" s="464"/>
      <c r="AD43" s="466" t="s">
        <v>1497</v>
      </c>
      <c r="AE43" s="464"/>
      <c r="AF43" s="464">
        <v>0</v>
      </c>
      <c r="AG43" s="464">
        <v>0</v>
      </c>
      <c r="AH43" s="464">
        <v>0</v>
      </c>
    </row>
    <row r="44" spans="1:36" s="462" customFormat="1" ht="9" customHeight="1">
      <c r="A44" s="466" t="s">
        <v>1498</v>
      </c>
      <c r="B44" s="464">
        <v>10294.721579999999</v>
      </c>
      <c r="C44" s="464">
        <v>12.306790000000001</v>
      </c>
      <c r="D44" s="464">
        <v>10307.02837</v>
      </c>
      <c r="E44" s="464"/>
      <c r="F44" s="464">
        <v>15601.529570000001</v>
      </c>
      <c r="G44" s="464">
        <v>3.1654200000000001</v>
      </c>
      <c r="H44" s="464">
        <v>15604.69499</v>
      </c>
      <c r="I44" s="464"/>
      <c r="J44" s="464">
        <v>1359.51613</v>
      </c>
      <c r="K44" s="464">
        <v>1.63191</v>
      </c>
      <c r="L44" s="464">
        <v>1361.14804</v>
      </c>
      <c r="M44" s="466" t="s">
        <v>1498</v>
      </c>
      <c r="N44" s="464">
        <v>64609.542009999997</v>
      </c>
      <c r="O44" s="464">
        <v>970.76826000000005</v>
      </c>
      <c r="P44" s="464">
        <v>65580.310270000002</v>
      </c>
      <c r="Q44" s="464"/>
      <c r="R44" s="464">
        <v>10798.38797</v>
      </c>
      <c r="S44" s="464">
        <v>3266.5086499999998</v>
      </c>
      <c r="T44" s="464">
        <v>14064.89662</v>
      </c>
      <c r="U44" s="464"/>
      <c r="V44" s="464">
        <v>743.99440000000004</v>
      </c>
      <c r="W44" s="464">
        <v>8.487639999999999</v>
      </c>
      <c r="X44" s="464">
        <v>752.48203999999998</v>
      </c>
      <c r="Y44" s="466" t="s">
        <v>1498</v>
      </c>
      <c r="Z44" s="464">
        <v>4632.6448499999997</v>
      </c>
      <c r="AA44" s="464">
        <v>0</v>
      </c>
      <c r="AB44" s="464">
        <v>4632.6448499999997</v>
      </c>
      <c r="AC44" s="464"/>
      <c r="AD44" s="466" t="s">
        <v>1498</v>
      </c>
      <c r="AE44" s="464"/>
      <c r="AF44" s="464">
        <v>108040.33650999999</v>
      </c>
      <c r="AG44" s="464">
        <v>4262.8686699999998</v>
      </c>
      <c r="AH44" s="464">
        <v>112303.20518</v>
      </c>
    </row>
    <row r="45" spans="1:36" s="462" customFormat="1" ht="5.0999999999999996" customHeight="1">
      <c r="A45" s="466"/>
      <c r="B45" s="468"/>
      <c r="C45" s="468"/>
      <c r="D45" s="468"/>
      <c r="E45" s="468"/>
      <c r="F45" s="468"/>
      <c r="G45" s="468"/>
      <c r="H45" s="468"/>
      <c r="I45" s="468"/>
      <c r="J45" s="468"/>
      <c r="K45" s="468"/>
      <c r="L45" s="468"/>
      <c r="M45" s="466"/>
      <c r="N45" s="468"/>
      <c r="O45" s="468"/>
      <c r="P45" s="468"/>
      <c r="Q45" s="468"/>
      <c r="R45" s="468"/>
      <c r="S45" s="468"/>
      <c r="T45" s="468"/>
      <c r="U45" s="468"/>
      <c r="V45" s="468">
        <v>0</v>
      </c>
      <c r="W45" s="468">
        <v>0</v>
      </c>
      <c r="X45" s="468">
        <v>0</v>
      </c>
      <c r="Y45" s="466"/>
      <c r="Z45" s="468"/>
      <c r="AA45" s="468"/>
      <c r="AB45" s="468"/>
      <c r="AC45" s="468"/>
      <c r="AD45" s="466"/>
      <c r="AE45" s="468"/>
      <c r="AF45" s="468"/>
      <c r="AG45" s="468"/>
      <c r="AH45" s="468"/>
    </row>
    <row r="46" spans="1:36" s="462" customFormat="1" ht="8.1" customHeight="1">
      <c r="A46" s="460" t="s">
        <v>1499</v>
      </c>
      <c r="B46" s="461">
        <v>3734.6172099999999</v>
      </c>
      <c r="C46" s="461">
        <v>118.69090000000001</v>
      </c>
      <c r="D46" s="461">
        <v>3853.3081099999999</v>
      </c>
      <c r="E46" s="461"/>
      <c r="F46" s="461">
        <v>1088.2835400000001</v>
      </c>
      <c r="G46" s="461">
        <v>286.00495000000001</v>
      </c>
      <c r="H46" s="461">
        <v>1374.2884899999999</v>
      </c>
      <c r="I46" s="461"/>
      <c r="J46" s="461">
        <v>999.95107000000007</v>
      </c>
      <c r="K46" s="461">
        <v>20.08699</v>
      </c>
      <c r="L46" s="461">
        <v>1020.0380600000001</v>
      </c>
      <c r="M46" s="460" t="s">
        <v>1499</v>
      </c>
      <c r="N46" s="461">
        <v>7752.7789400000001</v>
      </c>
      <c r="O46" s="461">
        <v>16.519580000000001</v>
      </c>
      <c r="P46" s="461">
        <v>7769.2985199999994</v>
      </c>
      <c r="Q46" s="461"/>
      <c r="R46" s="461">
        <v>307.05916999999999</v>
      </c>
      <c r="S46" s="461">
        <v>94.955430000000007</v>
      </c>
      <c r="T46" s="461">
        <v>402.01460000000003</v>
      </c>
      <c r="U46" s="461"/>
      <c r="V46" s="461">
        <v>334.99329</v>
      </c>
      <c r="W46" s="461">
        <v>7.1560800000000002</v>
      </c>
      <c r="X46" s="461">
        <v>342.14936999999998</v>
      </c>
      <c r="Y46" s="460" t="s">
        <v>1499</v>
      </c>
      <c r="Z46" s="461">
        <v>1187.29396</v>
      </c>
      <c r="AA46" s="461">
        <v>0</v>
      </c>
      <c r="AB46" s="461">
        <v>1187.29396</v>
      </c>
      <c r="AC46" s="461"/>
      <c r="AD46" s="460" t="s">
        <v>1499</v>
      </c>
      <c r="AE46" s="461"/>
      <c r="AF46" s="461">
        <v>15404.977180000002</v>
      </c>
      <c r="AG46" s="461">
        <v>543.41393000000005</v>
      </c>
      <c r="AH46" s="461">
        <v>15948.39111</v>
      </c>
    </row>
    <row r="47" spans="1:36" s="25" customFormat="1" ht="9" customHeight="1">
      <c r="A47" s="466" t="s">
        <v>1500</v>
      </c>
      <c r="B47" s="464">
        <v>0</v>
      </c>
      <c r="C47" s="464">
        <v>0</v>
      </c>
      <c r="D47" s="464">
        <v>0</v>
      </c>
      <c r="E47" s="464"/>
      <c r="F47" s="464">
        <v>0</v>
      </c>
      <c r="G47" s="464">
        <v>0</v>
      </c>
      <c r="H47" s="464">
        <v>0</v>
      </c>
      <c r="I47" s="464"/>
      <c r="J47" s="464">
        <v>0</v>
      </c>
      <c r="K47" s="464">
        <v>0</v>
      </c>
      <c r="L47" s="464">
        <v>0</v>
      </c>
      <c r="M47" s="466" t="s">
        <v>1500</v>
      </c>
      <c r="N47" s="464">
        <v>0</v>
      </c>
      <c r="O47" s="464">
        <v>0</v>
      </c>
      <c r="P47" s="464">
        <v>0</v>
      </c>
      <c r="Q47" s="464"/>
      <c r="R47" s="464">
        <v>0</v>
      </c>
      <c r="S47" s="464">
        <v>0</v>
      </c>
      <c r="T47" s="464">
        <v>0</v>
      </c>
      <c r="U47" s="464"/>
      <c r="V47" s="464">
        <v>0</v>
      </c>
      <c r="W47" s="464">
        <v>0</v>
      </c>
      <c r="X47" s="464">
        <v>0</v>
      </c>
      <c r="Y47" s="466" t="s">
        <v>1500</v>
      </c>
      <c r="Z47" s="464">
        <v>0</v>
      </c>
      <c r="AA47" s="464">
        <v>0</v>
      </c>
      <c r="AB47" s="464">
        <v>0</v>
      </c>
      <c r="AC47" s="464"/>
      <c r="AD47" s="466" t="s">
        <v>1500</v>
      </c>
      <c r="AE47" s="464"/>
      <c r="AF47" s="464">
        <v>0</v>
      </c>
      <c r="AG47" s="464">
        <v>0</v>
      </c>
      <c r="AH47" s="464">
        <v>0</v>
      </c>
    </row>
    <row r="48" spans="1:36" s="462" customFormat="1" ht="9" customHeight="1">
      <c r="A48" s="466" t="s">
        <v>1496</v>
      </c>
      <c r="B48" s="464">
        <v>0</v>
      </c>
      <c r="C48" s="464">
        <v>0</v>
      </c>
      <c r="D48" s="464">
        <v>0</v>
      </c>
      <c r="E48" s="464"/>
      <c r="F48" s="464">
        <v>0</v>
      </c>
      <c r="G48" s="464">
        <v>1.5312000000000001</v>
      </c>
      <c r="H48" s="464">
        <v>1.5312000000000001</v>
      </c>
      <c r="I48" s="464"/>
      <c r="J48" s="464">
        <v>0</v>
      </c>
      <c r="K48" s="464">
        <v>0</v>
      </c>
      <c r="L48" s="464">
        <v>0</v>
      </c>
      <c r="M48" s="466" t="s">
        <v>1496</v>
      </c>
      <c r="N48" s="464">
        <v>0</v>
      </c>
      <c r="O48" s="464">
        <v>0</v>
      </c>
      <c r="P48" s="464">
        <v>0</v>
      </c>
      <c r="Q48" s="464"/>
      <c r="R48" s="464">
        <v>0</v>
      </c>
      <c r="S48" s="464">
        <v>0</v>
      </c>
      <c r="T48" s="464">
        <v>0</v>
      </c>
      <c r="U48" s="464"/>
      <c r="V48" s="464">
        <v>0</v>
      </c>
      <c r="W48" s="464">
        <v>0</v>
      </c>
      <c r="X48" s="464">
        <v>0</v>
      </c>
      <c r="Y48" s="466" t="s">
        <v>1496</v>
      </c>
      <c r="Z48" s="464">
        <v>0</v>
      </c>
      <c r="AA48" s="464">
        <v>0</v>
      </c>
      <c r="AB48" s="464">
        <v>0</v>
      </c>
      <c r="AC48" s="464"/>
      <c r="AD48" s="466" t="s">
        <v>1496</v>
      </c>
      <c r="AE48" s="464"/>
      <c r="AF48" s="464">
        <v>0</v>
      </c>
      <c r="AG48" s="464">
        <v>1.5312000000000001</v>
      </c>
      <c r="AH48" s="464">
        <v>1.5312000000000001</v>
      </c>
    </row>
    <row r="49" spans="1:35" s="462" customFormat="1" ht="9" customHeight="1">
      <c r="A49" s="466" t="s">
        <v>1497</v>
      </c>
      <c r="B49" s="464">
        <v>0.04</v>
      </c>
      <c r="C49" s="464">
        <v>0</v>
      </c>
      <c r="D49" s="464">
        <v>0.04</v>
      </c>
      <c r="E49" s="464"/>
      <c r="F49" s="464">
        <v>0</v>
      </c>
      <c r="G49" s="464">
        <v>0</v>
      </c>
      <c r="H49" s="464">
        <v>0</v>
      </c>
      <c r="I49" s="464"/>
      <c r="J49" s="464">
        <v>0</v>
      </c>
      <c r="K49" s="464">
        <v>0</v>
      </c>
      <c r="L49" s="464">
        <v>0</v>
      </c>
      <c r="M49" s="466" t="s">
        <v>1497</v>
      </c>
      <c r="N49" s="464">
        <v>0</v>
      </c>
      <c r="O49" s="464">
        <v>0</v>
      </c>
      <c r="P49" s="464">
        <v>0</v>
      </c>
      <c r="Q49" s="464"/>
      <c r="R49" s="464">
        <v>0</v>
      </c>
      <c r="S49" s="464">
        <v>0</v>
      </c>
      <c r="T49" s="464">
        <v>0</v>
      </c>
      <c r="U49" s="464"/>
      <c r="V49" s="464">
        <v>0</v>
      </c>
      <c r="W49" s="464">
        <v>0</v>
      </c>
      <c r="X49" s="464">
        <v>0</v>
      </c>
      <c r="Y49" s="466" t="s">
        <v>1497</v>
      </c>
      <c r="Z49" s="464">
        <v>0</v>
      </c>
      <c r="AA49" s="464">
        <v>0</v>
      </c>
      <c r="AB49" s="464">
        <v>0</v>
      </c>
      <c r="AC49" s="464"/>
      <c r="AD49" s="466" t="s">
        <v>1497</v>
      </c>
      <c r="AE49" s="464"/>
      <c r="AF49" s="464">
        <v>0.04</v>
      </c>
      <c r="AG49" s="464">
        <v>0</v>
      </c>
      <c r="AH49" s="464">
        <v>0.04</v>
      </c>
    </row>
    <row r="50" spans="1:35" s="462" customFormat="1" ht="9" customHeight="1">
      <c r="A50" s="466" t="s">
        <v>1501</v>
      </c>
      <c r="B50" s="464">
        <v>3734.5772099999999</v>
      </c>
      <c r="C50" s="464">
        <v>118.69090000000001</v>
      </c>
      <c r="D50" s="464">
        <v>3853.26811</v>
      </c>
      <c r="E50" s="464"/>
      <c r="F50" s="464">
        <v>1088.2835400000001</v>
      </c>
      <c r="G50" s="464">
        <v>284.47375</v>
      </c>
      <c r="H50" s="464">
        <v>1372.75729</v>
      </c>
      <c r="I50" s="464"/>
      <c r="J50" s="464">
        <v>999.95107000000007</v>
      </c>
      <c r="K50" s="464">
        <v>20.08699</v>
      </c>
      <c r="L50" s="464">
        <v>1020.0380600000001</v>
      </c>
      <c r="M50" s="466" t="s">
        <v>1501</v>
      </c>
      <c r="N50" s="464">
        <v>7752.7789400000001</v>
      </c>
      <c r="O50" s="464">
        <v>16.519580000000001</v>
      </c>
      <c r="P50" s="464">
        <v>7769.2985199999994</v>
      </c>
      <c r="Q50" s="464"/>
      <c r="R50" s="464">
        <v>307.05916999999999</v>
      </c>
      <c r="S50" s="464">
        <v>94.955430000000007</v>
      </c>
      <c r="T50" s="464">
        <v>402.01460000000003</v>
      </c>
      <c r="U50" s="464"/>
      <c r="V50" s="464">
        <v>334.99329</v>
      </c>
      <c r="W50" s="464">
        <v>7.1560800000000002</v>
      </c>
      <c r="X50" s="464">
        <v>342.14936999999998</v>
      </c>
      <c r="Y50" s="466" t="s">
        <v>1501</v>
      </c>
      <c r="Z50" s="464">
        <v>1187.29396</v>
      </c>
      <c r="AA50" s="464">
        <v>0</v>
      </c>
      <c r="AB50" s="464">
        <v>1187.29396</v>
      </c>
      <c r="AC50" s="464"/>
      <c r="AD50" s="466" t="s">
        <v>1501</v>
      </c>
      <c r="AE50" s="464"/>
      <c r="AF50" s="464">
        <v>15404.937180000001</v>
      </c>
      <c r="AG50" s="464">
        <v>541.88273000000004</v>
      </c>
      <c r="AH50" s="464">
        <v>15946.819909999998</v>
      </c>
    </row>
    <row r="51" spans="1:35" s="462" customFormat="1" ht="5.0999999999999996" customHeight="1">
      <c r="A51" s="466"/>
      <c r="B51" s="464"/>
      <c r="C51" s="464"/>
      <c r="D51" s="464"/>
      <c r="E51" s="464"/>
      <c r="F51" s="464"/>
      <c r="G51" s="464"/>
      <c r="H51" s="464"/>
      <c r="I51" s="464"/>
      <c r="J51" s="464"/>
      <c r="K51" s="464"/>
      <c r="L51" s="464"/>
      <c r="M51" s="466"/>
      <c r="N51" s="464"/>
      <c r="O51" s="464"/>
      <c r="P51" s="464"/>
      <c r="Q51" s="464"/>
      <c r="R51" s="464"/>
      <c r="S51" s="464"/>
      <c r="T51" s="464"/>
      <c r="U51" s="464"/>
      <c r="V51" s="464">
        <v>0</v>
      </c>
      <c r="W51" s="464">
        <v>0</v>
      </c>
      <c r="X51" s="464">
        <v>0</v>
      </c>
      <c r="Y51" s="466"/>
      <c r="Z51" s="464"/>
      <c r="AA51" s="464"/>
      <c r="AB51" s="464"/>
      <c r="AC51" s="464"/>
      <c r="AD51" s="466"/>
      <c r="AE51" s="464"/>
      <c r="AF51" s="464"/>
      <c r="AG51" s="464"/>
      <c r="AH51" s="464"/>
    </row>
    <row r="52" spans="1:35" s="462" customFormat="1" ht="9.75" customHeight="1">
      <c r="A52" s="467" t="s">
        <v>1502</v>
      </c>
      <c r="B52" s="468">
        <v>0</v>
      </c>
      <c r="C52" s="468">
        <v>0</v>
      </c>
      <c r="D52" s="468">
        <v>0</v>
      </c>
      <c r="E52" s="468"/>
      <c r="F52" s="468">
        <v>1500</v>
      </c>
      <c r="G52" s="468">
        <v>0</v>
      </c>
      <c r="H52" s="468">
        <v>1500</v>
      </c>
      <c r="I52" s="468"/>
      <c r="J52" s="468">
        <v>0</v>
      </c>
      <c r="K52" s="468">
        <v>0</v>
      </c>
      <c r="L52" s="468">
        <v>0</v>
      </c>
      <c r="M52" s="467" t="s">
        <v>1502</v>
      </c>
      <c r="N52" s="468">
        <v>0</v>
      </c>
      <c r="O52" s="468">
        <v>0</v>
      </c>
      <c r="P52" s="468">
        <v>0</v>
      </c>
      <c r="Q52" s="468"/>
      <c r="R52" s="468">
        <v>0</v>
      </c>
      <c r="S52" s="468">
        <v>0</v>
      </c>
      <c r="T52" s="468">
        <v>0</v>
      </c>
      <c r="U52" s="468"/>
      <c r="V52" s="468">
        <v>0</v>
      </c>
      <c r="W52" s="468">
        <v>0</v>
      </c>
      <c r="X52" s="468">
        <v>0</v>
      </c>
      <c r="Y52" s="467" t="s">
        <v>1502</v>
      </c>
      <c r="Z52" s="468">
        <v>0</v>
      </c>
      <c r="AA52" s="468">
        <v>0</v>
      </c>
      <c r="AB52" s="468">
        <v>0</v>
      </c>
      <c r="AC52" s="468"/>
      <c r="AD52" s="467" t="s">
        <v>1502</v>
      </c>
      <c r="AE52" s="468"/>
      <c r="AF52" s="468">
        <v>1500</v>
      </c>
      <c r="AG52" s="468">
        <v>0</v>
      </c>
      <c r="AH52" s="468">
        <v>1500</v>
      </c>
    </row>
    <row r="53" spans="1:35" s="462" customFormat="1" ht="7.5" customHeight="1">
      <c r="A53" s="460"/>
      <c r="B53" s="461"/>
      <c r="C53" s="461"/>
      <c r="D53" s="461"/>
      <c r="E53" s="461"/>
      <c r="F53" s="461"/>
      <c r="G53" s="461"/>
      <c r="H53" s="461"/>
      <c r="I53" s="461"/>
      <c r="J53" s="461"/>
      <c r="K53" s="461"/>
      <c r="L53" s="461"/>
      <c r="M53" s="460"/>
      <c r="N53" s="461"/>
      <c r="O53" s="461"/>
      <c r="P53" s="461"/>
      <c r="Q53" s="461"/>
      <c r="R53" s="461"/>
      <c r="S53" s="461"/>
      <c r="T53" s="461"/>
      <c r="U53" s="461"/>
      <c r="V53" s="461">
        <v>0</v>
      </c>
      <c r="W53" s="461">
        <v>0</v>
      </c>
      <c r="X53" s="461">
        <v>0</v>
      </c>
      <c r="Y53" s="460"/>
      <c r="Z53" s="461"/>
      <c r="AA53" s="461"/>
      <c r="AB53" s="461"/>
      <c r="AC53" s="461"/>
      <c r="AD53" s="460"/>
      <c r="AE53" s="461"/>
      <c r="AF53" s="461"/>
      <c r="AG53" s="461"/>
      <c r="AH53" s="461"/>
    </row>
    <row r="54" spans="1:35" s="462" customFormat="1" ht="8.1" customHeight="1">
      <c r="A54" s="460" t="s">
        <v>1503</v>
      </c>
      <c r="B54" s="461">
        <v>114609.16881</v>
      </c>
      <c r="C54" s="461">
        <v>-85.440809999999999</v>
      </c>
      <c r="D54" s="461">
        <v>114523.728</v>
      </c>
      <c r="E54" s="461"/>
      <c r="F54" s="461">
        <v>90068.102140000003</v>
      </c>
      <c r="G54" s="461">
        <v>-282.20453000000003</v>
      </c>
      <c r="H54" s="461">
        <v>89785.89761</v>
      </c>
      <c r="I54" s="461"/>
      <c r="J54" s="461">
        <v>18333.303230000001</v>
      </c>
      <c r="K54" s="461">
        <v>4734.7301900000002</v>
      </c>
      <c r="L54" s="461">
        <v>23068.033420000003</v>
      </c>
      <c r="M54" s="460" t="s">
        <v>1503</v>
      </c>
      <c r="N54" s="461">
        <v>117026.58131000001</v>
      </c>
      <c r="O54" s="461">
        <v>803.36774000000003</v>
      </c>
      <c r="P54" s="461">
        <v>117829.94905</v>
      </c>
      <c r="Q54" s="461"/>
      <c r="R54" s="461">
        <v>61089.426350000002</v>
      </c>
      <c r="S54" s="461">
        <v>9203.5088100000012</v>
      </c>
      <c r="T54" s="461">
        <v>70292.935159999994</v>
      </c>
      <c r="U54" s="461"/>
      <c r="V54" s="461">
        <v>21013.271089999998</v>
      </c>
      <c r="W54" s="461">
        <v>107.75169</v>
      </c>
      <c r="X54" s="461">
        <v>21121.022780000003</v>
      </c>
      <c r="Y54" s="460" t="s">
        <v>1503</v>
      </c>
      <c r="Z54" s="461">
        <v>19911.07114</v>
      </c>
      <c r="AA54" s="461">
        <v>-0.85348999999999997</v>
      </c>
      <c r="AB54" s="461">
        <v>19910.217649999999</v>
      </c>
      <c r="AC54" s="461"/>
      <c r="AD54" s="460" t="s">
        <v>1503</v>
      </c>
      <c r="AE54" s="461"/>
      <c r="AF54" s="461">
        <v>442050.92407000007</v>
      </c>
      <c r="AG54" s="461">
        <v>14480.8596</v>
      </c>
      <c r="AH54" s="461">
        <v>456531.78366999998</v>
      </c>
    </row>
    <row r="55" spans="1:35" s="25" customFormat="1" ht="5.0999999999999996" customHeight="1">
      <c r="A55" s="467"/>
      <c r="B55" s="468"/>
      <c r="C55" s="468"/>
      <c r="D55" s="468"/>
      <c r="E55" s="468"/>
      <c r="F55" s="468"/>
      <c r="G55" s="468"/>
      <c r="H55" s="468"/>
      <c r="I55" s="468"/>
      <c r="J55" s="468">
        <v>0</v>
      </c>
      <c r="K55" s="468">
        <v>0</v>
      </c>
      <c r="L55" s="468">
        <v>0</v>
      </c>
      <c r="M55" s="467"/>
      <c r="N55" s="468"/>
      <c r="O55" s="468"/>
      <c r="P55" s="468"/>
      <c r="Q55" s="468"/>
      <c r="R55" s="468"/>
      <c r="S55" s="468"/>
      <c r="T55" s="468"/>
      <c r="U55" s="468"/>
      <c r="V55" s="468">
        <v>0</v>
      </c>
      <c r="W55" s="468">
        <v>0</v>
      </c>
      <c r="X55" s="468">
        <v>0</v>
      </c>
      <c r="Y55" s="467"/>
      <c r="Z55" s="468"/>
      <c r="AA55" s="468"/>
      <c r="AB55" s="468"/>
      <c r="AC55" s="468"/>
      <c r="AD55" s="467"/>
      <c r="AE55" s="468"/>
      <c r="AF55" s="468"/>
      <c r="AG55" s="468"/>
      <c r="AH55" s="468"/>
    </row>
    <row r="56" spans="1:35" s="462" customFormat="1" ht="8.1" customHeight="1">
      <c r="A56" s="460" t="s">
        <v>1504</v>
      </c>
      <c r="B56" s="461">
        <v>80037.981480000002</v>
      </c>
      <c r="C56" s="461">
        <v>0</v>
      </c>
      <c r="D56" s="461">
        <v>80037.981480000002</v>
      </c>
      <c r="E56" s="461"/>
      <c r="F56" s="461">
        <v>46244.493799999997</v>
      </c>
      <c r="G56" s="461">
        <v>1931.4701600000001</v>
      </c>
      <c r="H56" s="461">
        <v>48175.963960000001</v>
      </c>
      <c r="I56" s="461"/>
      <c r="J56" s="461">
        <v>13147.186890000001</v>
      </c>
      <c r="K56" s="461">
        <v>1084.38255</v>
      </c>
      <c r="L56" s="461">
        <v>14231.569439999999</v>
      </c>
      <c r="M56" s="460" t="s">
        <v>1504</v>
      </c>
      <c r="N56" s="461">
        <v>75557.488700000002</v>
      </c>
      <c r="O56" s="461">
        <v>21032.101480000001</v>
      </c>
      <c r="P56" s="461">
        <v>96589.590180000014</v>
      </c>
      <c r="Q56" s="461"/>
      <c r="R56" s="461">
        <v>36624.820930000002</v>
      </c>
      <c r="S56" s="461">
        <v>4546.1826799999999</v>
      </c>
      <c r="T56" s="461">
        <v>41171.00361</v>
      </c>
      <c r="U56" s="461"/>
      <c r="V56" s="461">
        <v>14954.596460000001</v>
      </c>
      <c r="W56" s="461">
        <v>1013.30549</v>
      </c>
      <c r="X56" s="461">
        <v>15967.901949999999</v>
      </c>
      <c r="Y56" s="460" t="s">
        <v>1504</v>
      </c>
      <c r="Z56" s="461">
        <v>18452.971450000001</v>
      </c>
      <c r="AA56" s="461">
        <v>205.01009999999999</v>
      </c>
      <c r="AB56" s="461">
        <v>18657.98155</v>
      </c>
      <c r="AC56" s="461"/>
      <c r="AD56" s="460" t="s">
        <v>1504</v>
      </c>
      <c r="AE56" s="461"/>
      <c r="AF56" s="461">
        <v>285019.53970999998</v>
      </c>
      <c r="AG56" s="461">
        <v>29812.45246</v>
      </c>
      <c r="AH56" s="461">
        <v>314831.9921700001</v>
      </c>
    </row>
    <row r="57" spans="1:35" s="25" customFormat="1" ht="9" customHeight="1">
      <c r="A57" s="466" t="s">
        <v>1505</v>
      </c>
      <c r="B57" s="464">
        <v>61442.046849999999</v>
      </c>
      <c r="C57" s="464">
        <v>0</v>
      </c>
      <c r="D57" s="464">
        <v>61442.046849999999</v>
      </c>
      <c r="E57" s="464"/>
      <c r="F57" s="464">
        <v>31739.061280000002</v>
      </c>
      <c r="G57" s="464">
        <v>0</v>
      </c>
      <c r="H57" s="464">
        <v>31739.061280000002</v>
      </c>
      <c r="I57" s="464"/>
      <c r="J57" s="464">
        <v>8951.3642</v>
      </c>
      <c r="K57" s="464">
        <v>21.176560000000002</v>
      </c>
      <c r="L57" s="464">
        <v>8972.5407599999999</v>
      </c>
      <c r="M57" s="466" t="s">
        <v>1505</v>
      </c>
      <c r="N57" s="464">
        <v>20323.278920000001</v>
      </c>
      <c r="O57" s="464">
        <v>13.214360000000001</v>
      </c>
      <c r="P57" s="464">
        <v>20336.493280000002</v>
      </c>
      <c r="Q57" s="464"/>
      <c r="R57" s="464">
        <v>14021.45875</v>
      </c>
      <c r="S57" s="464">
        <v>180.67402999999999</v>
      </c>
      <c r="T57" s="464">
        <v>14202.13278</v>
      </c>
      <c r="U57" s="464"/>
      <c r="V57" s="464">
        <v>10765.2611</v>
      </c>
      <c r="W57" s="464">
        <v>3.4700500000000001</v>
      </c>
      <c r="X57" s="464">
        <v>10768.73115</v>
      </c>
      <c r="Y57" s="466" t="s">
        <v>1505</v>
      </c>
      <c r="Z57" s="464">
        <v>13743.26852</v>
      </c>
      <c r="AA57" s="464">
        <v>96.298040000000015</v>
      </c>
      <c r="AB57" s="464">
        <v>13839.566560000001</v>
      </c>
      <c r="AC57" s="464"/>
      <c r="AD57" s="466" t="s">
        <v>1505</v>
      </c>
      <c r="AE57" s="464"/>
      <c r="AF57" s="464">
        <v>160985.73962000001</v>
      </c>
      <c r="AG57" s="464">
        <v>314.83303999999998</v>
      </c>
      <c r="AH57" s="464">
        <v>161300.57266000001</v>
      </c>
    </row>
    <row r="58" spans="1:35" s="462" customFormat="1" ht="9" customHeight="1">
      <c r="A58" s="466" t="s">
        <v>1506</v>
      </c>
      <c r="B58" s="464">
        <v>141.94403</v>
      </c>
      <c r="C58" s="464">
        <v>0</v>
      </c>
      <c r="D58" s="464">
        <v>141.94403</v>
      </c>
      <c r="E58" s="464"/>
      <c r="F58" s="464">
        <v>2625.1570000000002</v>
      </c>
      <c r="G58" s="464">
        <v>0</v>
      </c>
      <c r="H58" s="464">
        <v>2625.1570000000002</v>
      </c>
      <c r="I58" s="464"/>
      <c r="J58" s="464">
        <v>0</v>
      </c>
      <c r="K58" s="464">
        <v>99.264060000000001</v>
      </c>
      <c r="L58" s="464">
        <v>99.264060000000001</v>
      </c>
      <c r="M58" s="466" t="s">
        <v>1506</v>
      </c>
      <c r="N58" s="464">
        <v>20.352</v>
      </c>
      <c r="O58" s="464">
        <v>20.100750000000001</v>
      </c>
      <c r="P58" s="464">
        <v>40.452750000000002</v>
      </c>
      <c r="Q58" s="464"/>
      <c r="R58" s="464">
        <v>0</v>
      </c>
      <c r="S58" s="464">
        <v>71.239000000000004</v>
      </c>
      <c r="T58" s="464">
        <v>71.239000000000004</v>
      </c>
      <c r="U58" s="464"/>
      <c r="V58" s="464">
        <v>340.7</v>
      </c>
      <c r="W58" s="464">
        <v>0</v>
      </c>
      <c r="X58" s="464">
        <v>340.7</v>
      </c>
      <c r="Y58" s="466" t="s">
        <v>1506</v>
      </c>
      <c r="Z58" s="464">
        <v>40.886319999999998</v>
      </c>
      <c r="AA58" s="464">
        <v>0</v>
      </c>
      <c r="AB58" s="464">
        <v>40.886319999999998</v>
      </c>
      <c r="AC58" s="464"/>
      <c r="AD58" s="466" t="s">
        <v>1506</v>
      </c>
      <c r="AE58" s="464"/>
      <c r="AF58" s="464">
        <v>3169.03935</v>
      </c>
      <c r="AG58" s="464">
        <v>190.60381000000001</v>
      </c>
      <c r="AH58" s="464">
        <v>3359.6431600000001</v>
      </c>
      <c r="AI58" s="539"/>
    </row>
    <row r="59" spans="1:35" s="462" customFormat="1" ht="9" customHeight="1">
      <c r="A59" s="466" t="s">
        <v>1507</v>
      </c>
      <c r="B59" s="464">
        <v>18113.283869999999</v>
      </c>
      <c r="C59" s="464">
        <v>0</v>
      </c>
      <c r="D59" s="464">
        <v>18113.283869999999</v>
      </c>
      <c r="E59" s="464"/>
      <c r="F59" s="464">
        <v>11547.71868</v>
      </c>
      <c r="G59" s="464">
        <v>1790.58151</v>
      </c>
      <c r="H59" s="464">
        <v>13338.30019</v>
      </c>
      <c r="I59" s="464"/>
      <c r="J59" s="464">
        <v>4128.3860199999999</v>
      </c>
      <c r="K59" s="464">
        <v>963.77763000000004</v>
      </c>
      <c r="L59" s="464">
        <v>5092.1636500000004</v>
      </c>
      <c r="M59" s="466" t="s">
        <v>1507</v>
      </c>
      <c r="N59" s="464">
        <v>54359.600290000002</v>
      </c>
      <c r="O59" s="464">
        <v>19571.619930000001</v>
      </c>
      <c r="P59" s="464">
        <v>73931.220220000003</v>
      </c>
      <c r="Q59" s="464"/>
      <c r="R59" s="464">
        <v>18819.749090000001</v>
      </c>
      <c r="S59" s="464">
        <v>4263.8589800000009</v>
      </c>
      <c r="T59" s="464">
        <v>23083.608070000002</v>
      </c>
      <c r="U59" s="464"/>
      <c r="V59" s="464">
        <v>3708.51521</v>
      </c>
      <c r="W59" s="464">
        <v>1009.7848</v>
      </c>
      <c r="X59" s="464">
        <v>4718.3000099999999</v>
      </c>
      <c r="Y59" s="466" t="s">
        <v>1507</v>
      </c>
      <c r="Z59" s="464">
        <v>4587.6905399999996</v>
      </c>
      <c r="AA59" s="464">
        <v>108.67</v>
      </c>
      <c r="AB59" s="464">
        <v>4696.3605399999997</v>
      </c>
      <c r="AC59" s="464"/>
      <c r="AD59" s="466" t="s">
        <v>1507</v>
      </c>
      <c r="AE59" s="464"/>
      <c r="AF59" s="464">
        <v>115264.94369999999</v>
      </c>
      <c r="AG59" s="464">
        <v>27708.292850000002</v>
      </c>
      <c r="AH59" s="464">
        <v>142973.23655</v>
      </c>
    </row>
    <row r="60" spans="1:35" s="462" customFormat="1" ht="9" customHeight="1">
      <c r="A60" s="466" t="s">
        <v>1508</v>
      </c>
      <c r="B60" s="464">
        <v>340.70672999999999</v>
      </c>
      <c r="C60" s="464">
        <v>0</v>
      </c>
      <c r="D60" s="464">
        <v>340.70672999999999</v>
      </c>
      <c r="E60" s="464"/>
      <c r="F60" s="464">
        <v>332.55684000000002</v>
      </c>
      <c r="G60" s="464">
        <v>140.88864999999998</v>
      </c>
      <c r="H60" s="464">
        <v>473.44549000000001</v>
      </c>
      <c r="I60" s="464"/>
      <c r="J60" s="464">
        <v>67.436669999999992</v>
      </c>
      <c r="K60" s="464">
        <v>0.1643</v>
      </c>
      <c r="L60" s="464">
        <v>67.600970000000004</v>
      </c>
      <c r="M60" s="466" t="s">
        <v>1508</v>
      </c>
      <c r="N60" s="464">
        <v>854.25748999999996</v>
      </c>
      <c r="O60" s="464">
        <v>1427.16644</v>
      </c>
      <c r="P60" s="464">
        <v>2281.4239300000004</v>
      </c>
      <c r="Q60" s="464"/>
      <c r="R60" s="464">
        <v>3783.6130899999998</v>
      </c>
      <c r="S60" s="464">
        <v>30.410670000000003</v>
      </c>
      <c r="T60" s="464">
        <v>3814.0237599999996</v>
      </c>
      <c r="U60" s="464"/>
      <c r="V60" s="464">
        <v>140.12015</v>
      </c>
      <c r="W60" s="464">
        <v>5.0639999999999998E-2</v>
      </c>
      <c r="X60" s="464">
        <v>140.17079000000001</v>
      </c>
      <c r="Y60" s="466" t="s">
        <v>1508</v>
      </c>
      <c r="Z60" s="464">
        <v>81.126070000000013</v>
      </c>
      <c r="AA60" s="464">
        <v>4.206E-2</v>
      </c>
      <c r="AB60" s="464">
        <v>81.168130000000005</v>
      </c>
      <c r="AC60" s="464"/>
      <c r="AD60" s="466" t="s">
        <v>1508</v>
      </c>
      <c r="AE60" s="464"/>
      <c r="AF60" s="464">
        <v>5599.8170399999999</v>
      </c>
      <c r="AG60" s="464">
        <v>1598.7227599999999</v>
      </c>
      <c r="AH60" s="464">
        <v>7198.5398000000005</v>
      </c>
    </row>
    <row r="61" spans="1:35" s="462" customFormat="1" ht="5.0999999999999996" customHeight="1">
      <c r="A61" s="466"/>
      <c r="B61" s="464"/>
      <c r="C61" s="464"/>
      <c r="D61" s="464"/>
      <c r="E61" s="464"/>
      <c r="F61" s="464"/>
      <c r="G61" s="464"/>
      <c r="H61" s="464"/>
      <c r="I61" s="464"/>
      <c r="J61" s="464"/>
      <c r="K61" s="464"/>
      <c r="L61" s="464"/>
      <c r="M61" s="466"/>
      <c r="N61" s="464"/>
      <c r="O61" s="464"/>
      <c r="P61" s="464"/>
      <c r="Q61" s="464"/>
      <c r="R61" s="464"/>
      <c r="S61" s="464"/>
      <c r="T61" s="464"/>
      <c r="U61" s="464"/>
      <c r="V61" s="464">
        <v>0</v>
      </c>
      <c r="W61" s="464">
        <v>0</v>
      </c>
      <c r="X61" s="464">
        <v>0</v>
      </c>
      <c r="Y61" s="466"/>
      <c r="Z61" s="464"/>
      <c r="AA61" s="464"/>
      <c r="AB61" s="464"/>
      <c r="AC61" s="464"/>
      <c r="AD61" s="466"/>
      <c r="AE61" s="464"/>
      <c r="AF61" s="464"/>
      <c r="AG61" s="464"/>
      <c r="AH61" s="464"/>
    </row>
    <row r="62" spans="1:35" s="462" customFormat="1" ht="8.1" customHeight="1">
      <c r="A62" s="460" t="s">
        <v>1509</v>
      </c>
      <c r="B62" s="461">
        <v>34571.187330000001</v>
      </c>
      <c r="C62" s="461">
        <v>-85.440809999999999</v>
      </c>
      <c r="D62" s="461">
        <v>34485.746520000001</v>
      </c>
      <c r="E62" s="461"/>
      <c r="F62" s="461">
        <v>43823.608340000006</v>
      </c>
      <c r="G62" s="461">
        <v>-2213.6746899999998</v>
      </c>
      <c r="H62" s="461">
        <v>41609.933649999999</v>
      </c>
      <c r="I62" s="461"/>
      <c r="J62" s="461">
        <v>5186.1163399999996</v>
      </c>
      <c r="K62" s="461">
        <v>3650.34764</v>
      </c>
      <c r="L62" s="461">
        <v>8836.4639800000004</v>
      </c>
      <c r="M62" s="460" t="s">
        <v>1509</v>
      </c>
      <c r="N62" s="461">
        <v>41469.09261</v>
      </c>
      <c r="O62" s="461">
        <v>-20228.73374</v>
      </c>
      <c r="P62" s="461">
        <v>21240.35887</v>
      </c>
      <c r="Q62" s="461"/>
      <c r="R62" s="461">
        <v>24464.605420000004</v>
      </c>
      <c r="S62" s="461">
        <v>4657.3261299999995</v>
      </c>
      <c r="T62" s="461">
        <v>29121.931550000001</v>
      </c>
      <c r="U62" s="461"/>
      <c r="V62" s="461">
        <v>6058.6746299999995</v>
      </c>
      <c r="W62" s="461">
        <v>-905.55380000000002</v>
      </c>
      <c r="X62" s="461">
        <v>5153.1208299999998</v>
      </c>
      <c r="Y62" s="460" t="s">
        <v>1509</v>
      </c>
      <c r="Z62" s="461">
        <v>1458.09969</v>
      </c>
      <c r="AA62" s="461">
        <v>-205.86358999999999</v>
      </c>
      <c r="AB62" s="461">
        <v>1252.2361000000001</v>
      </c>
      <c r="AC62" s="461"/>
      <c r="AD62" s="460" t="s">
        <v>1509</v>
      </c>
      <c r="AE62" s="461"/>
      <c r="AF62" s="461">
        <v>157031.38436</v>
      </c>
      <c r="AG62" s="461">
        <v>-15331.592860000001</v>
      </c>
      <c r="AH62" s="461">
        <v>141699.79150000002</v>
      </c>
    </row>
    <row r="63" spans="1:35" s="25" customFormat="1" ht="5.0999999999999996" customHeight="1">
      <c r="A63" s="466"/>
      <c r="B63" s="468"/>
      <c r="C63" s="468"/>
      <c r="D63" s="468"/>
      <c r="E63" s="468"/>
      <c r="F63" s="468"/>
      <c r="G63" s="468"/>
      <c r="H63" s="468"/>
      <c r="I63" s="468"/>
      <c r="J63" s="468"/>
      <c r="K63" s="468"/>
      <c r="L63" s="468"/>
      <c r="M63" s="466"/>
      <c r="N63" s="468"/>
      <c r="O63" s="468"/>
      <c r="P63" s="468"/>
      <c r="Q63" s="468"/>
      <c r="R63" s="468"/>
      <c r="S63" s="468"/>
      <c r="T63" s="468"/>
      <c r="U63" s="468"/>
      <c r="V63" s="468">
        <v>0</v>
      </c>
      <c r="W63" s="468">
        <v>0</v>
      </c>
      <c r="X63" s="468">
        <v>0</v>
      </c>
      <c r="Y63" s="466"/>
      <c r="Z63" s="468"/>
      <c r="AA63" s="468"/>
      <c r="AB63" s="468"/>
      <c r="AC63" s="468"/>
      <c r="AD63" s="466"/>
      <c r="AE63" s="468"/>
      <c r="AF63" s="468"/>
      <c r="AG63" s="468"/>
      <c r="AH63" s="468"/>
    </row>
    <row r="64" spans="1:35" s="462" customFormat="1" ht="8.1" customHeight="1">
      <c r="A64" s="460" t="s">
        <v>1510</v>
      </c>
      <c r="B64" s="461">
        <v>4331.0201200000001</v>
      </c>
      <c r="C64" s="461">
        <v>1.86253</v>
      </c>
      <c r="D64" s="461">
        <v>4332.8826500000005</v>
      </c>
      <c r="E64" s="461"/>
      <c r="F64" s="461">
        <v>2745.1546800000001</v>
      </c>
      <c r="G64" s="461">
        <v>0</v>
      </c>
      <c r="H64" s="461">
        <v>2745.1546800000001</v>
      </c>
      <c r="I64" s="461"/>
      <c r="J64" s="461">
        <v>396.03492</v>
      </c>
      <c r="K64" s="461">
        <v>0</v>
      </c>
      <c r="L64" s="461">
        <v>396.03492</v>
      </c>
      <c r="M64" s="460" t="s">
        <v>1511</v>
      </c>
      <c r="N64" s="461">
        <v>7014.8708799999995</v>
      </c>
      <c r="O64" s="461">
        <v>0</v>
      </c>
      <c r="P64" s="461">
        <v>7014.8708799999995</v>
      </c>
      <c r="Q64" s="461"/>
      <c r="R64" s="461">
        <v>665.79304999999999</v>
      </c>
      <c r="S64" s="461">
        <v>-657.99393000000009</v>
      </c>
      <c r="T64" s="461">
        <v>7.7991200000000003</v>
      </c>
      <c r="U64" s="461"/>
      <c r="V64" s="461">
        <v>841.04511000000002</v>
      </c>
      <c r="W64" s="461">
        <v>0</v>
      </c>
      <c r="X64" s="461">
        <v>841.04511000000002</v>
      </c>
      <c r="Y64" s="460" t="s">
        <v>1511</v>
      </c>
      <c r="Z64" s="461">
        <v>814.35079000000007</v>
      </c>
      <c r="AA64" s="461">
        <v>0</v>
      </c>
      <c r="AB64" s="461">
        <v>814.35079000000007</v>
      </c>
      <c r="AC64" s="461"/>
      <c r="AD64" s="460" t="s">
        <v>1511</v>
      </c>
      <c r="AE64" s="461"/>
      <c r="AF64" s="461">
        <v>16808.269550000001</v>
      </c>
      <c r="AG64" s="461">
        <v>-656.1314000000001</v>
      </c>
      <c r="AH64" s="461">
        <v>16152.138149999999</v>
      </c>
    </row>
    <row r="65" spans="1:35" s="25" customFormat="1" ht="9" customHeight="1">
      <c r="A65" s="466" t="s">
        <v>1512</v>
      </c>
      <c r="B65" s="464">
        <v>0</v>
      </c>
      <c r="C65" s="464">
        <v>0</v>
      </c>
      <c r="D65" s="464">
        <v>0</v>
      </c>
      <c r="E65" s="464"/>
      <c r="F65" s="464">
        <v>0</v>
      </c>
      <c r="G65" s="464">
        <v>0</v>
      </c>
      <c r="H65" s="464">
        <v>0</v>
      </c>
      <c r="I65" s="464"/>
      <c r="J65" s="464">
        <v>0</v>
      </c>
      <c r="K65" s="464">
        <v>0</v>
      </c>
      <c r="L65" s="464">
        <v>0</v>
      </c>
      <c r="M65" s="466" t="s">
        <v>1512</v>
      </c>
      <c r="N65" s="464">
        <v>0</v>
      </c>
      <c r="O65" s="464">
        <v>0</v>
      </c>
      <c r="P65" s="464">
        <v>0</v>
      </c>
      <c r="Q65" s="464"/>
      <c r="R65" s="464">
        <v>0</v>
      </c>
      <c r="S65" s="464">
        <v>0</v>
      </c>
      <c r="T65" s="464">
        <v>0</v>
      </c>
      <c r="U65" s="464"/>
      <c r="V65" s="464">
        <v>0</v>
      </c>
      <c r="W65" s="464">
        <v>0</v>
      </c>
      <c r="X65" s="464">
        <v>0</v>
      </c>
      <c r="Y65" s="466" t="s">
        <v>1512</v>
      </c>
      <c r="Z65" s="464">
        <v>0</v>
      </c>
      <c r="AA65" s="464">
        <v>0</v>
      </c>
      <c r="AB65" s="464">
        <v>0</v>
      </c>
      <c r="AC65" s="464"/>
      <c r="AD65" s="466" t="s">
        <v>1512</v>
      </c>
      <c r="AE65" s="464"/>
      <c r="AF65" s="464">
        <v>0</v>
      </c>
      <c r="AG65" s="464">
        <v>0</v>
      </c>
      <c r="AH65" s="464">
        <v>0</v>
      </c>
    </row>
    <row r="66" spans="1:35" s="462" customFormat="1" ht="9" customHeight="1">
      <c r="A66" s="466" t="s">
        <v>1513</v>
      </c>
      <c r="B66" s="464">
        <v>7.9100000000000004E-3</v>
      </c>
      <c r="C66" s="464">
        <v>0</v>
      </c>
      <c r="D66" s="464">
        <v>7.9100000000000004E-3</v>
      </c>
      <c r="E66" s="464"/>
      <c r="F66" s="464">
        <v>0</v>
      </c>
      <c r="G66" s="464">
        <v>0</v>
      </c>
      <c r="H66" s="464">
        <v>0</v>
      </c>
      <c r="I66" s="464"/>
      <c r="J66" s="464">
        <v>0</v>
      </c>
      <c r="K66" s="464">
        <v>0</v>
      </c>
      <c r="L66" s="464">
        <v>0</v>
      </c>
      <c r="M66" s="466" t="s">
        <v>1513</v>
      </c>
      <c r="N66" s="464">
        <v>0</v>
      </c>
      <c r="O66" s="464">
        <v>0</v>
      </c>
      <c r="P66" s="464">
        <v>0</v>
      </c>
      <c r="Q66" s="464"/>
      <c r="R66" s="464">
        <v>0</v>
      </c>
      <c r="S66" s="464">
        <v>0</v>
      </c>
      <c r="T66" s="464">
        <v>0</v>
      </c>
      <c r="U66" s="464"/>
      <c r="V66" s="464">
        <v>0</v>
      </c>
      <c r="W66" s="464">
        <v>0</v>
      </c>
      <c r="X66" s="464">
        <v>0</v>
      </c>
      <c r="Y66" s="466" t="s">
        <v>1513</v>
      </c>
      <c r="Z66" s="464">
        <v>0</v>
      </c>
      <c r="AA66" s="464">
        <v>0</v>
      </c>
      <c r="AB66" s="464">
        <v>0</v>
      </c>
      <c r="AC66" s="464"/>
      <c r="AD66" s="466" t="s">
        <v>1513</v>
      </c>
      <c r="AE66" s="464"/>
      <c r="AF66" s="464">
        <v>7.9100000000000004E-3</v>
      </c>
      <c r="AG66" s="464">
        <v>0</v>
      </c>
      <c r="AH66" s="464">
        <v>7.9100000000000004E-3</v>
      </c>
      <c r="AI66" s="539"/>
    </row>
    <row r="67" spans="1:35" s="462" customFormat="1" ht="9" customHeight="1">
      <c r="A67" s="466" t="s">
        <v>1514</v>
      </c>
      <c r="B67" s="464">
        <v>-165.89318</v>
      </c>
      <c r="C67" s="464">
        <v>1.86253</v>
      </c>
      <c r="D67" s="464">
        <v>-164.03064999999998</v>
      </c>
      <c r="E67" s="464"/>
      <c r="F67" s="464">
        <v>651.37755000000004</v>
      </c>
      <c r="G67" s="464">
        <v>0</v>
      </c>
      <c r="H67" s="464">
        <v>651.37755000000004</v>
      </c>
      <c r="I67" s="464"/>
      <c r="J67" s="464">
        <v>120.11</v>
      </c>
      <c r="K67" s="464">
        <v>0</v>
      </c>
      <c r="L67" s="464">
        <v>120.11</v>
      </c>
      <c r="M67" s="466" t="s">
        <v>1514</v>
      </c>
      <c r="N67" s="464">
        <v>408.20501000000002</v>
      </c>
      <c r="O67" s="464">
        <v>0</v>
      </c>
      <c r="P67" s="464">
        <v>408.20501000000002</v>
      </c>
      <c r="Q67" s="464"/>
      <c r="R67" s="464">
        <v>-117.76205</v>
      </c>
      <c r="S67" s="464">
        <v>-653.45798000000002</v>
      </c>
      <c r="T67" s="464">
        <v>-771.22003000000007</v>
      </c>
      <c r="U67" s="464"/>
      <c r="V67" s="464">
        <v>-1.42778</v>
      </c>
      <c r="W67" s="464">
        <v>0</v>
      </c>
      <c r="X67" s="464">
        <v>-1.42778</v>
      </c>
      <c r="Y67" s="466" t="s">
        <v>1514</v>
      </c>
      <c r="Z67" s="464">
        <v>0</v>
      </c>
      <c r="AA67" s="464">
        <v>0</v>
      </c>
      <c r="AB67" s="464">
        <v>0</v>
      </c>
      <c r="AC67" s="464"/>
      <c r="AD67" s="466" t="s">
        <v>1514</v>
      </c>
      <c r="AE67" s="464"/>
      <c r="AF67" s="464">
        <v>894.60955000000001</v>
      </c>
      <c r="AG67" s="464">
        <v>-651.59545000000003</v>
      </c>
      <c r="AH67" s="464">
        <v>243.01409999999996</v>
      </c>
      <c r="AI67" s="539"/>
    </row>
    <row r="68" spans="1:35" s="462" customFormat="1" ht="9" customHeight="1">
      <c r="A68" s="466" t="s">
        <v>1515</v>
      </c>
      <c r="B68" s="464">
        <v>0</v>
      </c>
      <c r="C68" s="464">
        <v>0</v>
      </c>
      <c r="D68" s="464">
        <v>0</v>
      </c>
      <c r="E68" s="464"/>
      <c r="F68" s="464">
        <v>-55.471539999999997</v>
      </c>
      <c r="G68" s="464">
        <v>0</v>
      </c>
      <c r="H68" s="464">
        <v>-55.471539999999997</v>
      </c>
      <c r="I68" s="464"/>
      <c r="J68" s="464">
        <v>-49.372880000000002</v>
      </c>
      <c r="K68" s="464">
        <v>0</v>
      </c>
      <c r="L68" s="464">
        <v>-49.372880000000002</v>
      </c>
      <c r="M68" s="466" t="s">
        <v>1516</v>
      </c>
      <c r="N68" s="464">
        <v>0</v>
      </c>
      <c r="O68" s="464">
        <v>0</v>
      </c>
      <c r="P68" s="464">
        <v>0</v>
      </c>
      <c r="Q68" s="464"/>
      <c r="R68" s="464">
        <v>9.3213600000000003</v>
      </c>
      <c r="S68" s="464">
        <v>0</v>
      </c>
      <c r="T68" s="464">
        <v>9.3213600000000003</v>
      </c>
      <c r="U68" s="464"/>
      <c r="V68" s="464">
        <v>239.71124</v>
      </c>
      <c r="W68" s="464">
        <v>0</v>
      </c>
      <c r="X68" s="464">
        <v>239.71124</v>
      </c>
      <c r="Y68" s="466" t="s">
        <v>1516</v>
      </c>
      <c r="Z68" s="464">
        <v>0</v>
      </c>
      <c r="AA68" s="464">
        <v>0</v>
      </c>
      <c r="AB68" s="464">
        <v>0</v>
      </c>
      <c r="AC68" s="464"/>
      <c r="AD68" s="466" t="s">
        <v>1516</v>
      </c>
      <c r="AE68" s="464"/>
      <c r="AF68" s="464">
        <v>144.18817999999999</v>
      </c>
      <c r="AG68" s="464">
        <v>0</v>
      </c>
      <c r="AH68" s="464">
        <v>144.18817999999999</v>
      </c>
    </row>
    <row r="69" spans="1:35" s="462" customFormat="1" ht="9" customHeight="1">
      <c r="A69" s="466" t="s">
        <v>1517</v>
      </c>
      <c r="B69" s="464">
        <v>746.59464000000003</v>
      </c>
      <c r="C69" s="464">
        <v>0</v>
      </c>
      <c r="D69" s="464">
        <v>746.59464000000003</v>
      </c>
      <c r="E69" s="464"/>
      <c r="F69" s="464">
        <v>137.85952</v>
      </c>
      <c r="G69" s="464">
        <v>0</v>
      </c>
      <c r="H69" s="464">
        <v>137.85952</v>
      </c>
      <c r="I69" s="464"/>
      <c r="J69" s="464">
        <v>19.195</v>
      </c>
      <c r="K69" s="464">
        <v>0</v>
      </c>
      <c r="L69" s="464">
        <v>19.195</v>
      </c>
      <c r="M69" s="466" t="s">
        <v>1517</v>
      </c>
      <c r="N69" s="464">
        <v>1306.2358000000002</v>
      </c>
      <c r="O69" s="464">
        <v>0</v>
      </c>
      <c r="P69" s="464">
        <v>1306.2358000000002</v>
      </c>
      <c r="Q69" s="464"/>
      <c r="R69" s="464">
        <v>3.3315100000000002</v>
      </c>
      <c r="S69" s="464">
        <v>-4.5359499999999997</v>
      </c>
      <c r="T69" s="464">
        <v>-1.20444</v>
      </c>
      <c r="U69" s="464"/>
      <c r="V69" s="464">
        <v>153.88061999999999</v>
      </c>
      <c r="W69" s="464">
        <v>0</v>
      </c>
      <c r="X69" s="464">
        <v>153.88061999999999</v>
      </c>
      <c r="Y69" s="466" t="s">
        <v>1517</v>
      </c>
      <c r="Z69" s="464">
        <v>0</v>
      </c>
      <c r="AA69" s="464">
        <v>0</v>
      </c>
      <c r="AB69" s="464">
        <v>0</v>
      </c>
      <c r="AC69" s="464"/>
      <c r="AD69" s="466" t="s">
        <v>1517</v>
      </c>
      <c r="AE69" s="464"/>
      <c r="AF69" s="464">
        <v>2367.0970900000002</v>
      </c>
      <c r="AG69" s="464">
        <v>-4.5359499999999997</v>
      </c>
      <c r="AH69" s="464">
        <v>2362.5611400000003</v>
      </c>
    </row>
    <row r="70" spans="1:35" s="462" customFormat="1" ht="9" customHeight="1">
      <c r="A70" s="466" t="s">
        <v>1518</v>
      </c>
      <c r="B70" s="464">
        <v>1453.9816699999999</v>
      </c>
      <c r="C70" s="464">
        <v>0</v>
      </c>
      <c r="D70" s="464">
        <v>1453.9816699999999</v>
      </c>
      <c r="E70" s="464"/>
      <c r="F70" s="464">
        <v>165.8417</v>
      </c>
      <c r="G70" s="464">
        <v>0</v>
      </c>
      <c r="H70" s="464">
        <v>165.8417</v>
      </c>
      <c r="I70" s="464"/>
      <c r="J70" s="464">
        <v>272.66864000000004</v>
      </c>
      <c r="K70" s="464">
        <v>0</v>
      </c>
      <c r="L70" s="464">
        <v>272.66864000000004</v>
      </c>
      <c r="M70" s="466" t="s">
        <v>1518</v>
      </c>
      <c r="N70" s="464">
        <v>981.87007000000006</v>
      </c>
      <c r="O70" s="464">
        <v>0</v>
      </c>
      <c r="P70" s="464">
        <v>981.87007000000006</v>
      </c>
      <c r="Q70" s="464"/>
      <c r="R70" s="464">
        <v>339.77519999999998</v>
      </c>
      <c r="S70" s="464">
        <v>0</v>
      </c>
      <c r="T70" s="464">
        <v>339.77519999999998</v>
      </c>
      <c r="U70" s="464"/>
      <c r="V70" s="464">
        <v>404.14648</v>
      </c>
      <c r="W70" s="464">
        <v>0</v>
      </c>
      <c r="X70" s="464">
        <v>404.14648</v>
      </c>
      <c r="Y70" s="466" t="s">
        <v>1518</v>
      </c>
      <c r="Z70" s="464">
        <v>152.86521999999999</v>
      </c>
      <c r="AA70" s="464">
        <v>0</v>
      </c>
      <c r="AB70" s="464">
        <v>152.86521999999999</v>
      </c>
      <c r="AC70" s="464"/>
      <c r="AD70" s="466" t="s">
        <v>1518</v>
      </c>
      <c r="AE70" s="464"/>
      <c r="AF70" s="464">
        <v>3771.1489799999999</v>
      </c>
      <c r="AG70" s="464">
        <v>0</v>
      </c>
      <c r="AH70" s="464">
        <v>3771.1489799999999</v>
      </c>
    </row>
    <row r="71" spans="1:35" s="462" customFormat="1" ht="9" customHeight="1">
      <c r="A71" s="466" t="s">
        <v>1519</v>
      </c>
      <c r="B71" s="464">
        <v>2296.32908</v>
      </c>
      <c r="C71" s="464">
        <v>0</v>
      </c>
      <c r="D71" s="464">
        <v>2296.32908</v>
      </c>
      <c r="E71" s="464"/>
      <c r="F71" s="464">
        <v>1845.5474500000003</v>
      </c>
      <c r="G71" s="464">
        <v>0</v>
      </c>
      <c r="H71" s="464">
        <v>1845.5474500000003</v>
      </c>
      <c r="I71" s="464"/>
      <c r="J71" s="464">
        <v>33.434160000000006</v>
      </c>
      <c r="K71" s="464">
        <v>0</v>
      </c>
      <c r="L71" s="464">
        <v>33.434160000000006</v>
      </c>
      <c r="M71" s="466" t="s">
        <v>1519</v>
      </c>
      <c r="N71" s="464">
        <v>4318.5600000000004</v>
      </c>
      <c r="O71" s="464">
        <v>0</v>
      </c>
      <c r="P71" s="464">
        <v>4318.5600000000004</v>
      </c>
      <c r="Q71" s="464"/>
      <c r="R71" s="464">
        <v>431.12703000000005</v>
      </c>
      <c r="S71" s="464">
        <v>0</v>
      </c>
      <c r="T71" s="464">
        <v>431.12703000000005</v>
      </c>
      <c r="U71" s="464"/>
      <c r="V71" s="464">
        <v>44.734550000000006</v>
      </c>
      <c r="W71" s="464">
        <v>0</v>
      </c>
      <c r="X71" s="464">
        <v>44.734550000000006</v>
      </c>
      <c r="Y71" s="466" t="s">
        <v>1519</v>
      </c>
      <c r="Z71" s="464">
        <v>661.48557000000005</v>
      </c>
      <c r="AA71" s="464">
        <v>0</v>
      </c>
      <c r="AB71" s="464">
        <v>661.48557000000005</v>
      </c>
      <c r="AC71" s="464"/>
      <c r="AD71" s="466" t="s">
        <v>1519</v>
      </c>
      <c r="AE71" s="464"/>
      <c r="AF71" s="464">
        <v>9631.2178399999993</v>
      </c>
      <c r="AG71" s="464">
        <v>0</v>
      </c>
      <c r="AH71" s="464">
        <v>9631.2178399999993</v>
      </c>
    </row>
    <row r="72" spans="1:35" s="462" customFormat="1" ht="5.0999999999999996" customHeight="1">
      <c r="A72" s="466"/>
      <c r="B72" s="464"/>
      <c r="C72" s="464"/>
      <c r="D72" s="464"/>
      <c r="E72" s="464"/>
      <c r="F72" s="464"/>
      <c r="G72" s="464"/>
      <c r="H72" s="464"/>
      <c r="I72" s="464"/>
      <c r="J72" s="464"/>
      <c r="K72" s="464"/>
      <c r="L72" s="464"/>
      <c r="M72" s="466"/>
      <c r="N72" s="464"/>
      <c r="O72" s="464"/>
      <c r="P72" s="464"/>
      <c r="Q72" s="464"/>
      <c r="R72" s="464"/>
      <c r="S72" s="464"/>
      <c r="T72" s="464"/>
      <c r="U72" s="464"/>
      <c r="V72" s="464">
        <v>0</v>
      </c>
      <c r="W72" s="464">
        <v>0</v>
      </c>
      <c r="X72" s="464">
        <v>0</v>
      </c>
      <c r="Y72" s="466"/>
      <c r="Z72" s="464"/>
      <c r="AA72" s="464"/>
      <c r="AB72" s="464"/>
      <c r="AC72" s="464"/>
      <c r="AD72" s="466"/>
      <c r="AE72" s="464"/>
      <c r="AF72" s="464"/>
      <c r="AG72" s="464"/>
      <c r="AH72" s="464"/>
    </row>
    <row r="73" spans="1:35" s="25" customFormat="1" ht="9.75" customHeight="1">
      <c r="A73" s="460" t="s">
        <v>1520</v>
      </c>
      <c r="B73" s="461">
        <v>-2925.5156299999999</v>
      </c>
      <c r="C73" s="461">
        <v>147.92391000000001</v>
      </c>
      <c r="D73" s="461">
        <v>-2777.5917199999999</v>
      </c>
      <c r="E73" s="461"/>
      <c r="F73" s="461">
        <v>162.16048999999998</v>
      </c>
      <c r="G73" s="461">
        <v>-0.15665999999999999</v>
      </c>
      <c r="H73" s="461">
        <v>162.00383000000002</v>
      </c>
      <c r="I73" s="461"/>
      <c r="J73" s="461">
        <v>311.86048</v>
      </c>
      <c r="K73" s="461">
        <v>-14.5624</v>
      </c>
      <c r="L73" s="461">
        <v>297.29808000000003</v>
      </c>
      <c r="M73" s="460" t="s">
        <v>1520</v>
      </c>
      <c r="N73" s="461">
        <v>-2452.94182</v>
      </c>
      <c r="O73" s="461">
        <v>145.99329</v>
      </c>
      <c r="P73" s="461">
        <v>-2306.9485300000001</v>
      </c>
      <c r="Q73" s="461"/>
      <c r="R73" s="461">
        <v>3129.8259800000001</v>
      </c>
      <c r="S73" s="461">
        <v>-245.85689000000002</v>
      </c>
      <c r="T73" s="461">
        <v>2883.9690900000001</v>
      </c>
      <c r="U73" s="461"/>
      <c r="V73" s="461">
        <v>407.23221000000001</v>
      </c>
      <c r="W73" s="461">
        <v>3.2699999999999999E-3</v>
      </c>
      <c r="X73" s="461">
        <v>407.23548</v>
      </c>
      <c r="Y73" s="460" t="s">
        <v>1520</v>
      </c>
      <c r="Z73" s="461">
        <v>1170.8973799999999</v>
      </c>
      <c r="AA73" s="461">
        <v>0</v>
      </c>
      <c r="AB73" s="461">
        <v>1170.8973799999999</v>
      </c>
      <c r="AC73" s="461"/>
      <c r="AD73" s="460" t="s">
        <v>1520</v>
      </c>
      <c r="AE73" s="461"/>
      <c r="AF73" s="461">
        <v>-196.48091000000022</v>
      </c>
      <c r="AG73" s="461">
        <v>33.344520000000003</v>
      </c>
      <c r="AH73" s="461">
        <v>-163.13638999999989</v>
      </c>
    </row>
    <row r="74" spans="1:35" s="462" customFormat="1" ht="12.15" customHeight="1">
      <c r="A74" s="508" t="s">
        <v>1521</v>
      </c>
      <c r="B74" s="461">
        <v>27314.651579999998</v>
      </c>
      <c r="C74" s="461">
        <v>60.620570000000001</v>
      </c>
      <c r="D74" s="461">
        <v>27375.272149999997</v>
      </c>
      <c r="E74" s="461"/>
      <c r="F74" s="461">
        <v>41240.614150000001</v>
      </c>
      <c r="G74" s="461">
        <v>-2213.8313499999999</v>
      </c>
      <c r="H74" s="461">
        <v>39026.782799999994</v>
      </c>
      <c r="I74" s="461"/>
      <c r="J74" s="461">
        <v>5101.9419000000007</v>
      </c>
      <c r="K74" s="461">
        <v>3635.7852400000002</v>
      </c>
      <c r="L74" s="461">
        <v>8737.7271400000009</v>
      </c>
      <c r="M74" s="508" t="s">
        <v>1521</v>
      </c>
      <c r="N74" s="461">
        <v>32001.279910000001</v>
      </c>
      <c r="O74" s="461">
        <v>-20082.740449999998</v>
      </c>
      <c r="P74" s="461">
        <v>11918.539460000002</v>
      </c>
      <c r="Q74" s="461"/>
      <c r="R74" s="461">
        <v>26928.638350000001</v>
      </c>
      <c r="S74" s="461">
        <v>5069.46317</v>
      </c>
      <c r="T74" s="461">
        <v>31998.10152</v>
      </c>
      <c r="U74" s="461"/>
      <c r="V74" s="461">
        <v>5624.8617300000005</v>
      </c>
      <c r="W74" s="461">
        <v>-905.55052999999998</v>
      </c>
      <c r="X74" s="461">
        <v>4719.3112000000001</v>
      </c>
      <c r="Y74" s="508" t="s">
        <v>1521</v>
      </c>
      <c r="Z74" s="461">
        <v>1814.6462799999999</v>
      </c>
      <c r="AA74" s="461">
        <v>-205.86358999999999</v>
      </c>
      <c r="AB74" s="461">
        <v>1608.78269</v>
      </c>
      <c r="AC74" s="461"/>
      <c r="AD74" s="508" t="s">
        <v>1521</v>
      </c>
      <c r="AE74" s="461"/>
      <c r="AF74" s="461">
        <v>140026.63389999999</v>
      </c>
      <c r="AG74" s="461">
        <v>-14642.11694</v>
      </c>
      <c r="AH74" s="461">
        <v>125384.51695999998</v>
      </c>
    </row>
    <row r="75" spans="1:35" s="462" customFormat="1" ht="12.15" customHeight="1">
      <c r="A75" s="467"/>
      <c r="B75" s="464"/>
      <c r="C75" s="464"/>
      <c r="D75" s="464"/>
      <c r="E75" s="464"/>
      <c r="F75" s="464"/>
      <c r="G75" s="464"/>
      <c r="H75" s="464"/>
      <c r="I75" s="464"/>
      <c r="J75" s="464"/>
      <c r="K75" s="464"/>
      <c r="L75" s="464"/>
      <c r="M75" s="467"/>
      <c r="N75" s="464"/>
      <c r="O75" s="464"/>
      <c r="P75" s="464"/>
      <c r="Q75" s="464"/>
      <c r="R75" s="464"/>
      <c r="S75" s="464"/>
      <c r="T75" s="464"/>
      <c r="U75" s="464"/>
      <c r="V75" s="464">
        <v>0</v>
      </c>
      <c r="W75" s="464">
        <v>0</v>
      </c>
      <c r="X75" s="464">
        <v>0</v>
      </c>
      <c r="Y75" s="467"/>
      <c r="Z75" s="464"/>
      <c r="AA75" s="464"/>
      <c r="AB75" s="464"/>
      <c r="AC75" s="464"/>
      <c r="AD75" s="467"/>
      <c r="AE75" s="464"/>
      <c r="AF75" s="464"/>
      <c r="AG75" s="464"/>
      <c r="AH75" s="464"/>
    </row>
    <row r="76" spans="1:35" s="25" customFormat="1" ht="8.4" customHeight="1">
      <c r="A76" s="466" t="s">
        <v>1522</v>
      </c>
      <c r="B76" s="464">
        <v>8452.7456500000008</v>
      </c>
      <c r="C76" s="464">
        <v>0</v>
      </c>
      <c r="D76" s="464">
        <v>8452.7456500000008</v>
      </c>
      <c r="E76" s="464"/>
      <c r="F76" s="464">
        <v>10576.511849999999</v>
      </c>
      <c r="G76" s="464">
        <v>0</v>
      </c>
      <c r="H76" s="464">
        <v>10576.511849999999</v>
      </c>
      <c r="I76" s="464"/>
      <c r="J76" s="464">
        <v>2617.38</v>
      </c>
      <c r="K76" s="464">
        <v>0</v>
      </c>
      <c r="L76" s="464">
        <v>2617.38</v>
      </c>
      <c r="M76" s="466" t="s">
        <v>1522</v>
      </c>
      <c r="N76" s="464">
        <v>4094.0432000000001</v>
      </c>
      <c r="O76" s="464">
        <v>0</v>
      </c>
      <c r="P76" s="464">
        <v>4094.0432000000001</v>
      </c>
      <c r="Q76" s="464"/>
      <c r="R76" s="464">
        <v>10460.771449999998</v>
      </c>
      <c r="S76" s="464">
        <v>0</v>
      </c>
      <c r="T76" s="464">
        <v>10460.771449999998</v>
      </c>
      <c r="U76" s="464"/>
      <c r="V76" s="464">
        <v>1472.3044600000001</v>
      </c>
      <c r="W76" s="464">
        <v>0</v>
      </c>
      <c r="X76" s="464">
        <v>1472.3044600000001</v>
      </c>
      <c r="Y76" s="466" t="s">
        <v>1522</v>
      </c>
      <c r="Z76" s="464">
        <v>571.37592000000006</v>
      </c>
      <c r="AA76" s="464">
        <v>0</v>
      </c>
      <c r="AB76" s="464">
        <v>571.37592000000006</v>
      </c>
      <c r="AC76" s="464"/>
      <c r="AD76" s="466" t="s">
        <v>1522</v>
      </c>
      <c r="AE76" s="464"/>
      <c r="AF76" s="464">
        <v>38245.132529999995</v>
      </c>
      <c r="AG76" s="464">
        <v>0</v>
      </c>
      <c r="AH76" s="464">
        <v>38245.132529999995</v>
      </c>
    </row>
    <row r="77" spans="1:35" s="25" customFormat="1" ht="3.15" customHeight="1">
      <c r="A77" s="466"/>
      <c r="B77" s="464"/>
      <c r="C77" s="464"/>
      <c r="D77" s="464"/>
      <c r="E77" s="464"/>
      <c r="F77" s="464"/>
      <c r="G77" s="464"/>
      <c r="H77" s="464"/>
      <c r="I77" s="464"/>
      <c r="J77" s="464"/>
      <c r="K77" s="464"/>
      <c r="L77" s="464"/>
      <c r="M77" s="466"/>
      <c r="N77" s="464"/>
      <c r="O77" s="464"/>
      <c r="P77" s="464"/>
      <c r="Q77" s="464"/>
      <c r="R77" s="464"/>
      <c r="S77" s="464"/>
      <c r="T77" s="464"/>
      <c r="U77" s="464"/>
      <c r="V77" s="464">
        <v>0</v>
      </c>
      <c r="W77" s="464">
        <v>0</v>
      </c>
      <c r="X77" s="464">
        <v>0</v>
      </c>
      <c r="Y77" s="466"/>
      <c r="Z77" s="464"/>
      <c r="AA77" s="464"/>
      <c r="AB77" s="464"/>
      <c r="AC77" s="464"/>
      <c r="AD77" s="466"/>
      <c r="AE77" s="464"/>
      <c r="AF77" s="464"/>
      <c r="AG77" s="464"/>
      <c r="AH77" s="464"/>
    </row>
    <row r="78" spans="1:35" s="462" customFormat="1" ht="7.5" customHeight="1">
      <c r="A78" s="467" t="s">
        <v>1523</v>
      </c>
      <c r="B78" s="468">
        <v>18861.905930000001</v>
      </c>
      <c r="C78" s="468">
        <v>60.620570000000001</v>
      </c>
      <c r="D78" s="468">
        <v>18922.5265</v>
      </c>
      <c r="E78" s="468"/>
      <c r="F78" s="468">
        <v>30664.102300000002</v>
      </c>
      <c r="G78" s="468">
        <v>-2213.8313499999999</v>
      </c>
      <c r="H78" s="468">
        <v>28450.270949999998</v>
      </c>
      <c r="I78" s="468"/>
      <c r="J78" s="468">
        <v>2484.5618999999997</v>
      </c>
      <c r="K78" s="468">
        <v>3635.7852400000002</v>
      </c>
      <c r="L78" s="468">
        <v>6120.3471399999999</v>
      </c>
      <c r="M78" s="467" t="s">
        <v>1523</v>
      </c>
      <c r="N78" s="468">
        <v>27907.236710000001</v>
      </c>
      <c r="O78" s="468">
        <v>-20082.740449999998</v>
      </c>
      <c r="P78" s="468">
        <v>7824.4962599999999</v>
      </c>
      <c r="Q78" s="468"/>
      <c r="R78" s="468">
        <v>16467.866900000001</v>
      </c>
      <c r="S78" s="468">
        <v>5069.46317</v>
      </c>
      <c r="T78" s="468">
        <v>21537.33007</v>
      </c>
      <c r="U78" s="468"/>
      <c r="V78" s="468">
        <v>4152.5572700000002</v>
      </c>
      <c r="W78" s="468">
        <v>-905.55052999999998</v>
      </c>
      <c r="X78" s="468">
        <v>3247.0067400000003</v>
      </c>
      <c r="Y78" s="467" t="s">
        <v>1523</v>
      </c>
      <c r="Z78" s="468">
        <v>1243.2703600000002</v>
      </c>
      <c r="AA78" s="468">
        <v>-205.86358999999999</v>
      </c>
      <c r="AB78" s="468">
        <v>1037.4067700000001</v>
      </c>
      <c r="AC78" s="468"/>
      <c r="AD78" s="467" t="s">
        <v>1523</v>
      </c>
      <c r="AE78" s="468"/>
      <c r="AF78" s="468">
        <v>101781.50137</v>
      </c>
      <c r="AG78" s="468">
        <v>-14642.11694</v>
      </c>
      <c r="AH78" s="468">
        <v>87139.384429999991</v>
      </c>
    </row>
    <row r="79" spans="1:35" ht="9" customHeight="1" thickBot="1">
      <c r="A79" s="541"/>
      <c r="B79" s="542"/>
      <c r="C79" s="542"/>
      <c r="D79" s="542"/>
      <c r="E79" s="542"/>
      <c r="F79" s="542"/>
      <c r="G79" s="542"/>
      <c r="H79" s="542"/>
      <c r="I79" s="542"/>
      <c r="J79" s="542"/>
      <c r="K79" s="542"/>
      <c r="L79" s="542"/>
      <c r="M79" s="477"/>
      <c r="N79" s="477"/>
      <c r="O79" s="477"/>
      <c r="P79" s="477"/>
      <c r="Q79" s="477"/>
      <c r="R79" s="477"/>
      <c r="S79" s="477"/>
      <c r="T79" s="477"/>
      <c r="U79" s="477"/>
      <c r="V79" s="477"/>
      <c r="W79" s="477"/>
      <c r="X79" s="477"/>
      <c r="Y79" s="477"/>
      <c r="Z79" s="543"/>
      <c r="AA79" s="543"/>
      <c r="AB79" s="543"/>
      <c r="AC79" s="543"/>
      <c r="AD79" s="477"/>
      <c r="AE79" s="543"/>
      <c r="AF79" s="543"/>
      <c r="AG79" s="543"/>
      <c r="AH79" s="543"/>
    </row>
    <row r="80" spans="1:35" s="545" customFormat="1" ht="16.5" customHeight="1" thickTop="1">
      <c r="A80" s="26" t="s">
        <v>1414</v>
      </c>
      <c r="B80" s="544"/>
      <c r="M80" s="26" t="s">
        <v>1414</v>
      </c>
      <c r="Y80" s="26" t="s">
        <v>1414</v>
      </c>
      <c r="AD80" s="26" t="s">
        <v>1414</v>
      </c>
    </row>
    <row r="81" spans="1:34" ht="12.15" customHeight="1">
      <c r="A81" s="478"/>
      <c r="B81" s="546"/>
      <c r="C81" s="546"/>
      <c r="D81" s="546"/>
      <c r="E81" s="546"/>
      <c r="F81" s="546"/>
      <c r="G81" s="546"/>
      <c r="H81" s="546"/>
      <c r="I81" s="546"/>
      <c r="J81" s="546"/>
      <c r="K81" s="546"/>
      <c r="L81" s="546"/>
      <c r="M81" s="478" t="s">
        <v>37</v>
      </c>
      <c r="N81" s="547"/>
      <c r="O81" s="547"/>
      <c r="P81" s="547"/>
      <c r="Q81" s="547"/>
      <c r="R81" s="547"/>
      <c r="S81" s="547"/>
      <c r="T81" s="547"/>
      <c r="U81" s="547"/>
      <c r="V81" s="547"/>
      <c r="W81" s="547"/>
      <c r="X81" s="547"/>
      <c r="Y81" s="478"/>
      <c r="Z81" s="547"/>
      <c r="AA81" s="547"/>
      <c r="AB81" s="547"/>
      <c r="AC81" s="547"/>
      <c r="AD81" s="478"/>
      <c r="AE81" s="547"/>
      <c r="AF81" s="547"/>
      <c r="AG81" s="547"/>
      <c r="AH81" s="547"/>
    </row>
    <row r="82" spans="1:34" ht="12.15" customHeight="1">
      <c r="A82" s="546"/>
      <c r="B82" s="546"/>
      <c r="C82" s="546"/>
      <c r="D82" s="546"/>
      <c r="E82" s="546"/>
      <c r="F82" s="546"/>
      <c r="G82" s="546"/>
      <c r="H82" s="546"/>
      <c r="I82" s="546"/>
      <c r="J82" s="546"/>
      <c r="K82" s="546"/>
      <c r="L82" s="546"/>
      <c r="M82" s="548"/>
      <c r="N82" s="548"/>
      <c r="O82" s="548"/>
      <c r="P82" s="548"/>
      <c r="Q82" s="548"/>
      <c r="R82" s="548"/>
      <c r="S82" s="548"/>
      <c r="T82" s="548"/>
      <c r="U82" s="548"/>
      <c r="V82" s="548"/>
      <c r="W82" s="548"/>
      <c r="X82" s="548"/>
      <c r="Y82" s="548"/>
      <c r="Z82" s="548"/>
      <c r="AA82" s="548"/>
      <c r="AB82" s="548"/>
      <c r="AC82" s="548"/>
      <c r="AD82" s="548"/>
      <c r="AE82" s="548"/>
      <c r="AF82" s="548"/>
      <c r="AG82" s="548"/>
      <c r="AH82" s="549"/>
    </row>
    <row r="83" spans="1:34" ht="12.15" customHeight="1">
      <c r="B83" s="548"/>
      <c r="C83" s="548"/>
      <c r="D83" s="548"/>
      <c r="E83" s="548"/>
      <c r="F83" s="548"/>
      <c r="G83" s="548"/>
      <c r="H83" s="548"/>
      <c r="I83" s="548"/>
      <c r="J83" s="548"/>
      <c r="K83" s="548"/>
      <c r="L83" s="548"/>
      <c r="M83" s="548"/>
      <c r="N83" s="548"/>
      <c r="O83" s="548"/>
      <c r="P83" s="548"/>
      <c r="Q83" s="548"/>
      <c r="R83" s="548"/>
      <c r="S83" s="548"/>
      <c r="T83" s="548"/>
      <c r="U83" s="548"/>
      <c r="V83" s="548"/>
      <c r="W83" s="548"/>
      <c r="X83" s="548"/>
      <c r="Y83" s="548"/>
      <c r="Z83" s="548"/>
      <c r="AA83" s="548"/>
      <c r="AB83" s="548"/>
      <c r="AC83" s="548"/>
      <c r="AD83" s="548"/>
      <c r="AE83" s="548"/>
      <c r="AF83" s="548"/>
      <c r="AG83" s="548"/>
      <c r="AH83" s="548"/>
    </row>
    <row r="84" spans="1:34" ht="12.15" customHeight="1">
      <c r="B84" s="548"/>
      <c r="C84" s="548"/>
      <c r="D84" s="548"/>
      <c r="E84" s="548"/>
      <c r="F84" s="548"/>
      <c r="G84" s="548"/>
      <c r="H84" s="548"/>
      <c r="I84" s="548"/>
      <c r="J84" s="548"/>
      <c r="K84" s="548"/>
      <c r="L84" s="548"/>
      <c r="M84" s="548"/>
      <c r="N84" s="548"/>
      <c r="O84" s="548"/>
      <c r="P84" s="548"/>
      <c r="Q84" s="548"/>
      <c r="R84" s="548"/>
      <c r="S84" s="548"/>
      <c r="T84" s="548"/>
      <c r="U84" s="548"/>
      <c r="V84" s="548"/>
      <c r="W84" s="548"/>
      <c r="X84" s="548"/>
      <c r="Y84" s="548"/>
      <c r="Z84" s="548"/>
      <c r="AA84" s="548"/>
      <c r="AB84" s="548"/>
      <c r="AC84" s="548"/>
      <c r="AD84" s="548"/>
      <c r="AE84" s="548"/>
      <c r="AF84" s="548"/>
      <c r="AG84" s="548"/>
      <c r="AH84" s="548"/>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0">
    <mergeCell ref="Z6:AB6"/>
    <mergeCell ref="AF6:AH6"/>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hyperlinks>
    <hyperlink ref="A1" location="Índice!A1" display="Volver al Índice" xr:uid="{49A3EFB6-BA4B-4C8E-9F0F-B83C86452AD2}"/>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2917E-A667-426E-8387-DA70A17286A0}">
  <sheetPr>
    <pageSetUpPr fitToPage="1"/>
  </sheetPr>
  <dimension ref="A1:AP73"/>
  <sheetViews>
    <sheetView showGridLines="0" topLeftCell="A5" zoomScale="80" zoomScaleNormal="80" zoomScaleSheetLayoutView="80" workbookViewId="0"/>
  </sheetViews>
  <sheetFormatPr baseColWidth="10" defaultColWidth="11.44140625" defaultRowHeight="13.2"/>
  <cols>
    <col min="1" max="1" width="42.44140625" style="551" customWidth="1"/>
    <col min="2" max="4" width="12.5546875" style="551" customWidth="1"/>
    <col min="5" max="5" width="14.44140625" style="551" customWidth="1"/>
    <col min="6" max="6" width="12.5546875" style="551" customWidth="1"/>
    <col min="7" max="8" width="12.33203125" style="551" customWidth="1"/>
    <col min="9" max="9" width="12.5546875" style="551" customWidth="1"/>
    <col min="10" max="10" width="11.44140625" style="551"/>
    <col min="11" max="11" width="12" style="551" customWidth="1"/>
    <col min="12" max="16384" width="11.44140625" style="551"/>
  </cols>
  <sheetData>
    <row r="1" spans="1:11" ht="15.75" customHeight="1">
      <c r="A1" s="1421" t="s">
        <v>2108</v>
      </c>
      <c r="B1" s="550"/>
      <c r="C1" s="550"/>
      <c r="D1" s="550"/>
      <c r="E1" s="550"/>
      <c r="F1" s="550"/>
      <c r="G1" s="550"/>
      <c r="H1" s="550"/>
      <c r="I1" s="550"/>
    </row>
    <row r="2" spans="1:11" s="553" customFormat="1" ht="21.9" customHeight="1">
      <c r="A2" s="552" t="s">
        <v>1524</v>
      </c>
      <c r="B2" s="552"/>
      <c r="C2" s="552"/>
      <c r="D2" s="552"/>
      <c r="E2" s="552"/>
      <c r="F2" s="552"/>
      <c r="G2" s="552"/>
      <c r="H2" s="552"/>
      <c r="I2" s="552"/>
    </row>
    <row r="3" spans="1:11" s="555" customFormat="1" ht="17.399999999999999">
      <c r="A3" s="554">
        <v>46112</v>
      </c>
      <c r="B3" s="554"/>
      <c r="C3" s="554"/>
      <c r="D3" s="554"/>
      <c r="E3" s="554"/>
      <c r="F3" s="554"/>
      <c r="G3" s="554"/>
      <c r="H3" s="554"/>
      <c r="I3" s="554"/>
    </row>
    <row r="4" spans="1:11" s="557" customFormat="1" ht="16.8">
      <c r="A4" s="556" t="s">
        <v>1525</v>
      </c>
      <c r="B4" s="556"/>
      <c r="C4" s="556"/>
      <c r="D4" s="556"/>
      <c r="E4" s="556"/>
      <c r="F4" s="556"/>
      <c r="G4" s="556"/>
      <c r="H4" s="556"/>
      <c r="I4" s="556"/>
    </row>
    <row r="5" spans="1:11" ht="14.4" thickBot="1">
      <c r="A5" s="558"/>
      <c r="B5" s="559"/>
      <c r="C5" s="559"/>
      <c r="D5" s="559"/>
      <c r="E5" s="559"/>
      <c r="F5" s="559"/>
      <c r="G5" s="559"/>
      <c r="H5" s="559"/>
      <c r="I5" s="559"/>
    </row>
    <row r="6" spans="1:11" ht="52.5" customHeight="1">
      <c r="A6" s="560"/>
      <c r="B6" s="561" t="s">
        <v>28</v>
      </c>
      <c r="C6" s="561" t="s">
        <v>29</v>
      </c>
      <c r="D6" s="561" t="s">
        <v>1468</v>
      </c>
      <c r="E6" s="561" t="s">
        <v>1526</v>
      </c>
      <c r="F6" s="561" t="s">
        <v>32</v>
      </c>
      <c r="G6" s="561" t="s">
        <v>33</v>
      </c>
      <c r="H6" s="561" t="s">
        <v>34</v>
      </c>
      <c r="I6" s="562" t="s">
        <v>1527</v>
      </c>
    </row>
    <row r="7" spans="1:11" s="566" customFormat="1" ht="26.1" customHeight="1">
      <c r="A7" s="563" t="s">
        <v>1528</v>
      </c>
      <c r="B7" s="564"/>
      <c r="C7" s="564"/>
      <c r="D7" s="564"/>
      <c r="E7" s="564"/>
      <c r="F7" s="564"/>
      <c r="G7" s="564"/>
      <c r="H7" s="564"/>
      <c r="I7" s="565"/>
    </row>
    <row r="8" spans="1:11" s="566" customFormat="1" ht="10.199999999999999">
      <c r="A8" s="567" t="s">
        <v>1529</v>
      </c>
      <c r="B8" s="568">
        <v>15.83</v>
      </c>
      <c r="C8" s="568">
        <v>24.78</v>
      </c>
      <c r="D8" s="568">
        <v>20.28</v>
      </c>
      <c r="E8" s="568">
        <v>16.13</v>
      </c>
      <c r="F8" s="568">
        <v>19.05</v>
      </c>
      <c r="G8" s="568">
        <v>12.96</v>
      </c>
      <c r="H8" s="568">
        <v>24.7</v>
      </c>
      <c r="I8" s="568">
        <v>18.239175047875055</v>
      </c>
    </row>
    <row r="9" spans="1:11" s="566" customFormat="1" ht="13.65" customHeight="1">
      <c r="A9" s="569" t="s">
        <v>1530</v>
      </c>
      <c r="B9" s="568">
        <v>6.79</v>
      </c>
      <c r="C9" s="568">
        <v>5.21</v>
      </c>
      <c r="D9" s="568">
        <v>2.46</v>
      </c>
      <c r="E9" s="568">
        <v>4.4400000000000004</v>
      </c>
      <c r="F9" s="568">
        <v>2.95</v>
      </c>
      <c r="G9" s="568">
        <v>6.23</v>
      </c>
      <c r="H9" s="568">
        <v>1.57</v>
      </c>
      <c r="I9" s="568">
        <v>4.37</v>
      </c>
      <c r="J9" s="570"/>
      <c r="K9" s="571"/>
    </row>
    <row r="10" spans="1:11" s="566" customFormat="1" ht="21.9" customHeight="1">
      <c r="A10" s="16" t="s">
        <v>1531</v>
      </c>
      <c r="B10" s="572"/>
      <c r="C10" s="572"/>
      <c r="D10" s="572"/>
      <c r="E10" s="572"/>
      <c r="F10" s="572"/>
      <c r="G10" s="572"/>
      <c r="H10" s="572"/>
      <c r="I10" s="572"/>
      <c r="J10" s="572"/>
      <c r="K10" s="571"/>
    </row>
    <row r="11" spans="1:11" s="566" customFormat="1" ht="13.65" customHeight="1">
      <c r="A11" s="15" t="s">
        <v>1532</v>
      </c>
      <c r="B11" s="568">
        <v>4.45</v>
      </c>
      <c r="C11" s="568">
        <v>3.08</v>
      </c>
      <c r="D11" s="568">
        <v>6.1</v>
      </c>
      <c r="E11" s="568">
        <v>3.05</v>
      </c>
      <c r="F11" s="568">
        <v>5.15</v>
      </c>
      <c r="G11" s="568">
        <v>12.94</v>
      </c>
      <c r="H11" s="568">
        <v>4.0599999999999996</v>
      </c>
      <c r="I11" s="568">
        <v>4.6100000000000003</v>
      </c>
      <c r="J11" s="570"/>
      <c r="K11" s="571"/>
    </row>
    <row r="12" spans="1:11" s="566" customFormat="1" ht="13.65" customHeight="1">
      <c r="A12" s="15" t="s">
        <v>1533</v>
      </c>
      <c r="B12" s="568">
        <v>3.39</v>
      </c>
      <c r="C12" s="568">
        <v>2.23</v>
      </c>
      <c r="D12" s="568">
        <v>4.4000000000000004</v>
      </c>
      <c r="E12" s="568">
        <v>2.66</v>
      </c>
      <c r="F12" s="568">
        <v>3.66</v>
      </c>
      <c r="G12" s="568">
        <v>10.07</v>
      </c>
      <c r="H12" s="568">
        <v>2.21</v>
      </c>
      <c r="I12" s="568">
        <v>3.48</v>
      </c>
      <c r="J12" s="570"/>
      <c r="K12" s="571"/>
    </row>
    <row r="13" spans="1:11" s="566" customFormat="1" ht="13.65" customHeight="1">
      <c r="A13" s="15" t="s">
        <v>1534</v>
      </c>
      <c r="B13" s="568">
        <v>1.1299999999999999</v>
      </c>
      <c r="C13" s="568">
        <v>3</v>
      </c>
      <c r="D13" s="568">
        <v>1.1100000000000001</v>
      </c>
      <c r="E13" s="568">
        <v>0.77</v>
      </c>
      <c r="F13" s="568">
        <v>1.78</v>
      </c>
      <c r="G13" s="568">
        <v>2.0099999999999998</v>
      </c>
      <c r="H13" s="568">
        <v>1.2</v>
      </c>
      <c r="I13" s="568">
        <v>1.54</v>
      </c>
      <c r="J13" s="570"/>
      <c r="K13" s="571"/>
    </row>
    <row r="14" spans="1:11" s="566" customFormat="1" ht="13.65" customHeight="1">
      <c r="A14" s="15" t="s">
        <v>1535</v>
      </c>
      <c r="B14" s="568">
        <v>147.43</v>
      </c>
      <c r="C14" s="568">
        <v>294.60000000000002</v>
      </c>
      <c r="D14" s="568">
        <v>199.14</v>
      </c>
      <c r="E14" s="568">
        <v>186.75</v>
      </c>
      <c r="F14" s="568">
        <v>184.76</v>
      </c>
      <c r="G14" s="568">
        <v>99.34</v>
      </c>
      <c r="H14" s="568">
        <v>177.65</v>
      </c>
      <c r="I14" s="568">
        <v>172.1</v>
      </c>
      <c r="J14" s="570"/>
      <c r="K14" s="571"/>
    </row>
    <row r="15" spans="1:11" s="566" customFormat="1" ht="13.65" customHeight="1">
      <c r="A15" s="15" t="s">
        <v>1536</v>
      </c>
      <c r="B15" s="570">
        <v>9.5253346663993241</v>
      </c>
      <c r="C15" s="570">
        <v>13.864915437467959</v>
      </c>
      <c r="D15" s="570">
        <v>17.984539387933619</v>
      </c>
      <c r="E15" s="570">
        <v>16.107884109677212</v>
      </c>
      <c r="F15" s="570">
        <v>6.9097130386032335</v>
      </c>
      <c r="G15" s="570">
        <v>18.45447477707539</v>
      </c>
      <c r="H15" s="570">
        <v>10.526093161252067</v>
      </c>
      <c r="I15" s="570">
        <v>12.496451357344059</v>
      </c>
      <c r="J15" s="570"/>
      <c r="K15" s="571"/>
    </row>
    <row r="16" spans="1:11" s="566" customFormat="1" ht="13.65" customHeight="1">
      <c r="A16" s="15" t="s">
        <v>1537</v>
      </c>
      <c r="B16" s="570">
        <v>10.593864256257438</v>
      </c>
      <c r="C16" s="570">
        <v>16.532207358626383</v>
      </c>
      <c r="D16" s="570">
        <v>18.950682458126455</v>
      </c>
      <c r="E16" s="570">
        <v>16.773068858872573</v>
      </c>
      <c r="F16" s="570">
        <v>8.6526331378440826</v>
      </c>
      <c r="G16" s="570">
        <v>20.333829761958956</v>
      </c>
      <c r="H16" s="570">
        <v>11.646673701458466</v>
      </c>
      <c r="I16" s="570">
        <v>13.912535741307124</v>
      </c>
      <c r="J16" s="570"/>
      <c r="K16" s="571"/>
    </row>
    <row r="17" spans="1:11" s="566" customFormat="1" ht="21.9" customHeight="1">
      <c r="A17" s="563" t="s">
        <v>1538</v>
      </c>
      <c r="B17" s="572"/>
      <c r="C17" s="572"/>
      <c r="D17" s="572"/>
      <c r="E17" s="572"/>
      <c r="F17" s="572"/>
      <c r="G17" s="572"/>
      <c r="H17" s="572"/>
      <c r="I17" s="572"/>
      <c r="J17" s="572"/>
      <c r="K17" s="571"/>
    </row>
    <row r="18" spans="1:11" s="566" customFormat="1" ht="13.65" customHeight="1">
      <c r="A18" s="569" t="s">
        <v>1539</v>
      </c>
      <c r="B18" s="568">
        <v>11.26</v>
      </c>
      <c r="C18" s="568">
        <v>10.1</v>
      </c>
      <c r="D18" s="568">
        <v>20.98</v>
      </c>
      <c r="E18" s="568">
        <v>16.760000000000002</v>
      </c>
      <c r="F18" s="568">
        <v>9.92</v>
      </c>
      <c r="G18" s="568">
        <v>11.39</v>
      </c>
      <c r="H18" s="568">
        <v>17.329999999999998</v>
      </c>
      <c r="I18" s="568">
        <v>12.91</v>
      </c>
      <c r="J18" s="570"/>
      <c r="K18" s="571"/>
    </row>
    <row r="19" spans="1:11" s="566" customFormat="1" ht="13.65" customHeight="1">
      <c r="A19" s="569" t="s">
        <v>1540</v>
      </c>
      <c r="B19" s="568">
        <v>60.85</v>
      </c>
      <c r="C19" s="568">
        <v>40.72</v>
      </c>
      <c r="D19" s="568">
        <v>49.49</v>
      </c>
      <c r="E19" s="568">
        <v>61.38</v>
      </c>
      <c r="F19" s="568">
        <v>55.08</v>
      </c>
      <c r="G19" s="568">
        <v>61.29</v>
      </c>
      <c r="H19" s="568">
        <v>76.62</v>
      </c>
      <c r="I19" s="568">
        <v>56.14</v>
      </c>
      <c r="J19" s="570"/>
      <c r="K19" s="571"/>
    </row>
    <row r="20" spans="1:11" s="566" customFormat="1" ht="13.65" customHeight="1">
      <c r="A20" s="569" t="s">
        <v>1541</v>
      </c>
      <c r="B20" s="568">
        <v>93.92</v>
      </c>
      <c r="C20" s="568">
        <v>89.68</v>
      </c>
      <c r="D20" s="568">
        <v>95.35</v>
      </c>
      <c r="E20" s="568">
        <v>66.58</v>
      </c>
      <c r="F20" s="568">
        <v>83</v>
      </c>
      <c r="G20" s="568">
        <v>96.69</v>
      </c>
      <c r="H20" s="568">
        <v>81.5</v>
      </c>
      <c r="I20" s="568">
        <v>83.73</v>
      </c>
      <c r="J20" s="570"/>
      <c r="K20" s="571"/>
    </row>
    <row r="21" spans="1:11" s="566" customFormat="1" ht="13.65" customHeight="1">
      <c r="A21" s="569" t="s">
        <v>1542</v>
      </c>
      <c r="B21" s="568">
        <v>23.48</v>
      </c>
      <c r="C21" s="568">
        <v>30.47</v>
      </c>
      <c r="D21" s="568">
        <v>50.65</v>
      </c>
      <c r="E21" s="568">
        <v>24.58</v>
      </c>
      <c r="F21" s="568">
        <v>21.43</v>
      </c>
      <c r="G21" s="568">
        <v>25.51</v>
      </c>
      <c r="H21" s="568">
        <v>26.86</v>
      </c>
      <c r="I21" s="568">
        <v>26.58</v>
      </c>
      <c r="J21" s="570"/>
      <c r="K21" s="571"/>
    </row>
    <row r="22" spans="1:11" s="566" customFormat="1" ht="13.65" customHeight="1">
      <c r="A22" s="569" t="s">
        <v>1543</v>
      </c>
      <c r="B22" s="573">
        <v>809</v>
      </c>
      <c r="C22" s="574">
        <v>896</v>
      </c>
      <c r="D22" s="573">
        <v>401</v>
      </c>
      <c r="E22" s="573">
        <v>1261</v>
      </c>
      <c r="F22" s="573">
        <v>6004</v>
      </c>
      <c r="G22" s="574">
        <v>710</v>
      </c>
      <c r="H22" s="574">
        <v>462</v>
      </c>
      <c r="I22" s="573">
        <v>1014</v>
      </c>
      <c r="J22" s="575"/>
      <c r="K22" s="571"/>
    </row>
    <row r="23" spans="1:11" s="566" customFormat="1" ht="13.65" customHeight="1">
      <c r="A23" s="569" t="s">
        <v>1544</v>
      </c>
      <c r="B23" s="573">
        <v>15407.438864</v>
      </c>
      <c r="C23" s="574">
        <v>6321.5617745664731</v>
      </c>
      <c r="D23" s="573">
        <v>7756.4041935483874</v>
      </c>
      <c r="E23" s="573">
        <v>19282.163301204819</v>
      </c>
      <c r="F23" s="573">
        <v>0</v>
      </c>
      <c r="G23" s="573">
        <v>9510.9422083333338</v>
      </c>
      <c r="H23" s="573">
        <v>68993.582999999999</v>
      </c>
      <c r="I23" s="573">
        <v>11781.728987041037</v>
      </c>
      <c r="J23" s="575"/>
      <c r="K23" s="571"/>
    </row>
    <row r="24" spans="1:11" s="566" customFormat="1" ht="21.9" customHeight="1">
      <c r="A24" s="563" t="s">
        <v>1545</v>
      </c>
      <c r="B24" s="572"/>
      <c r="C24" s="572"/>
      <c r="D24" s="572"/>
      <c r="E24" s="572"/>
      <c r="F24" s="572"/>
      <c r="G24" s="572"/>
      <c r="H24" s="572"/>
      <c r="I24" s="572"/>
      <c r="J24" s="572"/>
      <c r="K24" s="571"/>
    </row>
    <row r="25" spans="1:11" s="566" customFormat="1" ht="13.65" customHeight="1">
      <c r="A25" s="569" t="s">
        <v>1546</v>
      </c>
      <c r="B25" s="568">
        <v>13.84</v>
      </c>
      <c r="C25" s="568">
        <v>27.17</v>
      </c>
      <c r="D25" s="568">
        <v>33.729999999999997</v>
      </c>
      <c r="E25" s="568">
        <v>6.51</v>
      </c>
      <c r="F25" s="568">
        <v>20.25</v>
      </c>
      <c r="G25" s="568">
        <v>11.14</v>
      </c>
      <c r="H25" s="568">
        <v>1.88</v>
      </c>
      <c r="I25" s="568">
        <v>16.05</v>
      </c>
      <c r="J25" s="570"/>
      <c r="K25" s="571"/>
    </row>
    <row r="26" spans="1:11" s="566" customFormat="1" ht="13.65" customHeight="1">
      <c r="A26" s="569" t="s">
        <v>1547</v>
      </c>
      <c r="B26" s="568">
        <v>2.2200000000000002</v>
      </c>
      <c r="C26" s="568">
        <v>5.46</v>
      </c>
      <c r="D26" s="568">
        <v>6.65</v>
      </c>
      <c r="E26" s="568">
        <v>1.01</v>
      </c>
      <c r="F26" s="568">
        <v>5.08</v>
      </c>
      <c r="G26" s="568">
        <v>1.25</v>
      </c>
      <c r="H26" s="568">
        <v>0.61</v>
      </c>
      <c r="I26" s="568">
        <v>3.08</v>
      </c>
      <c r="J26" s="570"/>
      <c r="K26" s="571"/>
    </row>
    <row r="27" spans="1:11" s="566" customFormat="1" ht="21.9" customHeight="1">
      <c r="A27" s="563" t="s">
        <v>1548</v>
      </c>
      <c r="B27" s="572"/>
      <c r="C27" s="572"/>
      <c r="D27" s="572"/>
      <c r="E27" s="572"/>
      <c r="F27" s="572"/>
      <c r="G27" s="572"/>
      <c r="H27" s="572"/>
      <c r="I27" s="572"/>
      <c r="J27" s="572"/>
      <c r="K27" s="571"/>
    </row>
    <row r="28" spans="1:11" s="566" customFormat="1" ht="13.65" customHeight="1">
      <c r="A28" s="15" t="s">
        <v>1549</v>
      </c>
      <c r="B28" s="568">
        <v>17.260000000000002</v>
      </c>
      <c r="C28" s="568">
        <v>67.58</v>
      </c>
      <c r="D28" s="568">
        <v>33.31</v>
      </c>
      <c r="E28" s="568">
        <v>18.22</v>
      </c>
      <c r="F28" s="568">
        <v>10.06</v>
      </c>
      <c r="G28" s="568">
        <v>26.36</v>
      </c>
      <c r="H28" s="568">
        <v>23.66</v>
      </c>
      <c r="I28" s="568">
        <v>25.43</v>
      </c>
      <c r="J28" s="570"/>
      <c r="K28" s="571"/>
    </row>
    <row r="29" spans="1:11" s="566" customFormat="1" ht="13.65" customHeight="1">
      <c r="A29" s="15" t="s">
        <v>1550</v>
      </c>
      <c r="B29" s="568">
        <v>99.83</v>
      </c>
      <c r="C29" s="568">
        <v>406380.15</v>
      </c>
      <c r="D29" s="568">
        <v>98.49</v>
      </c>
      <c r="E29" s="568">
        <v>105</v>
      </c>
      <c r="F29" s="568">
        <v>30.11</v>
      </c>
      <c r="G29" s="568">
        <v>98.31</v>
      </c>
      <c r="H29" s="568">
        <v>131.84</v>
      </c>
      <c r="I29" s="568">
        <v>72.47</v>
      </c>
      <c r="J29" s="570"/>
      <c r="K29" s="571"/>
    </row>
    <row r="30" spans="1:11" ht="6" customHeight="1" thickBot="1">
      <c r="A30" s="576"/>
      <c r="B30" s="577"/>
      <c r="C30" s="577"/>
      <c r="D30" s="577"/>
      <c r="E30" s="577"/>
      <c r="F30" s="577"/>
      <c r="G30" s="577"/>
      <c r="H30" s="577"/>
      <c r="I30" s="578"/>
    </row>
    <row r="31" spans="1:11" s="580" customFormat="1" ht="15" customHeight="1">
      <c r="A31" s="579" t="s">
        <v>1551</v>
      </c>
    </row>
    <row r="32" spans="1:11" s="580" customFormat="1" ht="10.199999999999999">
      <c r="A32" s="581" t="s">
        <v>1552</v>
      </c>
    </row>
    <row r="33" spans="1:11" ht="13.8">
      <c r="A33" s="88" t="s">
        <v>1553</v>
      </c>
      <c r="B33" s="582"/>
      <c r="C33" s="582"/>
      <c r="D33" s="582"/>
      <c r="E33" s="582"/>
      <c r="F33" s="582"/>
      <c r="G33" s="582"/>
      <c r="H33" s="582"/>
      <c r="I33" s="582"/>
    </row>
    <row r="34" spans="1:11" ht="13.35" customHeight="1">
      <c r="A34" s="583" t="s">
        <v>1554</v>
      </c>
      <c r="B34" s="583"/>
      <c r="C34" s="583"/>
      <c r="D34" s="583"/>
      <c r="E34" s="583"/>
      <c r="F34" s="583"/>
      <c r="G34" s="583"/>
      <c r="H34" s="583"/>
      <c r="I34" s="583"/>
      <c r="J34" s="584"/>
      <c r="K34" s="584"/>
    </row>
    <row r="35" spans="1:11" ht="16.2" customHeight="1">
      <c r="A35" s="583"/>
      <c r="B35" s="583"/>
      <c r="C35" s="583"/>
      <c r="D35" s="583"/>
      <c r="E35" s="583"/>
      <c r="F35" s="583"/>
      <c r="G35" s="583"/>
      <c r="H35" s="583"/>
      <c r="I35" s="583"/>
      <c r="J35" s="584"/>
      <c r="K35" s="584"/>
    </row>
    <row r="36" spans="1:11">
      <c r="A36" s="585" t="s">
        <v>1555</v>
      </c>
      <c r="B36" s="585"/>
      <c r="C36" s="585"/>
      <c r="D36" s="585"/>
      <c r="E36" s="585"/>
      <c r="F36" s="585"/>
      <c r="G36" s="585"/>
      <c r="H36" s="585"/>
      <c r="I36" s="585"/>
    </row>
    <row r="37" spans="1:11" ht="15.6" customHeight="1">
      <c r="A37" s="585"/>
      <c r="B37" s="585"/>
      <c r="C37" s="585"/>
      <c r="D37" s="585"/>
      <c r="E37" s="585"/>
      <c r="F37" s="585"/>
      <c r="G37" s="585"/>
      <c r="H37" s="585"/>
      <c r="I37" s="585"/>
    </row>
    <row r="38" spans="1:11" ht="13.2" customHeight="1">
      <c r="A38" s="585" t="s">
        <v>1556</v>
      </c>
      <c r="B38" s="585"/>
      <c r="C38" s="585"/>
      <c r="D38" s="585"/>
      <c r="E38" s="585"/>
      <c r="F38" s="585"/>
      <c r="G38" s="585"/>
      <c r="H38" s="585"/>
      <c r="I38" s="585"/>
    </row>
    <row r="39" spans="1:11">
      <c r="A39" s="585"/>
      <c r="B39" s="585"/>
      <c r="C39" s="585"/>
      <c r="D39" s="585"/>
      <c r="E39" s="585"/>
      <c r="F39" s="585"/>
      <c r="G39" s="585"/>
      <c r="H39" s="585"/>
      <c r="I39" s="585"/>
    </row>
    <row r="40" spans="1:11">
      <c r="A40" s="585" t="s">
        <v>1557</v>
      </c>
      <c r="B40" s="585"/>
      <c r="C40" s="585"/>
      <c r="D40" s="585"/>
      <c r="E40" s="585"/>
      <c r="F40" s="585"/>
      <c r="G40" s="585"/>
      <c r="H40" s="585"/>
      <c r="I40" s="585"/>
    </row>
    <row r="41" spans="1:11">
      <c r="A41" s="585"/>
      <c r="B41" s="585"/>
      <c r="C41" s="585"/>
      <c r="D41" s="585"/>
      <c r="E41" s="585"/>
      <c r="F41" s="585"/>
      <c r="G41" s="585"/>
      <c r="H41" s="585"/>
      <c r="I41" s="585"/>
    </row>
    <row r="72" spans="2:42" ht="13.8" thickBot="1"/>
    <row r="73" spans="2:42" s="7" customFormat="1" ht="29.25" customHeight="1" thickTop="1">
      <c r="B73" s="586"/>
      <c r="C73" s="448" t="s">
        <v>1558</v>
      </c>
      <c r="D73" s="448"/>
      <c r="E73" s="448"/>
      <c r="F73" s="448" t="s">
        <v>1559</v>
      </c>
      <c r="G73" s="448"/>
      <c r="H73" s="448"/>
      <c r="I73" s="448"/>
      <c r="J73" s="587"/>
      <c r="K73" s="532"/>
      <c r="L73" s="448" t="s">
        <v>28</v>
      </c>
      <c r="M73" s="448"/>
      <c r="N73" s="448"/>
      <c r="O73" s="532"/>
      <c r="P73" s="448" t="s">
        <v>1366</v>
      </c>
      <c r="Q73" s="448"/>
      <c r="R73" s="448"/>
      <c r="S73" s="551"/>
      <c r="T73" s="448" t="s">
        <v>1560</v>
      </c>
      <c r="U73" s="448"/>
      <c r="V73" s="448"/>
      <c r="W73" s="450"/>
      <c r="X73" s="448" t="s">
        <v>1561</v>
      </c>
      <c r="Y73" s="448"/>
      <c r="Z73" s="448"/>
      <c r="AA73" s="450"/>
      <c r="AB73" s="448" t="s">
        <v>1562</v>
      </c>
      <c r="AC73" s="448"/>
      <c r="AD73" s="448"/>
      <c r="AE73" s="551"/>
      <c r="AF73" s="448" t="s">
        <v>1367</v>
      </c>
      <c r="AG73" s="448"/>
      <c r="AH73" s="448"/>
      <c r="AI73" s="450"/>
      <c r="AJ73" s="448" t="s">
        <v>1368</v>
      </c>
      <c r="AK73" s="448"/>
      <c r="AL73" s="448"/>
      <c r="AM73" s="450"/>
      <c r="AN73" s="451" t="s">
        <v>1369</v>
      </c>
      <c r="AO73" s="451"/>
      <c r="AP73" s="451"/>
    </row>
  </sheetData>
  <mergeCells count="17">
    <mergeCell ref="X73:Z73"/>
    <mergeCell ref="AB73:AD73"/>
    <mergeCell ref="AF73:AH73"/>
    <mergeCell ref="AJ73:AL73"/>
    <mergeCell ref="AN73:AP73"/>
    <mergeCell ref="A40:I41"/>
    <mergeCell ref="C73:E73"/>
    <mergeCell ref="F73:I73"/>
    <mergeCell ref="L73:N73"/>
    <mergeCell ref="P73:R73"/>
    <mergeCell ref="T73:V73"/>
    <mergeCell ref="A2:I2"/>
    <mergeCell ref="A3:I3"/>
    <mergeCell ref="A4:I4"/>
    <mergeCell ref="A34:I35"/>
    <mergeCell ref="A36:I37"/>
    <mergeCell ref="A38:I39"/>
  </mergeCells>
  <hyperlinks>
    <hyperlink ref="A1" location="Índice!A1" display="Volver al Índice" xr:uid="{75D7C195-1D32-4CA7-BC9B-97BD8FE8F034}"/>
  </hyperlink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7FC24-BDC8-4D64-BA9C-DE3110193F83}">
  <dimension ref="A1:T203"/>
  <sheetViews>
    <sheetView showGridLines="0" zoomScaleNormal="100" workbookViewId="0"/>
  </sheetViews>
  <sheetFormatPr baseColWidth="10" defaultColWidth="11.44140625" defaultRowHeight="13.2"/>
  <cols>
    <col min="1" max="1" width="46.44140625" style="781" customWidth="1"/>
    <col min="2" max="2" width="10.44140625" style="781" customWidth="1"/>
    <col min="3" max="5" width="15.44140625" style="781" customWidth="1"/>
    <col min="6" max="6" width="11.44140625" style="781" customWidth="1"/>
    <col min="7" max="7" width="11.44140625" style="781" hidden="1" customWidth="1"/>
    <col min="8" max="256" width="11.44140625" style="781"/>
    <col min="257" max="257" width="46.44140625" style="781" customWidth="1"/>
    <col min="258" max="258" width="10.44140625" style="781" customWidth="1"/>
    <col min="259" max="261" width="15.44140625" style="781" customWidth="1"/>
    <col min="262" max="262" width="11.44140625" style="781"/>
    <col min="263" max="263" width="0" style="781" hidden="1" customWidth="1"/>
    <col min="264" max="512" width="11.44140625" style="781"/>
    <col min="513" max="513" width="46.44140625" style="781" customWidth="1"/>
    <col min="514" max="514" width="10.44140625" style="781" customWidth="1"/>
    <col min="515" max="517" width="15.44140625" style="781" customWidth="1"/>
    <col min="518" max="518" width="11.44140625" style="781"/>
    <col min="519" max="519" width="0" style="781" hidden="1" customWidth="1"/>
    <col min="520" max="768" width="11.44140625" style="781"/>
    <col min="769" max="769" width="46.44140625" style="781" customWidth="1"/>
    <col min="770" max="770" width="10.44140625" style="781" customWidth="1"/>
    <col min="771" max="773" width="15.44140625" style="781" customWidth="1"/>
    <col min="774" max="774" width="11.44140625" style="781"/>
    <col min="775" max="775" width="0" style="781" hidden="1" customWidth="1"/>
    <col min="776" max="1024" width="11.44140625" style="781"/>
    <col min="1025" max="1025" width="46.44140625" style="781" customWidth="1"/>
    <col min="1026" max="1026" width="10.44140625" style="781" customWidth="1"/>
    <col min="1027" max="1029" width="15.44140625" style="781" customWidth="1"/>
    <col min="1030" max="1030" width="11.44140625" style="781"/>
    <col min="1031" max="1031" width="0" style="781" hidden="1" customWidth="1"/>
    <col min="1032" max="1280" width="11.44140625" style="781"/>
    <col min="1281" max="1281" width="46.44140625" style="781" customWidth="1"/>
    <col min="1282" max="1282" width="10.44140625" style="781" customWidth="1"/>
    <col min="1283" max="1285" width="15.44140625" style="781" customWidth="1"/>
    <col min="1286" max="1286" width="11.44140625" style="781"/>
    <col min="1287" max="1287" width="0" style="781" hidden="1" customWidth="1"/>
    <col min="1288" max="1536" width="11.44140625" style="781"/>
    <col min="1537" max="1537" width="46.44140625" style="781" customWidth="1"/>
    <col min="1538" max="1538" width="10.44140625" style="781" customWidth="1"/>
    <col min="1539" max="1541" width="15.44140625" style="781" customWidth="1"/>
    <col min="1542" max="1542" width="11.44140625" style="781"/>
    <col min="1543" max="1543" width="0" style="781" hidden="1" customWidth="1"/>
    <col min="1544" max="1792" width="11.44140625" style="781"/>
    <col min="1793" max="1793" width="46.44140625" style="781" customWidth="1"/>
    <col min="1794" max="1794" width="10.44140625" style="781" customWidth="1"/>
    <col min="1795" max="1797" width="15.44140625" style="781" customWidth="1"/>
    <col min="1798" max="1798" width="11.44140625" style="781"/>
    <col min="1799" max="1799" width="0" style="781" hidden="1" customWidth="1"/>
    <col min="1800" max="2048" width="11.44140625" style="781"/>
    <col min="2049" max="2049" width="46.44140625" style="781" customWidth="1"/>
    <col min="2050" max="2050" width="10.44140625" style="781" customWidth="1"/>
    <col min="2051" max="2053" width="15.44140625" style="781" customWidth="1"/>
    <col min="2054" max="2054" width="11.44140625" style="781"/>
    <col min="2055" max="2055" width="0" style="781" hidden="1" customWidth="1"/>
    <col min="2056" max="2304" width="11.44140625" style="781"/>
    <col min="2305" max="2305" width="46.44140625" style="781" customWidth="1"/>
    <col min="2306" max="2306" width="10.44140625" style="781" customWidth="1"/>
    <col min="2307" max="2309" width="15.44140625" style="781" customWidth="1"/>
    <col min="2310" max="2310" width="11.44140625" style="781"/>
    <col min="2311" max="2311" width="0" style="781" hidden="1" customWidth="1"/>
    <col min="2312" max="2560" width="11.44140625" style="781"/>
    <col min="2561" max="2561" width="46.44140625" style="781" customWidth="1"/>
    <col min="2562" max="2562" width="10.44140625" style="781" customWidth="1"/>
    <col min="2563" max="2565" width="15.44140625" style="781" customWidth="1"/>
    <col min="2566" max="2566" width="11.44140625" style="781"/>
    <col min="2567" max="2567" width="0" style="781" hidden="1" customWidth="1"/>
    <col min="2568" max="2816" width="11.44140625" style="781"/>
    <col min="2817" max="2817" width="46.44140625" style="781" customWidth="1"/>
    <col min="2818" max="2818" width="10.44140625" style="781" customWidth="1"/>
    <col min="2819" max="2821" width="15.44140625" style="781" customWidth="1"/>
    <col min="2822" max="2822" width="11.44140625" style="781"/>
    <col min="2823" max="2823" width="0" style="781" hidden="1" customWidth="1"/>
    <col min="2824" max="3072" width="11.44140625" style="781"/>
    <col min="3073" max="3073" width="46.44140625" style="781" customWidth="1"/>
    <col min="3074" max="3074" width="10.44140625" style="781" customWidth="1"/>
    <col min="3075" max="3077" width="15.44140625" style="781" customWidth="1"/>
    <col min="3078" max="3078" width="11.44140625" style="781"/>
    <col min="3079" max="3079" width="0" style="781" hidden="1" customWidth="1"/>
    <col min="3080" max="3328" width="11.44140625" style="781"/>
    <col min="3329" max="3329" width="46.44140625" style="781" customWidth="1"/>
    <col min="3330" max="3330" width="10.44140625" style="781" customWidth="1"/>
    <col min="3331" max="3333" width="15.44140625" style="781" customWidth="1"/>
    <col min="3334" max="3334" width="11.44140625" style="781"/>
    <col min="3335" max="3335" width="0" style="781" hidden="1" customWidth="1"/>
    <col min="3336" max="3584" width="11.44140625" style="781"/>
    <col min="3585" max="3585" width="46.44140625" style="781" customWidth="1"/>
    <col min="3586" max="3586" width="10.44140625" style="781" customWidth="1"/>
    <col min="3587" max="3589" width="15.44140625" style="781" customWidth="1"/>
    <col min="3590" max="3590" width="11.44140625" style="781"/>
    <col min="3591" max="3591" width="0" style="781" hidden="1" customWidth="1"/>
    <col min="3592" max="3840" width="11.44140625" style="781"/>
    <col min="3841" max="3841" width="46.44140625" style="781" customWidth="1"/>
    <col min="3842" max="3842" width="10.44140625" style="781" customWidth="1"/>
    <col min="3843" max="3845" width="15.44140625" style="781" customWidth="1"/>
    <col min="3846" max="3846" width="11.44140625" style="781"/>
    <col min="3847" max="3847" width="0" style="781" hidden="1" customWidth="1"/>
    <col min="3848" max="4096" width="11.44140625" style="781"/>
    <col min="4097" max="4097" width="46.44140625" style="781" customWidth="1"/>
    <col min="4098" max="4098" width="10.44140625" style="781" customWidth="1"/>
    <col min="4099" max="4101" width="15.44140625" style="781" customWidth="1"/>
    <col min="4102" max="4102" width="11.44140625" style="781"/>
    <col min="4103" max="4103" width="0" style="781" hidden="1" customWidth="1"/>
    <col min="4104" max="4352" width="11.44140625" style="781"/>
    <col min="4353" max="4353" width="46.44140625" style="781" customWidth="1"/>
    <col min="4354" max="4354" width="10.44140625" style="781" customWidth="1"/>
    <col min="4355" max="4357" width="15.44140625" style="781" customWidth="1"/>
    <col min="4358" max="4358" width="11.44140625" style="781"/>
    <col min="4359" max="4359" width="0" style="781" hidden="1" customWidth="1"/>
    <col min="4360" max="4608" width="11.44140625" style="781"/>
    <col min="4609" max="4609" width="46.44140625" style="781" customWidth="1"/>
    <col min="4610" max="4610" width="10.44140625" style="781" customWidth="1"/>
    <col min="4611" max="4613" width="15.44140625" style="781" customWidth="1"/>
    <col min="4614" max="4614" width="11.44140625" style="781"/>
    <col min="4615" max="4615" width="0" style="781" hidden="1" customWidth="1"/>
    <col min="4616" max="4864" width="11.44140625" style="781"/>
    <col min="4865" max="4865" width="46.44140625" style="781" customWidth="1"/>
    <col min="4866" max="4866" width="10.44140625" style="781" customWidth="1"/>
    <col min="4867" max="4869" width="15.44140625" style="781" customWidth="1"/>
    <col min="4870" max="4870" width="11.44140625" style="781"/>
    <col min="4871" max="4871" width="0" style="781" hidden="1" customWidth="1"/>
    <col min="4872" max="5120" width="11.44140625" style="781"/>
    <col min="5121" max="5121" width="46.44140625" style="781" customWidth="1"/>
    <col min="5122" max="5122" width="10.44140625" style="781" customWidth="1"/>
    <col min="5123" max="5125" width="15.44140625" style="781" customWidth="1"/>
    <col min="5126" max="5126" width="11.44140625" style="781"/>
    <col min="5127" max="5127" width="0" style="781" hidden="1" customWidth="1"/>
    <col min="5128" max="5376" width="11.44140625" style="781"/>
    <col min="5377" max="5377" width="46.44140625" style="781" customWidth="1"/>
    <col min="5378" max="5378" width="10.44140625" style="781" customWidth="1"/>
    <col min="5379" max="5381" width="15.44140625" style="781" customWidth="1"/>
    <col min="5382" max="5382" width="11.44140625" style="781"/>
    <col min="5383" max="5383" width="0" style="781" hidden="1" customWidth="1"/>
    <col min="5384" max="5632" width="11.44140625" style="781"/>
    <col min="5633" max="5633" width="46.44140625" style="781" customWidth="1"/>
    <col min="5634" max="5634" width="10.44140625" style="781" customWidth="1"/>
    <col min="5635" max="5637" width="15.44140625" style="781" customWidth="1"/>
    <col min="5638" max="5638" width="11.44140625" style="781"/>
    <col min="5639" max="5639" width="0" style="781" hidden="1" customWidth="1"/>
    <col min="5640" max="5888" width="11.44140625" style="781"/>
    <col min="5889" max="5889" width="46.44140625" style="781" customWidth="1"/>
    <col min="5890" max="5890" width="10.44140625" style="781" customWidth="1"/>
    <col min="5891" max="5893" width="15.44140625" style="781" customWidth="1"/>
    <col min="5894" max="5894" width="11.44140625" style="781"/>
    <col min="5895" max="5895" width="0" style="781" hidden="1" customWidth="1"/>
    <col min="5896" max="6144" width="11.44140625" style="781"/>
    <col min="6145" max="6145" width="46.44140625" style="781" customWidth="1"/>
    <col min="6146" max="6146" width="10.44140625" style="781" customWidth="1"/>
    <col min="6147" max="6149" width="15.44140625" style="781" customWidth="1"/>
    <col min="6150" max="6150" width="11.44140625" style="781"/>
    <col min="6151" max="6151" width="0" style="781" hidden="1" customWidth="1"/>
    <col min="6152" max="6400" width="11.44140625" style="781"/>
    <col min="6401" max="6401" width="46.44140625" style="781" customWidth="1"/>
    <col min="6402" max="6402" width="10.44140625" style="781" customWidth="1"/>
    <col min="6403" max="6405" width="15.44140625" style="781" customWidth="1"/>
    <col min="6406" max="6406" width="11.44140625" style="781"/>
    <col min="6407" max="6407" width="0" style="781" hidden="1" customWidth="1"/>
    <col min="6408" max="6656" width="11.44140625" style="781"/>
    <col min="6657" max="6657" width="46.44140625" style="781" customWidth="1"/>
    <col min="6658" max="6658" width="10.44140625" style="781" customWidth="1"/>
    <col min="6659" max="6661" width="15.44140625" style="781" customWidth="1"/>
    <col min="6662" max="6662" width="11.44140625" style="781"/>
    <col min="6663" max="6663" width="0" style="781" hidden="1" customWidth="1"/>
    <col min="6664" max="6912" width="11.44140625" style="781"/>
    <col min="6913" max="6913" width="46.44140625" style="781" customWidth="1"/>
    <col min="6914" max="6914" width="10.44140625" style="781" customWidth="1"/>
    <col min="6915" max="6917" width="15.44140625" style="781" customWidth="1"/>
    <col min="6918" max="6918" width="11.44140625" style="781"/>
    <col min="6919" max="6919" width="0" style="781" hidden="1" customWidth="1"/>
    <col min="6920" max="7168" width="11.44140625" style="781"/>
    <col min="7169" max="7169" width="46.44140625" style="781" customWidth="1"/>
    <col min="7170" max="7170" width="10.44140625" style="781" customWidth="1"/>
    <col min="7171" max="7173" width="15.44140625" style="781" customWidth="1"/>
    <col min="7174" max="7174" width="11.44140625" style="781"/>
    <col min="7175" max="7175" width="0" style="781" hidden="1" customWidth="1"/>
    <col min="7176" max="7424" width="11.44140625" style="781"/>
    <col min="7425" max="7425" width="46.44140625" style="781" customWidth="1"/>
    <col min="7426" max="7426" width="10.44140625" style="781" customWidth="1"/>
    <col min="7427" max="7429" width="15.44140625" style="781" customWidth="1"/>
    <col min="7430" max="7430" width="11.44140625" style="781"/>
    <col min="7431" max="7431" width="0" style="781" hidden="1" customWidth="1"/>
    <col min="7432" max="7680" width="11.44140625" style="781"/>
    <col min="7681" max="7681" width="46.44140625" style="781" customWidth="1"/>
    <col min="7682" max="7682" width="10.44140625" style="781" customWidth="1"/>
    <col min="7683" max="7685" width="15.44140625" style="781" customWidth="1"/>
    <col min="7686" max="7686" width="11.44140625" style="781"/>
    <col min="7687" max="7687" width="0" style="781" hidden="1" customWidth="1"/>
    <col min="7688" max="7936" width="11.44140625" style="781"/>
    <col min="7937" max="7937" width="46.44140625" style="781" customWidth="1"/>
    <col min="7938" max="7938" width="10.44140625" style="781" customWidth="1"/>
    <col min="7939" max="7941" width="15.44140625" style="781" customWidth="1"/>
    <col min="7942" max="7942" width="11.44140625" style="781"/>
    <col min="7943" max="7943" width="0" style="781" hidden="1" customWidth="1"/>
    <col min="7944" max="8192" width="11.44140625" style="781"/>
    <col min="8193" max="8193" width="46.44140625" style="781" customWidth="1"/>
    <col min="8194" max="8194" width="10.44140625" style="781" customWidth="1"/>
    <col min="8195" max="8197" width="15.44140625" style="781" customWidth="1"/>
    <col min="8198" max="8198" width="11.44140625" style="781"/>
    <col min="8199" max="8199" width="0" style="781" hidden="1" customWidth="1"/>
    <col min="8200" max="8448" width="11.44140625" style="781"/>
    <col min="8449" max="8449" width="46.44140625" style="781" customWidth="1"/>
    <col min="8450" max="8450" width="10.44140625" style="781" customWidth="1"/>
    <col min="8451" max="8453" width="15.44140625" style="781" customWidth="1"/>
    <col min="8454" max="8454" width="11.44140625" style="781"/>
    <col min="8455" max="8455" width="0" style="781" hidden="1" customWidth="1"/>
    <col min="8456" max="8704" width="11.44140625" style="781"/>
    <col min="8705" max="8705" width="46.44140625" style="781" customWidth="1"/>
    <col min="8706" max="8706" width="10.44140625" style="781" customWidth="1"/>
    <col min="8707" max="8709" width="15.44140625" style="781" customWidth="1"/>
    <col min="8710" max="8710" width="11.44140625" style="781"/>
    <col min="8711" max="8711" width="0" style="781" hidden="1" customWidth="1"/>
    <col min="8712" max="8960" width="11.44140625" style="781"/>
    <col min="8961" max="8961" width="46.44140625" style="781" customWidth="1"/>
    <col min="8962" max="8962" width="10.44140625" style="781" customWidth="1"/>
    <col min="8963" max="8965" width="15.44140625" style="781" customWidth="1"/>
    <col min="8966" max="8966" width="11.44140625" style="781"/>
    <col min="8967" max="8967" width="0" style="781" hidden="1" customWidth="1"/>
    <col min="8968" max="9216" width="11.44140625" style="781"/>
    <col min="9217" max="9217" width="46.44140625" style="781" customWidth="1"/>
    <col min="9218" max="9218" width="10.44140625" style="781" customWidth="1"/>
    <col min="9219" max="9221" width="15.44140625" style="781" customWidth="1"/>
    <col min="9222" max="9222" width="11.44140625" style="781"/>
    <col min="9223" max="9223" width="0" style="781" hidden="1" customWidth="1"/>
    <col min="9224" max="9472" width="11.44140625" style="781"/>
    <col min="9473" max="9473" width="46.44140625" style="781" customWidth="1"/>
    <col min="9474" max="9474" width="10.44140625" style="781" customWidth="1"/>
    <col min="9475" max="9477" width="15.44140625" style="781" customWidth="1"/>
    <col min="9478" max="9478" width="11.44140625" style="781"/>
    <col min="9479" max="9479" width="0" style="781" hidden="1" customWidth="1"/>
    <col min="9480" max="9728" width="11.44140625" style="781"/>
    <col min="9729" max="9729" width="46.44140625" style="781" customWidth="1"/>
    <col min="9730" max="9730" width="10.44140625" style="781" customWidth="1"/>
    <col min="9731" max="9733" width="15.44140625" style="781" customWidth="1"/>
    <col min="9734" max="9734" width="11.44140625" style="781"/>
    <col min="9735" max="9735" width="0" style="781" hidden="1" customWidth="1"/>
    <col min="9736" max="9984" width="11.44140625" style="781"/>
    <col min="9985" max="9985" width="46.44140625" style="781" customWidth="1"/>
    <col min="9986" max="9986" width="10.44140625" style="781" customWidth="1"/>
    <col min="9987" max="9989" width="15.44140625" style="781" customWidth="1"/>
    <col min="9990" max="9990" width="11.44140625" style="781"/>
    <col min="9991" max="9991" width="0" style="781" hidden="1" customWidth="1"/>
    <col min="9992" max="10240" width="11.44140625" style="781"/>
    <col min="10241" max="10241" width="46.44140625" style="781" customWidth="1"/>
    <col min="10242" max="10242" width="10.44140625" style="781" customWidth="1"/>
    <col min="10243" max="10245" width="15.44140625" style="781" customWidth="1"/>
    <col min="10246" max="10246" width="11.44140625" style="781"/>
    <col min="10247" max="10247" width="0" style="781" hidden="1" customWidth="1"/>
    <col min="10248" max="10496" width="11.44140625" style="781"/>
    <col min="10497" max="10497" width="46.44140625" style="781" customWidth="1"/>
    <col min="10498" max="10498" width="10.44140625" style="781" customWidth="1"/>
    <col min="10499" max="10501" width="15.44140625" style="781" customWidth="1"/>
    <col min="10502" max="10502" width="11.44140625" style="781"/>
    <col min="10503" max="10503" width="0" style="781" hidden="1" customWidth="1"/>
    <col min="10504" max="10752" width="11.44140625" style="781"/>
    <col min="10753" max="10753" width="46.44140625" style="781" customWidth="1"/>
    <col min="10754" max="10754" width="10.44140625" style="781" customWidth="1"/>
    <col min="10755" max="10757" width="15.44140625" style="781" customWidth="1"/>
    <col min="10758" max="10758" width="11.44140625" style="781"/>
    <col min="10759" max="10759" width="0" style="781" hidden="1" customWidth="1"/>
    <col min="10760" max="11008" width="11.44140625" style="781"/>
    <col min="11009" max="11009" width="46.44140625" style="781" customWidth="1"/>
    <col min="11010" max="11010" width="10.44140625" style="781" customWidth="1"/>
    <col min="11011" max="11013" width="15.44140625" style="781" customWidth="1"/>
    <col min="11014" max="11014" width="11.44140625" style="781"/>
    <col min="11015" max="11015" width="0" style="781" hidden="1" customWidth="1"/>
    <col min="11016" max="11264" width="11.44140625" style="781"/>
    <col min="11265" max="11265" width="46.44140625" style="781" customWidth="1"/>
    <col min="11266" max="11266" width="10.44140625" style="781" customWidth="1"/>
    <col min="11267" max="11269" width="15.44140625" style="781" customWidth="1"/>
    <col min="11270" max="11270" width="11.44140625" style="781"/>
    <col min="11271" max="11271" width="0" style="781" hidden="1" customWidth="1"/>
    <col min="11272" max="11520" width="11.44140625" style="781"/>
    <col min="11521" max="11521" width="46.44140625" style="781" customWidth="1"/>
    <col min="11522" max="11522" width="10.44140625" style="781" customWidth="1"/>
    <col min="11523" max="11525" width="15.44140625" style="781" customWidth="1"/>
    <col min="11526" max="11526" width="11.44140625" style="781"/>
    <col min="11527" max="11527" width="0" style="781" hidden="1" customWidth="1"/>
    <col min="11528" max="11776" width="11.44140625" style="781"/>
    <col min="11777" max="11777" width="46.44140625" style="781" customWidth="1"/>
    <col min="11778" max="11778" width="10.44140625" style="781" customWidth="1"/>
    <col min="11779" max="11781" width="15.44140625" style="781" customWidth="1"/>
    <col min="11782" max="11782" width="11.44140625" style="781"/>
    <col min="11783" max="11783" width="0" style="781" hidden="1" customWidth="1"/>
    <col min="11784" max="12032" width="11.44140625" style="781"/>
    <col min="12033" max="12033" width="46.44140625" style="781" customWidth="1"/>
    <col min="12034" max="12034" width="10.44140625" style="781" customWidth="1"/>
    <col min="12035" max="12037" width="15.44140625" style="781" customWidth="1"/>
    <col min="12038" max="12038" width="11.44140625" style="781"/>
    <col min="12039" max="12039" width="0" style="781" hidden="1" customWidth="1"/>
    <col min="12040" max="12288" width="11.44140625" style="781"/>
    <col min="12289" max="12289" width="46.44140625" style="781" customWidth="1"/>
    <col min="12290" max="12290" width="10.44140625" style="781" customWidth="1"/>
    <col min="12291" max="12293" width="15.44140625" style="781" customWidth="1"/>
    <col min="12294" max="12294" width="11.44140625" style="781"/>
    <col min="12295" max="12295" width="0" style="781" hidden="1" customWidth="1"/>
    <col min="12296" max="12544" width="11.44140625" style="781"/>
    <col min="12545" max="12545" width="46.44140625" style="781" customWidth="1"/>
    <col min="12546" max="12546" width="10.44140625" style="781" customWidth="1"/>
    <col min="12547" max="12549" width="15.44140625" style="781" customWidth="1"/>
    <col min="12550" max="12550" width="11.44140625" style="781"/>
    <col min="12551" max="12551" width="0" style="781" hidden="1" customWidth="1"/>
    <col min="12552" max="12800" width="11.44140625" style="781"/>
    <col min="12801" max="12801" width="46.44140625" style="781" customWidth="1"/>
    <col min="12802" max="12802" width="10.44140625" style="781" customWidth="1"/>
    <col min="12803" max="12805" width="15.44140625" style="781" customWidth="1"/>
    <col min="12806" max="12806" width="11.44140625" style="781"/>
    <col min="12807" max="12807" width="0" style="781" hidden="1" customWidth="1"/>
    <col min="12808" max="13056" width="11.44140625" style="781"/>
    <col min="13057" max="13057" width="46.44140625" style="781" customWidth="1"/>
    <col min="13058" max="13058" width="10.44140625" style="781" customWidth="1"/>
    <col min="13059" max="13061" width="15.44140625" style="781" customWidth="1"/>
    <col min="13062" max="13062" width="11.44140625" style="781"/>
    <col min="13063" max="13063" width="0" style="781" hidden="1" customWidth="1"/>
    <col min="13064" max="13312" width="11.44140625" style="781"/>
    <col min="13313" max="13313" width="46.44140625" style="781" customWidth="1"/>
    <col min="13314" max="13314" width="10.44140625" style="781" customWidth="1"/>
    <col min="13315" max="13317" width="15.44140625" style="781" customWidth="1"/>
    <col min="13318" max="13318" width="11.44140625" style="781"/>
    <col min="13319" max="13319" width="0" style="781" hidden="1" customWidth="1"/>
    <col min="13320" max="13568" width="11.44140625" style="781"/>
    <col min="13569" max="13569" width="46.44140625" style="781" customWidth="1"/>
    <col min="13570" max="13570" width="10.44140625" style="781" customWidth="1"/>
    <col min="13571" max="13573" width="15.44140625" style="781" customWidth="1"/>
    <col min="13574" max="13574" width="11.44140625" style="781"/>
    <col min="13575" max="13575" width="0" style="781" hidden="1" customWidth="1"/>
    <col min="13576" max="13824" width="11.44140625" style="781"/>
    <col min="13825" max="13825" width="46.44140625" style="781" customWidth="1"/>
    <col min="13826" max="13826" width="10.44140625" style="781" customWidth="1"/>
    <col min="13827" max="13829" width="15.44140625" style="781" customWidth="1"/>
    <col min="13830" max="13830" width="11.44140625" style="781"/>
    <col min="13831" max="13831" width="0" style="781" hidden="1" customWidth="1"/>
    <col min="13832" max="14080" width="11.44140625" style="781"/>
    <col min="14081" max="14081" width="46.44140625" style="781" customWidth="1"/>
    <col min="14082" max="14082" width="10.44140625" style="781" customWidth="1"/>
    <col min="14083" max="14085" width="15.44140625" style="781" customWidth="1"/>
    <col min="14086" max="14086" width="11.44140625" style="781"/>
    <col min="14087" max="14087" width="0" style="781" hidden="1" customWidth="1"/>
    <col min="14088" max="14336" width="11.44140625" style="781"/>
    <col min="14337" max="14337" width="46.44140625" style="781" customWidth="1"/>
    <col min="14338" max="14338" width="10.44140625" style="781" customWidth="1"/>
    <col min="14339" max="14341" width="15.44140625" style="781" customWidth="1"/>
    <col min="14342" max="14342" width="11.44140625" style="781"/>
    <col min="14343" max="14343" width="0" style="781" hidden="1" customWidth="1"/>
    <col min="14344" max="14592" width="11.44140625" style="781"/>
    <col min="14593" max="14593" width="46.44140625" style="781" customWidth="1"/>
    <col min="14594" max="14594" width="10.44140625" style="781" customWidth="1"/>
    <col min="14595" max="14597" width="15.44140625" style="781" customWidth="1"/>
    <col min="14598" max="14598" width="11.44140625" style="781"/>
    <col min="14599" max="14599" width="0" style="781" hidden="1" customWidth="1"/>
    <col min="14600" max="14848" width="11.44140625" style="781"/>
    <col min="14849" max="14849" width="46.44140625" style="781" customWidth="1"/>
    <col min="14850" max="14850" width="10.44140625" style="781" customWidth="1"/>
    <col min="14851" max="14853" width="15.44140625" style="781" customWidth="1"/>
    <col min="14854" max="14854" width="11.44140625" style="781"/>
    <col min="14855" max="14855" width="0" style="781" hidden="1" customWidth="1"/>
    <col min="14856" max="15104" width="11.44140625" style="781"/>
    <col min="15105" max="15105" width="46.44140625" style="781" customWidth="1"/>
    <col min="15106" max="15106" width="10.44140625" style="781" customWidth="1"/>
    <col min="15107" max="15109" width="15.44140625" style="781" customWidth="1"/>
    <col min="15110" max="15110" width="11.44140625" style="781"/>
    <col min="15111" max="15111" width="0" style="781" hidden="1" customWidth="1"/>
    <col min="15112" max="15360" width="11.44140625" style="781"/>
    <col min="15361" max="15361" width="46.44140625" style="781" customWidth="1"/>
    <col min="15362" max="15362" width="10.44140625" style="781" customWidth="1"/>
    <col min="15363" max="15365" width="15.44140625" style="781" customWidth="1"/>
    <col min="15366" max="15366" width="11.44140625" style="781"/>
    <col min="15367" max="15367" width="0" style="781" hidden="1" customWidth="1"/>
    <col min="15368" max="15616" width="11.44140625" style="781"/>
    <col min="15617" max="15617" width="46.44140625" style="781" customWidth="1"/>
    <col min="15618" max="15618" width="10.44140625" style="781" customWidth="1"/>
    <col min="15619" max="15621" width="15.44140625" style="781" customWidth="1"/>
    <col min="15622" max="15622" width="11.44140625" style="781"/>
    <col min="15623" max="15623" width="0" style="781" hidden="1" customWidth="1"/>
    <col min="15624" max="15872" width="11.44140625" style="781"/>
    <col min="15873" max="15873" width="46.44140625" style="781" customWidth="1"/>
    <col min="15874" max="15874" width="10.44140625" style="781" customWidth="1"/>
    <col min="15875" max="15877" width="15.44140625" style="781" customWidth="1"/>
    <col min="15878" max="15878" width="11.44140625" style="781"/>
    <col min="15879" max="15879" width="0" style="781" hidden="1" customWidth="1"/>
    <col min="15880" max="16128" width="11.44140625" style="781"/>
    <col min="16129" max="16129" width="46.44140625" style="781" customWidth="1"/>
    <col min="16130" max="16130" width="10.44140625" style="781" customWidth="1"/>
    <col min="16131" max="16133" width="15.44140625" style="781" customWidth="1"/>
    <col min="16134" max="16134" width="11.44140625" style="781"/>
    <col min="16135" max="16135" width="0" style="781" hidden="1" customWidth="1"/>
    <col min="16136" max="16384" width="11.44140625" style="781"/>
  </cols>
  <sheetData>
    <row r="1" spans="1:11" ht="18" customHeight="1">
      <c r="A1" s="1421" t="s">
        <v>2108</v>
      </c>
      <c r="B1" s="869"/>
      <c r="C1" s="869"/>
      <c r="D1" s="869"/>
      <c r="E1" s="869"/>
      <c r="F1" s="869"/>
      <c r="G1" s="870"/>
    </row>
    <row r="2" spans="1:11" ht="27" customHeight="1">
      <c r="A2" s="871" t="s">
        <v>1732</v>
      </c>
      <c r="B2" s="871"/>
      <c r="C2" s="871"/>
      <c r="D2" s="871"/>
      <c r="E2" s="871"/>
      <c r="F2" s="871"/>
      <c r="G2" s="870"/>
    </row>
    <row r="3" spans="1:11" ht="27" customHeight="1">
      <c r="A3" s="871" t="s">
        <v>1733</v>
      </c>
      <c r="B3" s="871"/>
      <c r="C3" s="871"/>
      <c r="D3" s="871"/>
      <c r="E3" s="871"/>
      <c r="F3" s="871"/>
      <c r="G3" s="872"/>
    </row>
    <row r="4" spans="1:11" ht="18" customHeight="1">
      <c r="A4" s="873">
        <v>46112</v>
      </c>
      <c r="B4" s="874"/>
      <c r="C4" s="874"/>
      <c r="D4" s="874"/>
      <c r="E4" s="874"/>
      <c r="F4" s="874"/>
      <c r="G4" s="875"/>
    </row>
    <row r="5" spans="1:11" ht="18" customHeight="1">
      <c r="A5" s="876" t="s">
        <v>69</v>
      </c>
      <c r="B5" s="877"/>
      <c r="C5" s="877"/>
      <c r="D5" s="877"/>
      <c r="E5" s="877"/>
      <c r="F5" s="877"/>
      <c r="G5" s="875"/>
    </row>
    <row r="6" spans="1:11" ht="15" customHeight="1" thickBot="1">
      <c r="A6" s="878"/>
      <c r="B6" s="879"/>
      <c r="C6" s="879"/>
      <c r="D6" s="879"/>
      <c r="E6" s="879"/>
      <c r="F6" s="879"/>
      <c r="G6" s="878"/>
    </row>
    <row r="7" spans="1:11" s="885" customFormat="1" ht="54.9" customHeight="1">
      <c r="A7" s="880"/>
      <c r="B7" s="881" t="s">
        <v>1734</v>
      </c>
      <c r="C7" s="881" t="s">
        <v>1735</v>
      </c>
      <c r="D7" s="881" t="s">
        <v>1736</v>
      </c>
      <c r="E7" s="882" t="s">
        <v>1737</v>
      </c>
      <c r="F7" s="883" t="s">
        <v>1738</v>
      </c>
      <c r="G7" s="884"/>
    </row>
    <row r="8" spans="1:11" ht="8.4" customHeight="1">
      <c r="A8" s="886"/>
      <c r="B8" s="887"/>
      <c r="C8" s="887"/>
      <c r="D8" s="887"/>
      <c r="E8" s="887"/>
      <c r="F8" s="888"/>
      <c r="G8" s="888"/>
    </row>
    <row r="9" spans="1:11" s="893" customFormat="1" ht="24.75" customHeight="1">
      <c r="A9" s="889" t="s">
        <v>1739</v>
      </c>
      <c r="B9" s="890">
        <v>408752</v>
      </c>
      <c r="C9" s="890">
        <v>3812438.1759199998</v>
      </c>
      <c r="D9" s="890">
        <v>128544.69008</v>
      </c>
      <c r="E9" s="890">
        <v>3940982.8659999999</v>
      </c>
      <c r="F9" s="891">
        <v>45.985311669506018</v>
      </c>
      <c r="G9" s="892"/>
      <c r="I9" s="894"/>
    </row>
    <row r="10" spans="1:11" s="893" customFormat="1" ht="16.2" customHeight="1">
      <c r="A10" s="895" t="s">
        <v>1740</v>
      </c>
      <c r="B10" s="896">
        <v>49952</v>
      </c>
      <c r="C10" s="896">
        <v>543847.31972000003</v>
      </c>
      <c r="D10" s="896">
        <v>3176.86843</v>
      </c>
      <c r="E10" s="896">
        <v>547024.18814999994</v>
      </c>
      <c r="F10" s="891">
        <v>6.3829452291854372</v>
      </c>
      <c r="G10" s="897"/>
      <c r="I10" s="894"/>
    </row>
    <row r="11" spans="1:11" s="893" customFormat="1" ht="16.2" customHeight="1">
      <c r="A11" s="895" t="s">
        <v>1741</v>
      </c>
      <c r="B11" s="896">
        <v>49320</v>
      </c>
      <c r="C11" s="896">
        <v>536268.13995999994</v>
      </c>
      <c r="D11" s="896">
        <v>2665.2276099999999</v>
      </c>
      <c r="E11" s="896">
        <v>538933.36757</v>
      </c>
      <c r="F11" s="891">
        <v>6.2885375855381591</v>
      </c>
      <c r="G11" s="897"/>
      <c r="I11" s="894"/>
    </row>
    <row r="12" spans="1:11" s="893" customFormat="1" ht="16.2" customHeight="1">
      <c r="A12" s="895" t="s">
        <v>1742</v>
      </c>
      <c r="B12" s="896">
        <v>632</v>
      </c>
      <c r="C12" s="896">
        <v>7579.17976</v>
      </c>
      <c r="D12" s="896">
        <v>511.64082000000002</v>
      </c>
      <c r="E12" s="896">
        <v>8090.8205799999996</v>
      </c>
      <c r="F12" s="891">
        <v>9.4407643647277259E-2</v>
      </c>
      <c r="G12" s="898"/>
      <c r="I12" s="894"/>
    </row>
    <row r="13" spans="1:11" s="893" customFormat="1" ht="16.2" customHeight="1">
      <c r="A13" s="895" t="s">
        <v>1743</v>
      </c>
      <c r="B13" s="896">
        <v>669</v>
      </c>
      <c r="C13" s="896">
        <v>26951.696329999999</v>
      </c>
      <c r="D13" s="896">
        <v>9439.0743999999995</v>
      </c>
      <c r="E13" s="896">
        <v>36390.770729999997</v>
      </c>
      <c r="F13" s="891">
        <v>0.42462527516925941</v>
      </c>
      <c r="G13" s="897"/>
      <c r="H13" s="894"/>
      <c r="I13" s="894"/>
      <c r="J13" s="894"/>
      <c r="K13" s="894"/>
    </row>
    <row r="14" spans="1:11" s="893" customFormat="1" ht="16.2" customHeight="1">
      <c r="A14" s="895" t="s">
        <v>1744</v>
      </c>
      <c r="B14" s="896">
        <v>43113</v>
      </c>
      <c r="C14" s="896">
        <v>273245.35674000002</v>
      </c>
      <c r="D14" s="896">
        <v>2704.5352600000001</v>
      </c>
      <c r="E14" s="896">
        <v>275949.89199999999</v>
      </c>
      <c r="F14" s="891">
        <v>3.2199180306678663</v>
      </c>
      <c r="G14" s="897"/>
      <c r="I14" s="894"/>
    </row>
    <row r="15" spans="1:11" s="893" customFormat="1" ht="16.2" customHeight="1">
      <c r="A15" s="895" t="s">
        <v>1745</v>
      </c>
      <c r="B15" s="896">
        <v>11315</v>
      </c>
      <c r="C15" s="896">
        <v>67461.446880000003</v>
      </c>
      <c r="D15" s="896">
        <v>1140.8914299999999</v>
      </c>
      <c r="E15" s="896">
        <v>68602.338310000006</v>
      </c>
      <c r="F15" s="891">
        <v>0.80048556812026572</v>
      </c>
      <c r="G15" s="897"/>
      <c r="I15" s="894"/>
    </row>
    <row r="16" spans="1:11" s="893" customFormat="1" ht="16.2" customHeight="1">
      <c r="A16" s="895" t="s">
        <v>1746</v>
      </c>
      <c r="B16" s="896">
        <v>21818</v>
      </c>
      <c r="C16" s="896">
        <v>110866.49120999999</v>
      </c>
      <c r="D16" s="896">
        <v>298.70933000000002</v>
      </c>
      <c r="E16" s="896">
        <v>111165.20054000001</v>
      </c>
      <c r="F16" s="891">
        <v>1.297129819501996</v>
      </c>
      <c r="G16" s="897"/>
      <c r="I16" s="894"/>
    </row>
    <row r="17" spans="1:11" s="893" customFormat="1" ht="16.2" customHeight="1">
      <c r="A17" s="895" t="s">
        <v>1747</v>
      </c>
      <c r="B17" s="896">
        <v>2583</v>
      </c>
      <c r="C17" s="896">
        <v>24425.5416</v>
      </c>
      <c r="D17" s="896">
        <v>14.24681</v>
      </c>
      <c r="E17" s="896">
        <v>24439.788410000001</v>
      </c>
      <c r="F17" s="891">
        <v>0.28517538019933908</v>
      </c>
      <c r="G17" s="897"/>
      <c r="I17" s="894"/>
    </row>
    <row r="18" spans="1:11" s="893" customFormat="1" ht="16.2" customHeight="1">
      <c r="A18" s="895" t="s">
        <v>1748</v>
      </c>
      <c r="B18" s="896">
        <v>794</v>
      </c>
      <c r="C18" s="896">
        <v>5094.4442799999997</v>
      </c>
      <c r="D18" s="896">
        <v>0</v>
      </c>
      <c r="E18" s="896">
        <v>5094.4442799999997</v>
      </c>
      <c r="F18" s="891">
        <v>5.9444462451193052E-2</v>
      </c>
      <c r="G18" s="897"/>
      <c r="I18" s="894"/>
    </row>
    <row r="19" spans="1:11" s="893" customFormat="1" ht="16.2" customHeight="1">
      <c r="A19" s="895" t="s">
        <v>1749</v>
      </c>
      <c r="B19" s="896">
        <v>236</v>
      </c>
      <c r="C19" s="896">
        <v>3677.0086299999998</v>
      </c>
      <c r="D19" s="896">
        <v>167.10649000000001</v>
      </c>
      <c r="E19" s="896">
        <v>3844.1151199999999</v>
      </c>
      <c r="F19" s="891">
        <v>4.4855011528147179E-2</v>
      </c>
      <c r="G19" s="897"/>
      <c r="I19" s="894"/>
    </row>
    <row r="20" spans="1:11" s="893" customFormat="1" ht="16.2" customHeight="1">
      <c r="A20" s="895" t="s">
        <v>1750</v>
      </c>
      <c r="B20" s="896">
        <v>1133</v>
      </c>
      <c r="C20" s="896">
        <v>9765.3844599999993</v>
      </c>
      <c r="D20" s="896">
        <v>0</v>
      </c>
      <c r="E20" s="896">
        <v>9765.3844599999993</v>
      </c>
      <c r="F20" s="891">
        <v>0.11394727235174198</v>
      </c>
      <c r="G20" s="897"/>
      <c r="I20" s="894"/>
    </row>
    <row r="21" spans="1:11" s="893" customFormat="1" ht="16.2" customHeight="1">
      <c r="A21" s="895" t="s">
        <v>1751</v>
      </c>
      <c r="B21" s="896">
        <v>1689</v>
      </c>
      <c r="C21" s="896">
        <v>20059.41187</v>
      </c>
      <c r="D21" s="896">
        <v>732.88696000000004</v>
      </c>
      <c r="E21" s="896">
        <v>20792.29883</v>
      </c>
      <c r="F21" s="891">
        <v>0.24261469144460251</v>
      </c>
      <c r="G21" s="897"/>
      <c r="I21" s="894"/>
    </row>
    <row r="22" spans="1:11" s="893" customFormat="1" ht="16.2" customHeight="1">
      <c r="A22" s="895" t="s">
        <v>1752</v>
      </c>
      <c r="B22" s="896">
        <v>1818</v>
      </c>
      <c r="C22" s="896">
        <v>14163.743109999999</v>
      </c>
      <c r="D22" s="896">
        <v>266.76720999999998</v>
      </c>
      <c r="E22" s="896">
        <v>14430.510319999999</v>
      </c>
      <c r="F22" s="891">
        <v>0.1683822379285683</v>
      </c>
      <c r="G22" s="897"/>
      <c r="I22" s="894"/>
    </row>
    <row r="23" spans="1:11" s="893" customFormat="1" ht="16.2" customHeight="1">
      <c r="A23" s="895" t="s">
        <v>1753</v>
      </c>
      <c r="B23" s="896">
        <v>357</v>
      </c>
      <c r="C23" s="896">
        <v>4892.6598299999996</v>
      </c>
      <c r="D23" s="896">
        <v>20.238969999999998</v>
      </c>
      <c r="E23" s="896">
        <v>4912.8987999999999</v>
      </c>
      <c r="F23" s="891">
        <v>5.7326101178421643E-2</v>
      </c>
      <c r="G23" s="897"/>
      <c r="I23" s="894"/>
    </row>
    <row r="24" spans="1:11" s="893" customFormat="1" ht="16.2" customHeight="1">
      <c r="A24" s="895" t="s">
        <v>1754</v>
      </c>
      <c r="B24" s="896">
        <v>1370</v>
      </c>
      <c r="C24" s="896">
        <v>12839.22487</v>
      </c>
      <c r="D24" s="896">
        <v>63.68806</v>
      </c>
      <c r="E24" s="896">
        <v>12902.91293</v>
      </c>
      <c r="F24" s="891">
        <v>0.15055748596359136</v>
      </c>
      <c r="G24" s="897"/>
      <c r="I24" s="894"/>
    </row>
    <row r="25" spans="1:11" s="893" customFormat="1" ht="16.2" customHeight="1">
      <c r="A25" s="895" t="s">
        <v>1755</v>
      </c>
      <c r="B25" s="896">
        <v>135</v>
      </c>
      <c r="C25" s="896">
        <v>2985.6500799999999</v>
      </c>
      <c r="D25" s="896">
        <v>196.23367999999999</v>
      </c>
      <c r="E25" s="896">
        <v>3181.8837600000002</v>
      </c>
      <c r="F25" s="891">
        <v>3.7127772785333316E-2</v>
      </c>
      <c r="G25" s="898"/>
      <c r="I25" s="894"/>
    </row>
    <row r="26" spans="1:11" s="893" customFormat="1" ht="16.2" customHeight="1">
      <c r="A26" s="895" t="s">
        <v>1756</v>
      </c>
      <c r="B26" s="896">
        <v>1073</v>
      </c>
      <c r="C26" s="896">
        <v>8442.9828899999993</v>
      </c>
      <c r="D26" s="896">
        <v>0</v>
      </c>
      <c r="E26" s="896">
        <v>8442.9828899999993</v>
      </c>
      <c r="F26" s="891">
        <v>9.8516845370359096E-2</v>
      </c>
      <c r="G26" s="897"/>
      <c r="H26" s="894"/>
      <c r="I26" s="894"/>
      <c r="J26" s="894"/>
      <c r="K26" s="894"/>
    </row>
    <row r="27" spans="1:11" s="893" customFormat="1" ht="16.2" customHeight="1">
      <c r="A27" s="895" t="s">
        <v>1757</v>
      </c>
      <c r="B27" s="896">
        <v>13078</v>
      </c>
      <c r="C27" s="896">
        <v>126448.22326</v>
      </c>
      <c r="D27" s="896">
        <v>5008.7565999999997</v>
      </c>
      <c r="E27" s="896">
        <v>131456.97985999999</v>
      </c>
      <c r="F27" s="891">
        <v>1.5339042050009448</v>
      </c>
      <c r="G27" s="897"/>
      <c r="I27" s="894"/>
    </row>
    <row r="28" spans="1:11" s="893" customFormat="1" ht="16.2" customHeight="1">
      <c r="A28" s="895" t="s">
        <v>1758</v>
      </c>
      <c r="B28" s="896">
        <v>196549</v>
      </c>
      <c r="C28" s="896">
        <v>1584325.57072</v>
      </c>
      <c r="D28" s="896">
        <v>18135.158200000002</v>
      </c>
      <c r="E28" s="896">
        <v>1602460.7289199999</v>
      </c>
      <c r="F28" s="891">
        <v>18.698293944201581</v>
      </c>
      <c r="G28" s="897"/>
      <c r="I28" s="894"/>
    </row>
    <row r="29" spans="1:11" s="893" customFormat="1" ht="16.2" customHeight="1">
      <c r="A29" s="895" t="s">
        <v>1759</v>
      </c>
      <c r="B29" s="896">
        <v>7431</v>
      </c>
      <c r="C29" s="896">
        <v>110841.33747</v>
      </c>
      <c r="D29" s="896">
        <v>6176.6311800000003</v>
      </c>
      <c r="E29" s="896">
        <v>117017.96865</v>
      </c>
      <c r="F29" s="891">
        <v>1.3654227745385823</v>
      </c>
      <c r="G29" s="897"/>
      <c r="I29" s="894"/>
    </row>
    <row r="30" spans="1:11" s="893" customFormat="1" ht="16.2" customHeight="1">
      <c r="A30" s="895" t="s">
        <v>1760</v>
      </c>
      <c r="B30" s="896">
        <v>47803</v>
      </c>
      <c r="C30" s="896">
        <v>496605.38449999999</v>
      </c>
      <c r="D30" s="896">
        <v>10511.5671</v>
      </c>
      <c r="E30" s="896">
        <v>507116.95159999997</v>
      </c>
      <c r="F30" s="891">
        <v>5.9172881144456611</v>
      </c>
      <c r="G30" s="897"/>
      <c r="I30" s="894"/>
    </row>
    <row r="31" spans="1:11" s="893" customFormat="1" ht="16.2" customHeight="1">
      <c r="A31" s="895" t="s">
        <v>1761</v>
      </c>
      <c r="B31" s="896">
        <v>141315</v>
      </c>
      <c r="C31" s="896">
        <v>976878.84875</v>
      </c>
      <c r="D31" s="896">
        <v>1446.95992</v>
      </c>
      <c r="E31" s="896">
        <v>978325.80867000006</v>
      </c>
      <c r="F31" s="891">
        <v>11.41558305521734</v>
      </c>
      <c r="G31" s="898"/>
      <c r="I31" s="894"/>
    </row>
    <row r="32" spans="1:11" s="893" customFormat="1" ht="16.2" customHeight="1">
      <c r="A32" s="895" t="s">
        <v>1762</v>
      </c>
      <c r="B32" s="896">
        <v>22686</v>
      </c>
      <c r="C32" s="896">
        <v>415464.97084999998</v>
      </c>
      <c r="D32" s="896">
        <v>33935.42424</v>
      </c>
      <c r="E32" s="896">
        <v>449400.39509000001</v>
      </c>
      <c r="F32" s="891">
        <v>5.2438231617048574</v>
      </c>
      <c r="G32" s="897"/>
      <c r="I32" s="894"/>
    </row>
    <row r="33" spans="1:9" s="893" customFormat="1" ht="16.2" customHeight="1">
      <c r="A33" s="895" t="s">
        <v>1763</v>
      </c>
      <c r="B33" s="896">
        <v>19647</v>
      </c>
      <c r="C33" s="896">
        <v>145638.0465</v>
      </c>
      <c r="D33" s="896">
        <v>1146.2267400000001</v>
      </c>
      <c r="E33" s="896">
        <v>146784.27324000001</v>
      </c>
      <c r="F33" s="891">
        <v>1.7127505453923311</v>
      </c>
      <c r="G33" s="897"/>
      <c r="I33" s="894"/>
    </row>
    <row r="34" spans="1:9" s="893" customFormat="1" ht="16.2" customHeight="1">
      <c r="A34" s="895" t="s">
        <v>1764</v>
      </c>
      <c r="B34" s="896">
        <v>1393</v>
      </c>
      <c r="C34" s="896">
        <v>14597.46961</v>
      </c>
      <c r="D34" s="896">
        <v>284.56979999999999</v>
      </c>
      <c r="E34" s="896">
        <v>14882.039409999999</v>
      </c>
      <c r="F34" s="891">
        <v>0.17365089974149647</v>
      </c>
      <c r="G34" s="897"/>
      <c r="I34" s="894"/>
    </row>
    <row r="35" spans="1:9" s="893" customFormat="1" ht="16.2" customHeight="1">
      <c r="A35" s="895" t="s">
        <v>1765</v>
      </c>
      <c r="B35" s="896">
        <v>1229</v>
      </c>
      <c r="C35" s="896">
        <v>7690.36823</v>
      </c>
      <c r="D35" s="896">
        <v>223.31442000000001</v>
      </c>
      <c r="E35" s="896">
        <v>7913.6826499999997</v>
      </c>
      <c r="F35" s="891">
        <v>9.2340711819225735E-2</v>
      </c>
      <c r="G35" s="897"/>
      <c r="I35" s="894"/>
    </row>
    <row r="36" spans="1:9" s="893" customFormat="1" ht="16.2" customHeight="1">
      <c r="A36" s="895" t="s">
        <v>1766</v>
      </c>
      <c r="B36" s="896">
        <v>4886</v>
      </c>
      <c r="C36" s="896">
        <v>101820.06226999999</v>
      </c>
      <c r="D36" s="896">
        <v>1010.86513</v>
      </c>
      <c r="E36" s="896">
        <v>102830.9274</v>
      </c>
      <c r="F36" s="891">
        <v>1.1998814525557355</v>
      </c>
      <c r="G36" s="898"/>
      <c r="I36" s="894"/>
    </row>
    <row r="37" spans="1:9" s="893" customFormat="1" ht="16.2" customHeight="1">
      <c r="A37" s="895" t="s">
        <v>1767</v>
      </c>
      <c r="B37" s="896">
        <v>2561</v>
      </c>
      <c r="C37" s="896">
        <v>34520.184840000002</v>
      </c>
      <c r="D37" s="896">
        <v>3878.26838</v>
      </c>
      <c r="E37" s="896">
        <v>38398.453220000003</v>
      </c>
      <c r="F37" s="891">
        <v>0.44805189440999893</v>
      </c>
      <c r="G37" s="897"/>
      <c r="I37" s="894"/>
    </row>
    <row r="38" spans="1:9" s="893" customFormat="1" ht="16.2" customHeight="1">
      <c r="A38" s="895" t="s">
        <v>1768</v>
      </c>
      <c r="B38" s="896">
        <v>8796</v>
      </c>
      <c r="C38" s="896">
        <v>167380.04118</v>
      </c>
      <c r="D38" s="896">
        <v>38875.882259999998</v>
      </c>
      <c r="E38" s="896">
        <v>206255.92344000001</v>
      </c>
      <c r="F38" s="891">
        <v>2.4066947879671834</v>
      </c>
      <c r="G38" s="897"/>
      <c r="I38" s="894"/>
    </row>
    <row r="39" spans="1:9" s="893" customFormat="1" ht="16.2" customHeight="1">
      <c r="A39" s="895" t="s">
        <v>1769</v>
      </c>
      <c r="B39" s="896">
        <v>701</v>
      </c>
      <c r="C39" s="896">
        <v>6973.2124999999996</v>
      </c>
      <c r="D39" s="896">
        <v>82.006659999999997</v>
      </c>
      <c r="E39" s="896">
        <v>7055.2191599999996</v>
      </c>
      <c r="F39" s="891">
        <v>8.232374080290418E-2</v>
      </c>
      <c r="G39" s="898"/>
      <c r="I39" s="894"/>
    </row>
    <row r="40" spans="1:9" s="893" customFormat="1" ht="16.2" customHeight="1">
      <c r="A40" s="895" t="s">
        <v>1770</v>
      </c>
      <c r="B40" s="896">
        <v>1821</v>
      </c>
      <c r="C40" s="896">
        <v>13105.36447</v>
      </c>
      <c r="D40" s="896">
        <v>0</v>
      </c>
      <c r="E40" s="896">
        <v>13105.36447</v>
      </c>
      <c r="F40" s="891">
        <v>0.15291978934866562</v>
      </c>
      <c r="G40" s="897"/>
      <c r="I40" s="894"/>
    </row>
    <row r="41" spans="1:9" s="893" customFormat="1" ht="16.2" customHeight="1">
      <c r="A41" s="895" t="s">
        <v>1771</v>
      </c>
      <c r="B41" s="896">
        <v>2893</v>
      </c>
      <c r="C41" s="896">
        <v>26693.23317</v>
      </c>
      <c r="D41" s="896">
        <v>75.170519999999996</v>
      </c>
      <c r="E41" s="896">
        <v>26768.403689999999</v>
      </c>
      <c r="F41" s="891">
        <v>0.31234679988070896</v>
      </c>
      <c r="G41" s="897"/>
      <c r="I41" s="894"/>
    </row>
    <row r="42" spans="1:9" s="893" customFormat="1" ht="16.2" customHeight="1">
      <c r="A42" s="895" t="s">
        <v>1772</v>
      </c>
      <c r="B42" s="896">
        <v>1144</v>
      </c>
      <c r="C42" s="896">
        <v>8851.3254899999993</v>
      </c>
      <c r="D42" s="896">
        <v>0</v>
      </c>
      <c r="E42" s="896">
        <v>8851.3254899999993</v>
      </c>
      <c r="F42" s="891">
        <v>0.10328158613869322</v>
      </c>
      <c r="G42" s="897"/>
      <c r="I42" s="894"/>
    </row>
    <row r="43" spans="1:9" s="893" customFormat="1" ht="16.2" customHeight="1">
      <c r="A43" s="895" t="s">
        <v>1773</v>
      </c>
      <c r="B43" s="896">
        <v>14077</v>
      </c>
      <c r="C43" s="896">
        <v>85743.846080000003</v>
      </c>
      <c r="D43" s="896">
        <v>1886.4958799999999</v>
      </c>
      <c r="E43" s="896">
        <v>87630.341960000005</v>
      </c>
      <c r="F43" s="891">
        <v>1.0225136022542634</v>
      </c>
      <c r="G43" s="897"/>
      <c r="I43" s="894"/>
    </row>
    <row r="44" spans="1:9" s="893" customFormat="1" ht="16.2" customHeight="1">
      <c r="A44" s="895" t="s">
        <v>1774</v>
      </c>
      <c r="B44" s="896">
        <v>22349</v>
      </c>
      <c r="C44" s="896">
        <v>217713.25099</v>
      </c>
      <c r="D44" s="896">
        <v>8485.8394800000005</v>
      </c>
      <c r="E44" s="896">
        <v>226199.09047</v>
      </c>
      <c r="F44" s="891">
        <v>2.6394013951091706</v>
      </c>
      <c r="G44" s="897"/>
      <c r="I44" s="894"/>
    </row>
    <row r="45" spans="1:9" s="893" customFormat="1" ht="16.2" customHeight="1">
      <c r="A45" s="899" t="s">
        <v>1775</v>
      </c>
      <c r="B45" s="890">
        <v>3755</v>
      </c>
      <c r="C45" s="890">
        <v>293983.22911999997</v>
      </c>
      <c r="D45" s="890">
        <v>11.598710000000001</v>
      </c>
      <c r="E45" s="890">
        <v>293994.82783000002</v>
      </c>
      <c r="F45" s="891">
        <v>3.4304751496438786</v>
      </c>
      <c r="G45" s="897"/>
      <c r="I45" s="894"/>
    </row>
    <row r="46" spans="1:9" s="901" customFormat="1" ht="16.2" customHeight="1">
      <c r="A46" s="899" t="s">
        <v>1776</v>
      </c>
      <c r="B46" s="890">
        <v>920207</v>
      </c>
      <c r="C46" s="890">
        <v>4190701.6577400002</v>
      </c>
      <c r="D46" s="890">
        <v>144411.23371</v>
      </c>
      <c r="E46" s="890">
        <v>4335112.89145</v>
      </c>
      <c r="F46" s="891">
        <v>50.584213180850114</v>
      </c>
      <c r="G46" s="900"/>
      <c r="I46" s="894"/>
    </row>
    <row r="47" spans="1:9" s="901" customFormat="1" ht="18.75" customHeight="1">
      <c r="A47" s="902" t="s">
        <v>1777</v>
      </c>
      <c r="B47" s="890">
        <v>1332714</v>
      </c>
      <c r="C47" s="890">
        <v>8297123.0627800003</v>
      </c>
      <c r="D47" s="890">
        <v>272967.52249999996</v>
      </c>
      <c r="E47" s="890">
        <v>8570090.5852799993</v>
      </c>
      <c r="F47" s="891">
        <v>100</v>
      </c>
      <c r="G47" s="903"/>
      <c r="I47" s="894"/>
    </row>
    <row r="48" spans="1:9" ht="8.4" customHeight="1" thickBot="1">
      <c r="A48" s="904"/>
      <c r="B48" s="905"/>
      <c r="C48" s="905"/>
      <c r="D48" s="905"/>
      <c r="E48" s="905"/>
      <c r="F48" s="905"/>
      <c r="G48" s="906"/>
    </row>
    <row r="49" spans="1:20" ht="5.25" customHeight="1">
      <c r="A49" s="907"/>
      <c r="B49" s="908"/>
      <c r="C49" s="908"/>
      <c r="D49" s="908"/>
      <c r="E49" s="908"/>
      <c r="F49" s="908"/>
      <c r="G49" s="908"/>
    </row>
    <row r="50" spans="1:20" ht="9.9" customHeight="1">
      <c r="A50" s="351" t="s">
        <v>369</v>
      </c>
      <c r="B50" s="351"/>
      <c r="C50" s="351"/>
      <c r="D50" s="351"/>
      <c r="E50" s="909"/>
      <c r="F50" s="351"/>
      <c r="G50" s="351"/>
    </row>
    <row r="51" spans="1:20" ht="9.9" customHeight="1">
      <c r="A51" s="910" t="s">
        <v>1778</v>
      </c>
      <c r="B51" s="910"/>
      <c r="C51" s="910"/>
      <c r="D51" s="910"/>
      <c r="E51" s="910"/>
      <c r="F51" s="910"/>
      <c r="G51" s="351"/>
    </row>
    <row r="52" spans="1:20" ht="9.9" customHeight="1">
      <c r="A52" s="910"/>
      <c r="B52" s="910"/>
      <c r="C52" s="910"/>
      <c r="D52" s="910"/>
      <c r="E52" s="910"/>
      <c r="F52" s="910"/>
      <c r="G52" s="351"/>
    </row>
    <row r="53" spans="1:20">
      <c r="A53" s="351" t="s">
        <v>1779</v>
      </c>
      <c r="B53" s="878"/>
      <c r="C53" s="878"/>
      <c r="D53" s="878"/>
      <c r="E53" s="878"/>
      <c r="F53" s="878"/>
      <c r="G53" s="879"/>
    </row>
    <row r="54" spans="1:20" s="912" customFormat="1" ht="14.4" customHeight="1">
      <c r="A54" s="868" t="s">
        <v>37</v>
      </c>
      <c r="B54" s="868"/>
      <c r="C54" s="868"/>
      <c r="D54" s="868"/>
      <c r="E54" s="868"/>
      <c r="F54" s="868"/>
      <c r="G54" s="911"/>
      <c r="H54" s="911"/>
      <c r="I54" s="911"/>
      <c r="J54" s="911"/>
      <c r="K54" s="911"/>
      <c r="L54" s="911"/>
      <c r="M54" s="911"/>
      <c r="N54" s="911"/>
      <c r="O54" s="911"/>
      <c r="P54" s="911"/>
      <c r="Q54" s="911"/>
      <c r="R54" s="911"/>
      <c r="S54" s="911"/>
      <c r="T54" s="911"/>
    </row>
    <row r="55" spans="1:20" s="912" customFormat="1" ht="13.2" customHeight="1">
      <c r="A55" s="868"/>
      <c r="B55" s="868"/>
      <c r="C55" s="868"/>
      <c r="D55" s="868"/>
      <c r="E55" s="868"/>
      <c r="F55" s="868"/>
      <c r="G55" s="911"/>
      <c r="H55" s="911"/>
      <c r="I55" s="911"/>
      <c r="J55" s="911"/>
      <c r="K55" s="911"/>
      <c r="L55" s="911"/>
      <c r="M55" s="911"/>
      <c r="N55" s="911"/>
      <c r="O55" s="911"/>
      <c r="P55" s="911"/>
      <c r="Q55" s="911"/>
      <c r="R55" s="911"/>
      <c r="S55" s="911"/>
      <c r="T55" s="911"/>
    </row>
    <row r="56" spans="1:20" s="912" customFormat="1" ht="13.2" customHeight="1"/>
    <row r="57" spans="1:20" s="912" customFormat="1" ht="13.2" customHeight="1"/>
    <row r="58" spans="1:20" s="912" customFormat="1" ht="13.2" customHeight="1"/>
    <row r="59" spans="1:20" s="912" customFormat="1" ht="13.2" customHeight="1"/>
    <row r="60" spans="1:20">
      <c r="A60" s="878"/>
      <c r="B60" s="878"/>
      <c r="C60" s="878"/>
      <c r="D60" s="878"/>
      <c r="E60" s="878"/>
      <c r="F60" s="878"/>
      <c r="G60" s="879"/>
    </row>
    <row r="61" spans="1:20">
      <c r="A61" s="878"/>
      <c r="B61" s="878"/>
      <c r="C61" s="878"/>
      <c r="D61" s="878"/>
      <c r="E61" s="878"/>
      <c r="F61" s="878"/>
      <c r="G61" s="879"/>
    </row>
    <row r="62" spans="1:20">
      <c r="A62" s="878"/>
      <c r="B62" s="878"/>
      <c r="C62" s="878"/>
      <c r="D62" s="878"/>
      <c r="E62" s="878"/>
      <c r="F62" s="878"/>
      <c r="G62" s="879"/>
    </row>
    <row r="63" spans="1:20">
      <c r="A63" s="878"/>
      <c r="B63" s="878"/>
      <c r="C63" s="878"/>
      <c r="D63" s="878"/>
      <c r="E63" s="878"/>
      <c r="F63" s="878"/>
      <c r="G63" s="879"/>
    </row>
    <row r="64" spans="1:20">
      <c r="A64" s="878"/>
      <c r="B64" s="878"/>
      <c r="C64" s="878"/>
      <c r="D64" s="878"/>
      <c r="E64" s="878"/>
      <c r="F64" s="878"/>
      <c r="G64" s="879"/>
    </row>
    <row r="65" spans="1:7">
      <c r="A65" s="878"/>
      <c r="B65" s="878"/>
      <c r="C65" s="878"/>
      <c r="D65" s="878"/>
      <c r="E65" s="878"/>
      <c r="F65" s="878"/>
      <c r="G65" s="879"/>
    </row>
    <row r="66" spans="1:7">
      <c r="A66" s="878"/>
      <c r="B66" s="878"/>
      <c r="C66" s="878"/>
      <c r="D66" s="878"/>
      <c r="E66" s="878"/>
      <c r="F66" s="878"/>
      <c r="G66" s="878"/>
    </row>
    <row r="67" spans="1:7">
      <c r="A67" s="878"/>
      <c r="B67" s="878"/>
      <c r="C67" s="878"/>
      <c r="D67" s="878"/>
      <c r="E67" s="878"/>
      <c r="F67" s="878"/>
      <c r="G67" s="878"/>
    </row>
    <row r="68" spans="1:7">
      <c r="A68" s="878"/>
      <c r="B68" s="878"/>
      <c r="C68" s="878"/>
      <c r="D68" s="878"/>
      <c r="E68" s="878"/>
      <c r="F68" s="878"/>
      <c r="G68" s="878"/>
    </row>
    <row r="69" spans="1:7">
      <c r="A69" s="878"/>
      <c r="B69" s="878"/>
      <c r="C69" s="878"/>
      <c r="D69" s="878"/>
      <c r="E69" s="878"/>
      <c r="F69" s="878"/>
      <c r="G69" s="878"/>
    </row>
    <row r="70" spans="1:7">
      <c r="A70" s="878"/>
      <c r="B70" s="878"/>
      <c r="C70" s="878"/>
      <c r="D70" s="878"/>
      <c r="E70" s="878"/>
      <c r="F70" s="878"/>
      <c r="G70" s="878"/>
    </row>
    <row r="203" spans="3:3">
      <c r="C203" s="781" t="s">
        <v>61</v>
      </c>
    </row>
  </sheetData>
  <mergeCells count="2">
    <mergeCell ref="A51:F52"/>
    <mergeCell ref="A54:F55"/>
  </mergeCells>
  <hyperlinks>
    <hyperlink ref="A1" location="Índice!A1" display="Volver al Índice" xr:uid="{F055E216-4D47-4C56-8F53-FDC3DCD5EFEB}"/>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E7163-5C60-41B7-8AE4-32121B68A307}">
  <dimension ref="A1:R3845"/>
  <sheetViews>
    <sheetView showGridLines="0" zoomScale="55" zoomScaleNormal="55" workbookViewId="0"/>
  </sheetViews>
  <sheetFormatPr baseColWidth="10" defaultRowHeight="13.8"/>
  <cols>
    <col min="1" max="1" width="11.44140625" style="940" customWidth="1"/>
    <col min="2" max="2" width="19.44140625" style="940" bestFit="1" customWidth="1"/>
    <col min="3" max="3" width="25.88671875" style="940" bestFit="1" customWidth="1"/>
    <col min="4" max="4" width="14.44140625" style="940" bestFit="1" customWidth="1"/>
    <col min="5" max="5" width="12.44140625" style="941" bestFit="1" customWidth="1"/>
    <col min="6" max="6" width="14.44140625" style="940" bestFit="1" customWidth="1"/>
    <col min="7" max="12" width="12.44140625" style="940" bestFit="1" customWidth="1"/>
    <col min="13" max="13" width="13.44140625" style="940" bestFit="1" customWidth="1"/>
    <col min="14" max="14" width="12.44140625" style="940" bestFit="1" customWidth="1"/>
    <col min="15" max="15" width="13.44140625" style="940" bestFit="1" customWidth="1"/>
    <col min="16" max="16" width="14.44140625" style="940" bestFit="1" customWidth="1"/>
    <col min="17" max="17" width="13.33203125" style="940" bestFit="1" customWidth="1"/>
    <col min="18" max="18" width="13.44140625" style="940" bestFit="1" customWidth="1"/>
    <col min="19" max="258" width="11.5546875" style="931"/>
    <col min="259" max="259" width="19.88671875" style="931" bestFit="1" customWidth="1"/>
    <col min="260" max="260" width="14.44140625" style="931" bestFit="1" customWidth="1"/>
    <col min="261" max="261" width="12.44140625" style="931" bestFit="1" customWidth="1"/>
    <col min="262" max="262" width="14.44140625" style="931" bestFit="1" customWidth="1"/>
    <col min="263" max="268" width="12.44140625" style="931" bestFit="1" customWidth="1"/>
    <col min="269" max="269" width="13.44140625" style="931" bestFit="1" customWidth="1"/>
    <col min="270" max="270" width="12.44140625" style="931" bestFit="1" customWidth="1"/>
    <col min="271" max="271" width="13.44140625" style="931" bestFit="1" customWidth="1"/>
    <col min="272" max="272" width="14.44140625" style="931" bestFit="1" customWidth="1"/>
    <col min="273" max="273" width="13.33203125" style="931" bestFit="1" customWidth="1"/>
    <col min="274" max="274" width="13.44140625" style="931" bestFit="1" customWidth="1"/>
    <col min="275" max="514" width="11.5546875" style="931"/>
    <col min="515" max="515" width="19.88671875" style="931" bestFit="1" customWidth="1"/>
    <col min="516" max="516" width="14.44140625" style="931" bestFit="1" customWidth="1"/>
    <col min="517" max="517" width="12.44140625" style="931" bestFit="1" customWidth="1"/>
    <col min="518" max="518" width="14.44140625" style="931" bestFit="1" customWidth="1"/>
    <col min="519" max="524" width="12.44140625" style="931" bestFit="1" customWidth="1"/>
    <col min="525" max="525" width="13.44140625" style="931" bestFit="1" customWidth="1"/>
    <col min="526" max="526" width="12.44140625" style="931" bestFit="1" customWidth="1"/>
    <col min="527" max="527" width="13.44140625" style="931" bestFit="1" customWidth="1"/>
    <col min="528" max="528" width="14.44140625" style="931" bestFit="1" customWidth="1"/>
    <col min="529" max="529" width="13.33203125" style="931" bestFit="1" customWidth="1"/>
    <col min="530" max="530" width="13.44140625" style="931" bestFit="1" customWidth="1"/>
    <col min="531" max="770" width="11.5546875" style="931"/>
    <col min="771" max="771" width="19.88671875" style="931" bestFit="1" customWidth="1"/>
    <col min="772" max="772" width="14.44140625" style="931" bestFit="1" customWidth="1"/>
    <col min="773" max="773" width="12.44140625" style="931" bestFit="1" customWidth="1"/>
    <col min="774" max="774" width="14.44140625" style="931" bestFit="1" customWidth="1"/>
    <col min="775" max="780" width="12.44140625" style="931" bestFit="1" customWidth="1"/>
    <col min="781" max="781" width="13.44140625" style="931" bestFit="1" customWidth="1"/>
    <col min="782" max="782" width="12.44140625" style="931" bestFit="1" customWidth="1"/>
    <col min="783" max="783" width="13.44140625" style="931" bestFit="1" customWidth="1"/>
    <col min="784" max="784" width="14.44140625" style="931" bestFit="1" customWidth="1"/>
    <col min="785" max="785" width="13.33203125" style="931" bestFit="1" customWidth="1"/>
    <col min="786" max="786" width="13.44140625" style="931" bestFit="1" customWidth="1"/>
    <col min="787" max="1026" width="11.5546875" style="931"/>
    <col min="1027" max="1027" width="19.88671875" style="931" bestFit="1" customWidth="1"/>
    <col min="1028" max="1028" width="14.44140625" style="931" bestFit="1" customWidth="1"/>
    <col min="1029" max="1029" width="12.44140625" style="931" bestFit="1" customWidth="1"/>
    <col min="1030" max="1030" width="14.44140625" style="931" bestFit="1" customWidth="1"/>
    <col min="1031" max="1036" width="12.44140625" style="931" bestFit="1" customWidth="1"/>
    <col min="1037" max="1037" width="13.44140625" style="931" bestFit="1" customWidth="1"/>
    <col min="1038" max="1038" width="12.44140625" style="931" bestFit="1" customWidth="1"/>
    <col min="1039" max="1039" width="13.44140625" style="931" bestFit="1" customWidth="1"/>
    <col min="1040" max="1040" width="14.44140625" style="931" bestFit="1" customWidth="1"/>
    <col min="1041" max="1041" width="13.33203125" style="931" bestFit="1" customWidth="1"/>
    <col min="1042" max="1042" width="13.44140625" style="931" bestFit="1" customWidth="1"/>
    <col min="1043" max="1282" width="11.5546875" style="931"/>
    <col min="1283" max="1283" width="19.88671875" style="931" bestFit="1" customWidth="1"/>
    <col min="1284" max="1284" width="14.44140625" style="931" bestFit="1" customWidth="1"/>
    <col min="1285" max="1285" width="12.44140625" style="931" bestFit="1" customWidth="1"/>
    <col min="1286" max="1286" width="14.44140625" style="931" bestFit="1" customWidth="1"/>
    <col min="1287" max="1292" width="12.44140625" style="931" bestFit="1" customWidth="1"/>
    <col min="1293" max="1293" width="13.44140625" style="931" bestFit="1" customWidth="1"/>
    <col min="1294" max="1294" width="12.44140625" style="931" bestFit="1" customWidth="1"/>
    <col min="1295" max="1295" width="13.44140625" style="931" bestFit="1" customWidth="1"/>
    <col min="1296" max="1296" width="14.44140625" style="931" bestFit="1" customWidth="1"/>
    <col min="1297" max="1297" width="13.33203125" style="931" bestFit="1" customWidth="1"/>
    <col min="1298" max="1298" width="13.44140625" style="931" bestFit="1" customWidth="1"/>
    <col min="1299" max="1538" width="11.5546875" style="931"/>
    <col min="1539" max="1539" width="19.88671875" style="931" bestFit="1" customWidth="1"/>
    <col min="1540" max="1540" width="14.44140625" style="931" bestFit="1" customWidth="1"/>
    <col min="1541" max="1541" width="12.44140625" style="931" bestFit="1" customWidth="1"/>
    <col min="1542" max="1542" width="14.44140625" style="931" bestFit="1" customWidth="1"/>
    <col min="1543" max="1548" width="12.44140625" style="931" bestFit="1" customWidth="1"/>
    <col min="1549" max="1549" width="13.44140625" style="931" bestFit="1" customWidth="1"/>
    <col min="1550" max="1550" width="12.44140625" style="931" bestFit="1" customWidth="1"/>
    <col min="1551" max="1551" width="13.44140625" style="931" bestFit="1" customWidth="1"/>
    <col min="1552" max="1552" width="14.44140625" style="931" bestFit="1" customWidth="1"/>
    <col min="1553" max="1553" width="13.33203125" style="931" bestFit="1" customWidth="1"/>
    <col min="1554" max="1554" width="13.44140625" style="931" bestFit="1" customWidth="1"/>
    <col min="1555" max="1794" width="11.5546875" style="931"/>
    <col min="1795" max="1795" width="19.88671875" style="931" bestFit="1" customWidth="1"/>
    <col min="1796" max="1796" width="14.44140625" style="931" bestFit="1" customWidth="1"/>
    <col min="1797" max="1797" width="12.44140625" style="931" bestFit="1" customWidth="1"/>
    <col min="1798" max="1798" width="14.44140625" style="931" bestFit="1" customWidth="1"/>
    <col min="1799" max="1804" width="12.44140625" style="931" bestFit="1" customWidth="1"/>
    <col min="1805" max="1805" width="13.44140625" style="931" bestFit="1" customWidth="1"/>
    <col min="1806" max="1806" width="12.44140625" style="931" bestFit="1" customWidth="1"/>
    <col min="1807" max="1807" width="13.44140625" style="931" bestFit="1" customWidth="1"/>
    <col min="1808" max="1808" width="14.44140625" style="931" bestFit="1" customWidth="1"/>
    <col min="1809" max="1809" width="13.33203125" style="931" bestFit="1" customWidth="1"/>
    <col min="1810" max="1810" width="13.44140625" style="931" bestFit="1" customWidth="1"/>
    <col min="1811" max="2050" width="11.5546875" style="931"/>
    <col min="2051" max="2051" width="19.88671875" style="931" bestFit="1" customWidth="1"/>
    <col min="2052" max="2052" width="14.44140625" style="931" bestFit="1" customWidth="1"/>
    <col min="2053" max="2053" width="12.44140625" style="931" bestFit="1" customWidth="1"/>
    <col min="2054" max="2054" width="14.44140625" style="931" bestFit="1" customWidth="1"/>
    <col min="2055" max="2060" width="12.44140625" style="931" bestFit="1" customWidth="1"/>
    <col min="2061" max="2061" width="13.44140625" style="931" bestFit="1" customWidth="1"/>
    <col min="2062" max="2062" width="12.44140625" style="931" bestFit="1" customWidth="1"/>
    <col min="2063" max="2063" width="13.44140625" style="931" bestFit="1" customWidth="1"/>
    <col min="2064" max="2064" width="14.44140625" style="931" bestFit="1" customWidth="1"/>
    <col min="2065" max="2065" width="13.33203125" style="931" bestFit="1" customWidth="1"/>
    <col min="2066" max="2066" width="13.44140625" style="931" bestFit="1" customWidth="1"/>
    <col min="2067" max="2306" width="11.5546875" style="931"/>
    <col min="2307" max="2307" width="19.88671875" style="931" bestFit="1" customWidth="1"/>
    <col min="2308" max="2308" width="14.44140625" style="931" bestFit="1" customWidth="1"/>
    <col min="2309" max="2309" width="12.44140625" style="931" bestFit="1" customWidth="1"/>
    <col min="2310" max="2310" width="14.44140625" style="931" bestFit="1" customWidth="1"/>
    <col min="2311" max="2316" width="12.44140625" style="931" bestFit="1" customWidth="1"/>
    <col min="2317" max="2317" width="13.44140625" style="931" bestFit="1" customWidth="1"/>
    <col min="2318" max="2318" width="12.44140625" style="931" bestFit="1" customWidth="1"/>
    <col min="2319" max="2319" width="13.44140625" style="931" bestFit="1" customWidth="1"/>
    <col min="2320" max="2320" width="14.44140625" style="931" bestFit="1" customWidth="1"/>
    <col min="2321" max="2321" width="13.33203125" style="931" bestFit="1" customWidth="1"/>
    <col min="2322" max="2322" width="13.44140625" style="931" bestFit="1" customWidth="1"/>
    <col min="2323" max="2562" width="11.5546875" style="931"/>
    <col min="2563" max="2563" width="19.88671875" style="931" bestFit="1" customWidth="1"/>
    <col min="2564" max="2564" width="14.44140625" style="931" bestFit="1" customWidth="1"/>
    <col min="2565" max="2565" width="12.44140625" style="931" bestFit="1" customWidth="1"/>
    <col min="2566" max="2566" width="14.44140625" style="931" bestFit="1" customWidth="1"/>
    <col min="2567" max="2572" width="12.44140625" style="931" bestFit="1" customWidth="1"/>
    <col min="2573" max="2573" width="13.44140625" style="931" bestFit="1" customWidth="1"/>
    <col min="2574" max="2574" width="12.44140625" style="931" bestFit="1" customWidth="1"/>
    <col min="2575" max="2575" width="13.44140625" style="931" bestFit="1" customWidth="1"/>
    <col min="2576" max="2576" width="14.44140625" style="931" bestFit="1" customWidth="1"/>
    <col min="2577" max="2577" width="13.33203125" style="931" bestFit="1" customWidth="1"/>
    <col min="2578" max="2578" width="13.44140625" style="931" bestFit="1" customWidth="1"/>
    <col min="2579" max="2818" width="11.5546875" style="931"/>
    <col min="2819" max="2819" width="19.88671875" style="931" bestFit="1" customWidth="1"/>
    <col min="2820" max="2820" width="14.44140625" style="931" bestFit="1" customWidth="1"/>
    <col min="2821" max="2821" width="12.44140625" style="931" bestFit="1" customWidth="1"/>
    <col min="2822" max="2822" width="14.44140625" style="931" bestFit="1" customWidth="1"/>
    <col min="2823" max="2828" width="12.44140625" style="931" bestFit="1" customWidth="1"/>
    <col min="2829" max="2829" width="13.44140625" style="931" bestFit="1" customWidth="1"/>
    <col min="2830" max="2830" width="12.44140625" style="931" bestFit="1" customWidth="1"/>
    <col min="2831" max="2831" width="13.44140625" style="931" bestFit="1" customWidth="1"/>
    <col min="2832" max="2832" width="14.44140625" style="931" bestFit="1" customWidth="1"/>
    <col min="2833" max="2833" width="13.33203125" style="931" bestFit="1" customWidth="1"/>
    <col min="2834" max="2834" width="13.44140625" style="931" bestFit="1" customWidth="1"/>
    <col min="2835" max="3074" width="11.5546875" style="931"/>
    <col min="3075" max="3075" width="19.88671875" style="931" bestFit="1" customWidth="1"/>
    <col min="3076" max="3076" width="14.44140625" style="931" bestFit="1" customWidth="1"/>
    <col min="3077" max="3077" width="12.44140625" style="931" bestFit="1" customWidth="1"/>
    <col min="3078" max="3078" width="14.44140625" style="931" bestFit="1" customWidth="1"/>
    <col min="3079" max="3084" width="12.44140625" style="931" bestFit="1" customWidth="1"/>
    <col min="3085" max="3085" width="13.44140625" style="931" bestFit="1" customWidth="1"/>
    <col min="3086" max="3086" width="12.44140625" style="931" bestFit="1" customWidth="1"/>
    <col min="3087" max="3087" width="13.44140625" style="931" bestFit="1" customWidth="1"/>
    <col min="3088" max="3088" width="14.44140625" style="931" bestFit="1" customWidth="1"/>
    <col min="3089" max="3089" width="13.33203125" style="931" bestFit="1" customWidth="1"/>
    <col min="3090" max="3090" width="13.44140625" style="931" bestFit="1" customWidth="1"/>
    <col min="3091" max="3330" width="11.5546875" style="931"/>
    <col min="3331" max="3331" width="19.88671875" style="931" bestFit="1" customWidth="1"/>
    <col min="3332" max="3332" width="14.44140625" style="931" bestFit="1" customWidth="1"/>
    <col min="3333" max="3333" width="12.44140625" style="931" bestFit="1" customWidth="1"/>
    <col min="3334" max="3334" width="14.44140625" style="931" bestFit="1" customWidth="1"/>
    <col min="3335" max="3340" width="12.44140625" style="931" bestFit="1" customWidth="1"/>
    <col min="3341" max="3341" width="13.44140625" style="931" bestFit="1" customWidth="1"/>
    <col min="3342" max="3342" width="12.44140625" style="931" bestFit="1" customWidth="1"/>
    <col min="3343" max="3343" width="13.44140625" style="931" bestFit="1" customWidth="1"/>
    <col min="3344" max="3344" width="14.44140625" style="931" bestFit="1" customWidth="1"/>
    <col min="3345" max="3345" width="13.33203125" style="931" bestFit="1" customWidth="1"/>
    <col min="3346" max="3346" width="13.44140625" style="931" bestFit="1" customWidth="1"/>
    <col min="3347" max="3586" width="11.5546875" style="931"/>
    <col min="3587" max="3587" width="19.88671875" style="931" bestFit="1" customWidth="1"/>
    <col min="3588" max="3588" width="14.44140625" style="931" bestFit="1" customWidth="1"/>
    <col min="3589" max="3589" width="12.44140625" style="931" bestFit="1" customWidth="1"/>
    <col min="3590" max="3590" width="14.44140625" style="931" bestFit="1" customWidth="1"/>
    <col min="3591" max="3596" width="12.44140625" style="931" bestFit="1" customWidth="1"/>
    <col min="3597" max="3597" width="13.44140625" style="931" bestFit="1" customWidth="1"/>
    <col min="3598" max="3598" width="12.44140625" style="931" bestFit="1" customWidth="1"/>
    <col min="3599" max="3599" width="13.44140625" style="931" bestFit="1" customWidth="1"/>
    <col min="3600" max="3600" width="14.44140625" style="931" bestFit="1" customWidth="1"/>
    <col min="3601" max="3601" width="13.33203125" style="931" bestFit="1" customWidth="1"/>
    <col min="3602" max="3602" width="13.44140625" style="931" bestFit="1" customWidth="1"/>
    <col min="3603" max="3842" width="11.5546875" style="931"/>
    <col min="3843" max="3843" width="19.88671875" style="931" bestFit="1" customWidth="1"/>
    <col min="3844" max="3844" width="14.44140625" style="931" bestFit="1" customWidth="1"/>
    <col min="3845" max="3845" width="12.44140625" style="931" bestFit="1" customWidth="1"/>
    <col min="3846" max="3846" width="14.44140625" style="931" bestFit="1" customWidth="1"/>
    <col min="3847" max="3852" width="12.44140625" style="931" bestFit="1" customWidth="1"/>
    <col min="3853" max="3853" width="13.44140625" style="931" bestFit="1" customWidth="1"/>
    <col min="3854" max="3854" width="12.44140625" style="931" bestFit="1" customWidth="1"/>
    <col min="3855" max="3855" width="13.44140625" style="931" bestFit="1" customWidth="1"/>
    <col min="3856" max="3856" width="14.44140625" style="931" bestFit="1" customWidth="1"/>
    <col min="3857" max="3857" width="13.33203125" style="931" bestFit="1" customWidth="1"/>
    <col min="3858" max="3858" width="13.44140625" style="931" bestFit="1" customWidth="1"/>
    <col min="3859" max="4098" width="11.5546875" style="931"/>
    <col min="4099" max="4099" width="19.88671875" style="931" bestFit="1" customWidth="1"/>
    <col min="4100" max="4100" width="14.44140625" style="931" bestFit="1" customWidth="1"/>
    <col min="4101" max="4101" width="12.44140625" style="931" bestFit="1" customWidth="1"/>
    <col min="4102" max="4102" width="14.44140625" style="931" bestFit="1" customWidth="1"/>
    <col min="4103" max="4108" width="12.44140625" style="931" bestFit="1" customWidth="1"/>
    <col min="4109" max="4109" width="13.44140625" style="931" bestFit="1" customWidth="1"/>
    <col min="4110" max="4110" width="12.44140625" style="931" bestFit="1" customWidth="1"/>
    <col min="4111" max="4111" width="13.44140625" style="931" bestFit="1" customWidth="1"/>
    <col min="4112" max="4112" width="14.44140625" style="931" bestFit="1" customWidth="1"/>
    <col min="4113" max="4113" width="13.33203125" style="931" bestFit="1" customWidth="1"/>
    <col min="4114" max="4114" width="13.44140625" style="931" bestFit="1" customWidth="1"/>
    <col min="4115" max="4354" width="11.5546875" style="931"/>
    <col min="4355" max="4355" width="19.88671875" style="931" bestFit="1" customWidth="1"/>
    <col min="4356" max="4356" width="14.44140625" style="931" bestFit="1" customWidth="1"/>
    <col min="4357" max="4357" width="12.44140625" style="931" bestFit="1" customWidth="1"/>
    <col min="4358" max="4358" width="14.44140625" style="931" bestFit="1" customWidth="1"/>
    <col min="4359" max="4364" width="12.44140625" style="931" bestFit="1" customWidth="1"/>
    <col min="4365" max="4365" width="13.44140625" style="931" bestFit="1" customWidth="1"/>
    <col min="4366" max="4366" width="12.44140625" style="931" bestFit="1" customWidth="1"/>
    <col min="4367" max="4367" width="13.44140625" style="931" bestFit="1" customWidth="1"/>
    <col min="4368" max="4368" width="14.44140625" style="931" bestFit="1" customWidth="1"/>
    <col min="4369" max="4369" width="13.33203125" style="931" bestFit="1" customWidth="1"/>
    <col min="4370" max="4370" width="13.44140625" style="931" bestFit="1" customWidth="1"/>
    <col min="4371" max="4610" width="11.5546875" style="931"/>
    <col min="4611" max="4611" width="19.88671875" style="931" bestFit="1" customWidth="1"/>
    <col min="4612" max="4612" width="14.44140625" style="931" bestFit="1" customWidth="1"/>
    <col min="4613" max="4613" width="12.44140625" style="931" bestFit="1" customWidth="1"/>
    <col min="4614" max="4614" width="14.44140625" style="931" bestFit="1" customWidth="1"/>
    <col min="4615" max="4620" width="12.44140625" style="931" bestFit="1" customWidth="1"/>
    <col min="4621" max="4621" width="13.44140625" style="931" bestFit="1" customWidth="1"/>
    <col min="4622" max="4622" width="12.44140625" style="931" bestFit="1" customWidth="1"/>
    <col min="4623" max="4623" width="13.44140625" style="931" bestFit="1" customWidth="1"/>
    <col min="4624" max="4624" width="14.44140625" style="931" bestFit="1" customWidth="1"/>
    <col min="4625" max="4625" width="13.33203125" style="931" bestFit="1" customWidth="1"/>
    <col min="4626" max="4626" width="13.44140625" style="931" bestFit="1" customWidth="1"/>
    <col min="4627" max="4866" width="11.5546875" style="931"/>
    <col min="4867" max="4867" width="19.88671875" style="931" bestFit="1" customWidth="1"/>
    <col min="4868" max="4868" width="14.44140625" style="931" bestFit="1" customWidth="1"/>
    <col min="4869" max="4869" width="12.44140625" style="931" bestFit="1" customWidth="1"/>
    <col min="4870" max="4870" width="14.44140625" style="931" bestFit="1" customWidth="1"/>
    <col min="4871" max="4876" width="12.44140625" style="931" bestFit="1" customWidth="1"/>
    <col min="4877" max="4877" width="13.44140625" style="931" bestFit="1" customWidth="1"/>
    <col min="4878" max="4878" width="12.44140625" style="931" bestFit="1" customWidth="1"/>
    <col min="4879" max="4879" width="13.44140625" style="931" bestFit="1" customWidth="1"/>
    <col min="4880" max="4880" width="14.44140625" style="931" bestFit="1" customWidth="1"/>
    <col min="4881" max="4881" width="13.33203125" style="931" bestFit="1" customWidth="1"/>
    <col min="4882" max="4882" width="13.44140625" style="931" bestFit="1" customWidth="1"/>
    <col min="4883" max="5122" width="11.5546875" style="931"/>
    <col min="5123" max="5123" width="19.88671875" style="931" bestFit="1" customWidth="1"/>
    <col min="5124" max="5124" width="14.44140625" style="931" bestFit="1" customWidth="1"/>
    <col min="5125" max="5125" width="12.44140625" style="931" bestFit="1" customWidth="1"/>
    <col min="5126" max="5126" width="14.44140625" style="931" bestFit="1" customWidth="1"/>
    <col min="5127" max="5132" width="12.44140625" style="931" bestFit="1" customWidth="1"/>
    <col min="5133" max="5133" width="13.44140625" style="931" bestFit="1" customWidth="1"/>
    <col min="5134" max="5134" width="12.44140625" style="931" bestFit="1" customWidth="1"/>
    <col min="5135" max="5135" width="13.44140625" style="931" bestFit="1" customWidth="1"/>
    <col min="5136" max="5136" width="14.44140625" style="931" bestFit="1" customWidth="1"/>
    <col min="5137" max="5137" width="13.33203125" style="931" bestFit="1" customWidth="1"/>
    <col min="5138" max="5138" width="13.44140625" style="931" bestFit="1" customWidth="1"/>
    <col min="5139" max="5378" width="11.5546875" style="931"/>
    <col min="5379" max="5379" width="19.88671875" style="931" bestFit="1" customWidth="1"/>
    <col min="5380" max="5380" width="14.44140625" style="931" bestFit="1" customWidth="1"/>
    <col min="5381" max="5381" width="12.44140625" style="931" bestFit="1" customWidth="1"/>
    <col min="5382" max="5382" width="14.44140625" style="931" bestFit="1" customWidth="1"/>
    <col min="5383" max="5388" width="12.44140625" style="931" bestFit="1" customWidth="1"/>
    <col min="5389" max="5389" width="13.44140625" style="931" bestFit="1" customWidth="1"/>
    <col min="5390" max="5390" width="12.44140625" style="931" bestFit="1" customWidth="1"/>
    <col min="5391" max="5391" width="13.44140625" style="931" bestFit="1" customWidth="1"/>
    <col min="5392" max="5392" width="14.44140625" style="931" bestFit="1" customWidth="1"/>
    <col min="5393" max="5393" width="13.33203125" style="931" bestFit="1" customWidth="1"/>
    <col min="5394" max="5394" width="13.44140625" style="931" bestFit="1" customWidth="1"/>
    <col min="5395" max="5634" width="11.5546875" style="931"/>
    <col min="5635" max="5635" width="19.88671875" style="931" bestFit="1" customWidth="1"/>
    <col min="5636" max="5636" width="14.44140625" style="931" bestFit="1" customWidth="1"/>
    <col min="5637" max="5637" width="12.44140625" style="931" bestFit="1" customWidth="1"/>
    <col min="5638" max="5638" width="14.44140625" style="931" bestFit="1" customWidth="1"/>
    <col min="5639" max="5644" width="12.44140625" style="931" bestFit="1" customWidth="1"/>
    <col min="5645" max="5645" width="13.44140625" style="931" bestFit="1" customWidth="1"/>
    <col min="5646" max="5646" width="12.44140625" style="931" bestFit="1" customWidth="1"/>
    <col min="5647" max="5647" width="13.44140625" style="931" bestFit="1" customWidth="1"/>
    <col min="5648" max="5648" width="14.44140625" style="931" bestFit="1" customWidth="1"/>
    <col min="5649" max="5649" width="13.33203125" style="931" bestFit="1" customWidth="1"/>
    <col min="5650" max="5650" width="13.44140625" style="931" bestFit="1" customWidth="1"/>
    <col min="5651" max="5890" width="11.5546875" style="931"/>
    <col min="5891" max="5891" width="19.88671875" style="931" bestFit="1" customWidth="1"/>
    <col min="5892" max="5892" width="14.44140625" style="931" bestFit="1" customWidth="1"/>
    <col min="5893" max="5893" width="12.44140625" style="931" bestFit="1" customWidth="1"/>
    <col min="5894" max="5894" width="14.44140625" style="931" bestFit="1" customWidth="1"/>
    <col min="5895" max="5900" width="12.44140625" style="931" bestFit="1" customWidth="1"/>
    <col min="5901" max="5901" width="13.44140625" style="931" bestFit="1" customWidth="1"/>
    <col min="5902" max="5902" width="12.44140625" style="931" bestFit="1" customWidth="1"/>
    <col min="5903" max="5903" width="13.44140625" style="931" bestFit="1" customWidth="1"/>
    <col min="5904" max="5904" width="14.44140625" style="931" bestFit="1" customWidth="1"/>
    <col min="5905" max="5905" width="13.33203125" style="931" bestFit="1" customWidth="1"/>
    <col min="5906" max="5906" width="13.44140625" style="931" bestFit="1" customWidth="1"/>
    <col min="5907" max="6146" width="11.5546875" style="931"/>
    <col min="6147" max="6147" width="19.88671875" style="931" bestFit="1" customWidth="1"/>
    <col min="6148" max="6148" width="14.44140625" style="931" bestFit="1" customWidth="1"/>
    <col min="6149" max="6149" width="12.44140625" style="931" bestFit="1" customWidth="1"/>
    <col min="6150" max="6150" width="14.44140625" style="931" bestFit="1" customWidth="1"/>
    <col min="6151" max="6156" width="12.44140625" style="931" bestFit="1" customWidth="1"/>
    <col min="6157" max="6157" width="13.44140625" style="931" bestFit="1" customWidth="1"/>
    <col min="6158" max="6158" width="12.44140625" style="931" bestFit="1" customWidth="1"/>
    <col min="6159" max="6159" width="13.44140625" style="931" bestFit="1" customWidth="1"/>
    <col min="6160" max="6160" width="14.44140625" style="931" bestFit="1" customWidth="1"/>
    <col min="6161" max="6161" width="13.33203125" style="931" bestFit="1" customWidth="1"/>
    <col min="6162" max="6162" width="13.44140625" style="931" bestFit="1" customWidth="1"/>
    <col min="6163" max="6402" width="11.5546875" style="931"/>
    <col min="6403" max="6403" width="19.88671875" style="931" bestFit="1" customWidth="1"/>
    <col min="6404" max="6404" width="14.44140625" style="931" bestFit="1" customWidth="1"/>
    <col min="6405" max="6405" width="12.44140625" style="931" bestFit="1" customWidth="1"/>
    <col min="6406" max="6406" width="14.44140625" style="931" bestFit="1" customWidth="1"/>
    <col min="6407" max="6412" width="12.44140625" style="931" bestFit="1" customWidth="1"/>
    <col min="6413" max="6413" width="13.44140625" style="931" bestFit="1" customWidth="1"/>
    <col min="6414" max="6414" width="12.44140625" style="931" bestFit="1" customWidth="1"/>
    <col min="6415" max="6415" width="13.44140625" style="931" bestFit="1" customWidth="1"/>
    <col min="6416" max="6416" width="14.44140625" style="931" bestFit="1" customWidth="1"/>
    <col min="6417" max="6417" width="13.33203125" style="931" bestFit="1" customWidth="1"/>
    <col min="6418" max="6418" width="13.44140625" style="931" bestFit="1" customWidth="1"/>
    <col min="6419" max="6658" width="11.5546875" style="931"/>
    <col min="6659" max="6659" width="19.88671875" style="931" bestFit="1" customWidth="1"/>
    <col min="6660" max="6660" width="14.44140625" style="931" bestFit="1" customWidth="1"/>
    <col min="6661" max="6661" width="12.44140625" style="931" bestFit="1" customWidth="1"/>
    <col min="6662" max="6662" width="14.44140625" style="931" bestFit="1" customWidth="1"/>
    <col min="6663" max="6668" width="12.44140625" style="931" bestFit="1" customWidth="1"/>
    <col min="6669" max="6669" width="13.44140625" style="931" bestFit="1" customWidth="1"/>
    <col min="6670" max="6670" width="12.44140625" style="931" bestFit="1" customWidth="1"/>
    <col min="6671" max="6671" width="13.44140625" style="931" bestFit="1" customWidth="1"/>
    <col min="6672" max="6672" width="14.44140625" style="931" bestFit="1" customWidth="1"/>
    <col min="6673" max="6673" width="13.33203125" style="931" bestFit="1" customWidth="1"/>
    <col min="6674" max="6674" width="13.44140625" style="931" bestFit="1" customWidth="1"/>
    <col min="6675" max="6914" width="11.5546875" style="931"/>
    <col min="6915" max="6915" width="19.88671875" style="931" bestFit="1" customWidth="1"/>
    <col min="6916" max="6916" width="14.44140625" style="931" bestFit="1" customWidth="1"/>
    <col min="6917" max="6917" width="12.44140625" style="931" bestFit="1" customWidth="1"/>
    <col min="6918" max="6918" width="14.44140625" style="931" bestFit="1" customWidth="1"/>
    <col min="6919" max="6924" width="12.44140625" style="931" bestFit="1" customWidth="1"/>
    <col min="6925" max="6925" width="13.44140625" style="931" bestFit="1" customWidth="1"/>
    <col min="6926" max="6926" width="12.44140625" style="931" bestFit="1" customWidth="1"/>
    <col min="6927" max="6927" width="13.44140625" style="931" bestFit="1" customWidth="1"/>
    <col min="6928" max="6928" width="14.44140625" style="931" bestFit="1" customWidth="1"/>
    <col min="6929" max="6929" width="13.33203125" style="931" bestFit="1" customWidth="1"/>
    <col min="6930" max="6930" width="13.44140625" style="931" bestFit="1" customWidth="1"/>
    <col min="6931" max="7170" width="11.5546875" style="931"/>
    <col min="7171" max="7171" width="19.88671875" style="931" bestFit="1" customWidth="1"/>
    <col min="7172" max="7172" width="14.44140625" style="931" bestFit="1" customWidth="1"/>
    <col min="7173" max="7173" width="12.44140625" style="931" bestFit="1" customWidth="1"/>
    <col min="7174" max="7174" width="14.44140625" style="931" bestFit="1" customWidth="1"/>
    <col min="7175" max="7180" width="12.44140625" style="931" bestFit="1" customWidth="1"/>
    <col min="7181" max="7181" width="13.44140625" style="931" bestFit="1" customWidth="1"/>
    <col min="7182" max="7182" width="12.44140625" style="931" bestFit="1" customWidth="1"/>
    <col min="7183" max="7183" width="13.44140625" style="931" bestFit="1" customWidth="1"/>
    <col min="7184" max="7184" width="14.44140625" style="931" bestFit="1" customWidth="1"/>
    <col min="7185" max="7185" width="13.33203125" style="931" bestFit="1" customWidth="1"/>
    <col min="7186" max="7186" width="13.44140625" style="931" bestFit="1" customWidth="1"/>
    <col min="7187" max="7426" width="11.5546875" style="931"/>
    <col min="7427" max="7427" width="19.88671875" style="931" bestFit="1" customWidth="1"/>
    <col min="7428" max="7428" width="14.44140625" style="931" bestFit="1" customWidth="1"/>
    <col min="7429" max="7429" width="12.44140625" style="931" bestFit="1" customWidth="1"/>
    <col min="7430" max="7430" width="14.44140625" style="931" bestFit="1" customWidth="1"/>
    <col min="7431" max="7436" width="12.44140625" style="931" bestFit="1" customWidth="1"/>
    <col min="7437" max="7437" width="13.44140625" style="931" bestFit="1" customWidth="1"/>
    <col min="7438" max="7438" width="12.44140625" style="931" bestFit="1" customWidth="1"/>
    <col min="7439" max="7439" width="13.44140625" style="931" bestFit="1" customWidth="1"/>
    <col min="7440" max="7440" width="14.44140625" style="931" bestFit="1" customWidth="1"/>
    <col min="7441" max="7441" width="13.33203125" style="931" bestFit="1" customWidth="1"/>
    <col min="7442" max="7442" width="13.44140625" style="931" bestFit="1" customWidth="1"/>
    <col min="7443" max="7682" width="11.5546875" style="931"/>
    <col min="7683" max="7683" width="19.88671875" style="931" bestFit="1" customWidth="1"/>
    <col min="7684" max="7684" width="14.44140625" style="931" bestFit="1" customWidth="1"/>
    <col min="7685" max="7685" width="12.44140625" style="931" bestFit="1" customWidth="1"/>
    <col min="7686" max="7686" width="14.44140625" style="931" bestFit="1" customWidth="1"/>
    <col min="7687" max="7692" width="12.44140625" style="931" bestFit="1" customWidth="1"/>
    <col min="7693" max="7693" width="13.44140625" style="931" bestFit="1" customWidth="1"/>
    <col min="7694" max="7694" width="12.44140625" style="931" bestFit="1" customWidth="1"/>
    <col min="7695" max="7695" width="13.44140625" style="931" bestFit="1" customWidth="1"/>
    <col min="7696" max="7696" width="14.44140625" style="931" bestFit="1" customWidth="1"/>
    <col min="7697" max="7697" width="13.33203125" style="931" bestFit="1" customWidth="1"/>
    <col min="7698" max="7698" width="13.44140625" style="931" bestFit="1" customWidth="1"/>
    <col min="7699" max="7938" width="11.5546875" style="931"/>
    <col min="7939" max="7939" width="19.88671875" style="931" bestFit="1" customWidth="1"/>
    <col min="7940" max="7940" width="14.44140625" style="931" bestFit="1" customWidth="1"/>
    <col min="7941" max="7941" width="12.44140625" style="931" bestFit="1" customWidth="1"/>
    <col min="7942" max="7942" width="14.44140625" style="931" bestFit="1" customWidth="1"/>
    <col min="7943" max="7948" width="12.44140625" style="931" bestFit="1" customWidth="1"/>
    <col min="7949" max="7949" width="13.44140625" style="931" bestFit="1" customWidth="1"/>
    <col min="7950" max="7950" width="12.44140625" style="931" bestFit="1" customWidth="1"/>
    <col min="7951" max="7951" width="13.44140625" style="931" bestFit="1" customWidth="1"/>
    <col min="7952" max="7952" width="14.44140625" style="931" bestFit="1" customWidth="1"/>
    <col min="7953" max="7953" width="13.33203125" style="931" bestFit="1" customWidth="1"/>
    <col min="7954" max="7954" width="13.44140625" style="931" bestFit="1" customWidth="1"/>
    <col min="7955" max="8194" width="11.5546875" style="931"/>
    <col min="8195" max="8195" width="19.88671875" style="931" bestFit="1" customWidth="1"/>
    <col min="8196" max="8196" width="14.44140625" style="931" bestFit="1" customWidth="1"/>
    <col min="8197" max="8197" width="12.44140625" style="931" bestFit="1" customWidth="1"/>
    <col min="8198" max="8198" width="14.44140625" style="931" bestFit="1" customWidth="1"/>
    <col min="8199" max="8204" width="12.44140625" style="931" bestFit="1" customWidth="1"/>
    <col min="8205" max="8205" width="13.44140625" style="931" bestFit="1" customWidth="1"/>
    <col min="8206" max="8206" width="12.44140625" style="931" bestFit="1" customWidth="1"/>
    <col min="8207" max="8207" width="13.44140625" style="931" bestFit="1" customWidth="1"/>
    <col min="8208" max="8208" width="14.44140625" style="931" bestFit="1" customWidth="1"/>
    <col min="8209" max="8209" width="13.33203125" style="931" bestFit="1" customWidth="1"/>
    <col min="8210" max="8210" width="13.44140625" style="931" bestFit="1" customWidth="1"/>
    <col min="8211" max="8450" width="11.5546875" style="931"/>
    <col min="8451" max="8451" width="19.88671875" style="931" bestFit="1" customWidth="1"/>
    <col min="8452" max="8452" width="14.44140625" style="931" bestFit="1" customWidth="1"/>
    <col min="8453" max="8453" width="12.44140625" style="931" bestFit="1" customWidth="1"/>
    <col min="8454" max="8454" width="14.44140625" style="931" bestFit="1" customWidth="1"/>
    <col min="8455" max="8460" width="12.44140625" style="931" bestFit="1" customWidth="1"/>
    <col min="8461" max="8461" width="13.44140625" style="931" bestFit="1" customWidth="1"/>
    <col min="8462" max="8462" width="12.44140625" style="931" bestFit="1" customWidth="1"/>
    <col min="8463" max="8463" width="13.44140625" style="931" bestFit="1" customWidth="1"/>
    <col min="8464" max="8464" width="14.44140625" style="931" bestFit="1" customWidth="1"/>
    <col min="8465" max="8465" width="13.33203125" style="931" bestFit="1" customWidth="1"/>
    <col min="8466" max="8466" width="13.44140625" style="931" bestFit="1" customWidth="1"/>
    <col min="8467" max="8706" width="11.5546875" style="931"/>
    <col min="8707" max="8707" width="19.88671875" style="931" bestFit="1" customWidth="1"/>
    <col min="8708" max="8708" width="14.44140625" style="931" bestFit="1" customWidth="1"/>
    <col min="8709" max="8709" width="12.44140625" style="931" bestFit="1" customWidth="1"/>
    <col min="8710" max="8710" width="14.44140625" style="931" bestFit="1" customWidth="1"/>
    <col min="8711" max="8716" width="12.44140625" style="931" bestFit="1" customWidth="1"/>
    <col min="8717" max="8717" width="13.44140625" style="931" bestFit="1" customWidth="1"/>
    <col min="8718" max="8718" width="12.44140625" style="931" bestFit="1" customWidth="1"/>
    <col min="8719" max="8719" width="13.44140625" style="931" bestFit="1" customWidth="1"/>
    <col min="8720" max="8720" width="14.44140625" style="931" bestFit="1" customWidth="1"/>
    <col min="8721" max="8721" width="13.33203125" style="931" bestFit="1" customWidth="1"/>
    <col min="8722" max="8722" width="13.44140625" style="931" bestFit="1" customWidth="1"/>
    <col min="8723" max="8962" width="11.5546875" style="931"/>
    <col min="8963" max="8963" width="19.88671875" style="931" bestFit="1" customWidth="1"/>
    <col min="8964" max="8964" width="14.44140625" style="931" bestFit="1" customWidth="1"/>
    <col min="8965" max="8965" width="12.44140625" style="931" bestFit="1" customWidth="1"/>
    <col min="8966" max="8966" width="14.44140625" style="931" bestFit="1" customWidth="1"/>
    <col min="8967" max="8972" width="12.44140625" style="931" bestFit="1" customWidth="1"/>
    <col min="8973" max="8973" width="13.44140625" style="931" bestFit="1" customWidth="1"/>
    <col min="8974" max="8974" width="12.44140625" style="931" bestFit="1" customWidth="1"/>
    <col min="8975" max="8975" width="13.44140625" style="931" bestFit="1" customWidth="1"/>
    <col min="8976" max="8976" width="14.44140625" style="931" bestFit="1" customWidth="1"/>
    <col min="8977" max="8977" width="13.33203125" style="931" bestFit="1" customWidth="1"/>
    <col min="8978" max="8978" width="13.44140625" style="931" bestFit="1" customWidth="1"/>
    <col min="8979" max="9218" width="11.5546875" style="931"/>
    <col min="9219" max="9219" width="19.88671875" style="931" bestFit="1" customWidth="1"/>
    <col min="9220" max="9220" width="14.44140625" style="931" bestFit="1" customWidth="1"/>
    <col min="9221" max="9221" width="12.44140625" style="931" bestFit="1" customWidth="1"/>
    <col min="9222" max="9222" width="14.44140625" style="931" bestFit="1" customWidth="1"/>
    <col min="9223" max="9228" width="12.44140625" style="931" bestFit="1" customWidth="1"/>
    <col min="9229" max="9229" width="13.44140625" style="931" bestFit="1" customWidth="1"/>
    <col min="9230" max="9230" width="12.44140625" style="931" bestFit="1" customWidth="1"/>
    <col min="9231" max="9231" width="13.44140625" style="931" bestFit="1" customWidth="1"/>
    <col min="9232" max="9232" width="14.44140625" style="931" bestFit="1" customWidth="1"/>
    <col min="9233" max="9233" width="13.33203125" style="931" bestFit="1" customWidth="1"/>
    <col min="9234" max="9234" width="13.44140625" style="931" bestFit="1" customWidth="1"/>
    <col min="9235" max="9474" width="11.5546875" style="931"/>
    <col min="9475" max="9475" width="19.88671875" style="931" bestFit="1" customWidth="1"/>
    <col min="9476" max="9476" width="14.44140625" style="931" bestFit="1" customWidth="1"/>
    <col min="9477" max="9477" width="12.44140625" style="931" bestFit="1" customWidth="1"/>
    <col min="9478" max="9478" width="14.44140625" style="931" bestFit="1" customWidth="1"/>
    <col min="9479" max="9484" width="12.44140625" style="931" bestFit="1" customWidth="1"/>
    <col min="9485" max="9485" width="13.44140625" style="931" bestFit="1" customWidth="1"/>
    <col min="9486" max="9486" width="12.44140625" style="931" bestFit="1" customWidth="1"/>
    <col min="9487" max="9487" width="13.44140625" style="931" bestFit="1" customWidth="1"/>
    <col min="9488" max="9488" width="14.44140625" style="931" bestFit="1" customWidth="1"/>
    <col min="9489" max="9489" width="13.33203125" style="931" bestFit="1" customWidth="1"/>
    <col min="9490" max="9490" width="13.44140625" style="931" bestFit="1" customWidth="1"/>
    <col min="9491" max="9730" width="11.5546875" style="931"/>
    <col min="9731" max="9731" width="19.88671875" style="931" bestFit="1" customWidth="1"/>
    <col min="9732" max="9732" width="14.44140625" style="931" bestFit="1" customWidth="1"/>
    <col min="9733" max="9733" width="12.44140625" style="931" bestFit="1" customWidth="1"/>
    <col min="9734" max="9734" width="14.44140625" style="931" bestFit="1" customWidth="1"/>
    <col min="9735" max="9740" width="12.44140625" style="931" bestFit="1" customWidth="1"/>
    <col min="9741" max="9741" width="13.44140625" style="931" bestFit="1" customWidth="1"/>
    <col min="9742" max="9742" width="12.44140625" style="931" bestFit="1" customWidth="1"/>
    <col min="9743" max="9743" width="13.44140625" style="931" bestFit="1" customWidth="1"/>
    <col min="9744" max="9744" width="14.44140625" style="931" bestFit="1" customWidth="1"/>
    <col min="9745" max="9745" width="13.33203125" style="931" bestFit="1" customWidth="1"/>
    <col min="9746" max="9746" width="13.44140625" style="931" bestFit="1" customWidth="1"/>
    <col min="9747" max="9986" width="11.5546875" style="931"/>
    <col min="9987" max="9987" width="19.88671875" style="931" bestFit="1" customWidth="1"/>
    <col min="9988" max="9988" width="14.44140625" style="931" bestFit="1" customWidth="1"/>
    <col min="9989" max="9989" width="12.44140625" style="931" bestFit="1" customWidth="1"/>
    <col min="9990" max="9990" width="14.44140625" style="931" bestFit="1" customWidth="1"/>
    <col min="9991" max="9996" width="12.44140625" style="931" bestFit="1" customWidth="1"/>
    <col min="9997" max="9997" width="13.44140625" style="931" bestFit="1" customWidth="1"/>
    <col min="9998" max="9998" width="12.44140625" style="931" bestFit="1" customWidth="1"/>
    <col min="9999" max="9999" width="13.44140625" style="931" bestFit="1" customWidth="1"/>
    <col min="10000" max="10000" width="14.44140625" style="931" bestFit="1" customWidth="1"/>
    <col min="10001" max="10001" width="13.33203125" style="931" bestFit="1" customWidth="1"/>
    <col min="10002" max="10002" width="13.44140625" style="931" bestFit="1" customWidth="1"/>
    <col min="10003" max="10242" width="11.5546875" style="931"/>
    <col min="10243" max="10243" width="19.88671875" style="931" bestFit="1" customWidth="1"/>
    <col min="10244" max="10244" width="14.44140625" style="931" bestFit="1" customWidth="1"/>
    <col min="10245" max="10245" width="12.44140625" style="931" bestFit="1" customWidth="1"/>
    <col min="10246" max="10246" width="14.44140625" style="931" bestFit="1" customWidth="1"/>
    <col min="10247" max="10252" width="12.44140625" style="931" bestFit="1" customWidth="1"/>
    <col min="10253" max="10253" width="13.44140625" style="931" bestFit="1" customWidth="1"/>
    <col min="10254" max="10254" width="12.44140625" style="931" bestFit="1" customWidth="1"/>
    <col min="10255" max="10255" width="13.44140625" style="931" bestFit="1" customWidth="1"/>
    <col min="10256" max="10256" width="14.44140625" style="931" bestFit="1" customWidth="1"/>
    <col min="10257" max="10257" width="13.33203125" style="931" bestFit="1" customWidth="1"/>
    <col min="10258" max="10258" width="13.44140625" style="931" bestFit="1" customWidth="1"/>
    <col min="10259" max="10498" width="11.5546875" style="931"/>
    <col min="10499" max="10499" width="19.88671875" style="931" bestFit="1" customWidth="1"/>
    <col min="10500" max="10500" width="14.44140625" style="931" bestFit="1" customWidth="1"/>
    <col min="10501" max="10501" width="12.44140625" style="931" bestFit="1" customWidth="1"/>
    <col min="10502" max="10502" width="14.44140625" style="931" bestFit="1" customWidth="1"/>
    <col min="10503" max="10508" width="12.44140625" style="931" bestFit="1" customWidth="1"/>
    <col min="10509" max="10509" width="13.44140625" style="931" bestFit="1" customWidth="1"/>
    <col min="10510" max="10510" width="12.44140625" style="931" bestFit="1" customWidth="1"/>
    <col min="10511" max="10511" width="13.44140625" style="931" bestFit="1" customWidth="1"/>
    <col min="10512" max="10512" width="14.44140625" style="931" bestFit="1" customWidth="1"/>
    <col min="10513" max="10513" width="13.33203125" style="931" bestFit="1" customWidth="1"/>
    <col min="10514" max="10514" width="13.44140625" style="931" bestFit="1" customWidth="1"/>
    <col min="10515" max="10754" width="11.5546875" style="931"/>
    <col min="10755" max="10755" width="19.88671875" style="931" bestFit="1" customWidth="1"/>
    <col min="10756" max="10756" width="14.44140625" style="931" bestFit="1" customWidth="1"/>
    <col min="10757" max="10757" width="12.44140625" style="931" bestFit="1" customWidth="1"/>
    <col min="10758" max="10758" width="14.44140625" style="931" bestFit="1" customWidth="1"/>
    <col min="10759" max="10764" width="12.44140625" style="931" bestFit="1" customWidth="1"/>
    <col min="10765" max="10765" width="13.44140625" style="931" bestFit="1" customWidth="1"/>
    <col min="10766" max="10766" width="12.44140625" style="931" bestFit="1" customWidth="1"/>
    <col min="10767" max="10767" width="13.44140625" style="931" bestFit="1" customWidth="1"/>
    <col min="10768" max="10768" width="14.44140625" style="931" bestFit="1" customWidth="1"/>
    <col min="10769" max="10769" width="13.33203125" style="931" bestFit="1" customWidth="1"/>
    <col min="10770" max="10770" width="13.44140625" style="931" bestFit="1" customWidth="1"/>
    <col min="10771" max="11010" width="11.5546875" style="931"/>
    <col min="11011" max="11011" width="19.88671875" style="931" bestFit="1" customWidth="1"/>
    <col min="11012" max="11012" width="14.44140625" style="931" bestFit="1" customWidth="1"/>
    <col min="11013" max="11013" width="12.44140625" style="931" bestFit="1" customWidth="1"/>
    <col min="11014" max="11014" width="14.44140625" style="931" bestFit="1" customWidth="1"/>
    <col min="11015" max="11020" width="12.44140625" style="931" bestFit="1" customWidth="1"/>
    <col min="11021" max="11021" width="13.44140625" style="931" bestFit="1" customWidth="1"/>
    <col min="11022" max="11022" width="12.44140625" style="931" bestFit="1" customWidth="1"/>
    <col min="11023" max="11023" width="13.44140625" style="931" bestFit="1" customWidth="1"/>
    <col min="11024" max="11024" width="14.44140625" style="931" bestFit="1" customWidth="1"/>
    <col min="11025" max="11025" width="13.33203125" style="931" bestFit="1" customWidth="1"/>
    <col min="11026" max="11026" width="13.44140625" style="931" bestFit="1" customWidth="1"/>
    <col min="11027" max="11266" width="11.5546875" style="931"/>
    <col min="11267" max="11267" width="19.88671875" style="931" bestFit="1" customWidth="1"/>
    <col min="11268" max="11268" width="14.44140625" style="931" bestFit="1" customWidth="1"/>
    <col min="11269" max="11269" width="12.44140625" style="931" bestFit="1" customWidth="1"/>
    <col min="11270" max="11270" width="14.44140625" style="931" bestFit="1" customWidth="1"/>
    <col min="11271" max="11276" width="12.44140625" style="931" bestFit="1" customWidth="1"/>
    <col min="11277" max="11277" width="13.44140625" style="931" bestFit="1" customWidth="1"/>
    <col min="11278" max="11278" width="12.44140625" style="931" bestFit="1" customWidth="1"/>
    <col min="11279" max="11279" width="13.44140625" style="931" bestFit="1" customWidth="1"/>
    <col min="11280" max="11280" width="14.44140625" style="931" bestFit="1" customWidth="1"/>
    <col min="11281" max="11281" width="13.33203125" style="931" bestFit="1" customWidth="1"/>
    <col min="11282" max="11282" width="13.44140625" style="931" bestFit="1" customWidth="1"/>
    <col min="11283" max="11522" width="11.5546875" style="931"/>
    <col min="11523" max="11523" width="19.88671875" style="931" bestFit="1" customWidth="1"/>
    <col min="11524" max="11524" width="14.44140625" style="931" bestFit="1" customWidth="1"/>
    <col min="11525" max="11525" width="12.44140625" style="931" bestFit="1" customWidth="1"/>
    <col min="11526" max="11526" width="14.44140625" style="931" bestFit="1" customWidth="1"/>
    <col min="11527" max="11532" width="12.44140625" style="931" bestFit="1" customWidth="1"/>
    <col min="11533" max="11533" width="13.44140625" style="931" bestFit="1" customWidth="1"/>
    <col min="11534" max="11534" width="12.44140625" style="931" bestFit="1" customWidth="1"/>
    <col min="11535" max="11535" width="13.44140625" style="931" bestFit="1" customWidth="1"/>
    <col min="11536" max="11536" width="14.44140625" style="931" bestFit="1" customWidth="1"/>
    <col min="11537" max="11537" width="13.33203125" style="931" bestFit="1" customWidth="1"/>
    <col min="11538" max="11538" width="13.44140625" style="931" bestFit="1" customWidth="1"/>
    <col min="11539" max="11778" width="11.5546875" style="931"/>
    <col min="11779" max="11779" width="19.88671875" style="931" bestFit="1" customWidth="1"/>
    <col min="11780" max="11780" width="14.44140625" style="931" bestFit="1" customWidth="1"/>
    <col min="11781" max="11781" width="12.44140625" style="931" bestFit="1" customWidth="1"/>
    <col min="11782" max="11782" width="14.44140625" style="931" bestFit="1" customWidth="1"/>
    <col min="11783" max="11788" width="12.44140625" style="931" bestFit="1" customWidth="1"/>
    <col min="11789" max="11789" width="13.44140625" style="931" bestFit="1" customWidth="1"/>
    <col min="11790" max="11790" width="12.44140625" style="931" bestFit="1" customWidth="1"/>
    <col min="11791" max="11791" width="13.44140625" style="931" bestFit="1" customWidth="1"/>
    <col min="11792" max="11792" width="14.44140625" style="931" bestFit="1" customWidth="1"/>
    <col min="11793" max="11793" width="13.33203125" style="931" bestFit="1" customWidth="1"/>
    <col min="11794" max="11794" width="13.44140625" style="931" bestFit="1" customWidth="1"/>
    <col min="11795" max="12034" width="11.5546875" style="931"/>
    <col min="12035" max="12035" width="19.88671875" style="931" bestFit="1" customWidth="1"/>
    <col min="12036" max="12036" width="14.44140625" style="931" bestFit="1" customWidth="1"/>
    <col min="12037" max="12037" width="12.44140625" style="931" bestFit="1" customWidth="1"/>
    <col min="12038" max="12038" width="14.44140625" style="931" bestFit="1" customWidth="1"/>
    <col min="12039" max="12044" width="12.44140625" style="931" bestFit="1" customWidth="1"/>
    <col min="12045" max="12045" width="13.44140625" style="931" bestFit="1" customWidth="1"/>
    <col min="12046" max="12046" width="12.44140625" style="931" bestFit="1" customWidth="1"/>
    <col min="12047" max="12047" width="13.44140625" style="931" bestFit="1" customWidth="1"/>
    <col min="12048" max="12048" width="14.44140625" style="931" bestFit="1" customWidth="1"/>
    <col min="12049" max="12049" width="13.33203125" style="931" bestFit="1" customWidth="1"/>
    <col min="12050" max="12050" width="13.44140625" style="931" bestFit="1" customWidth="1"/>
    <col min="12051" max="12290" width="11.5546875" style="931"/>
    <col min="12291" max="12291" width="19.88671875" style="931" bestFit="1" customWidth="1"/>
    <col min="12292" max="12292" width="14.44140625" style="931" bestFit="1" customWidth="1"/>
    <col min="12293" max="12293" width="12.44140625" style="931" bestFit="1" customWidth="1"/>
    <col min="12294" max="12294" width="14.44140625" style="931" bestFit="1" customWidth="1"/>
    <col min="12295" max="12300" width="12.44140625" style="931" bestFit="1" customWidth="1"/>
    <col min="12301" max="12301" width="13.44140625" style="931" bestFit="1" customWidth="1"/>
    <col min="12302" max="12302" width="12.44140625" style="931" bestFit="1" customWidth="1"/>
    <col min="12303" max="12303" width="13.44140625" style="931" bestFit="1" customWidth="1"/>
    <col min="12304" max="12304" width="14.44140625" style="931" bestFit="1" customWidth="1"/>
    <col min="12305" max="12305" width="13.33203125" style="931" bestFit="1" customWidth="1"/>
    <col min="12306" max="12306" width="13.44140625" style="931" bestFit="1" customWidth="1"/>
    <col min="12307" max="12546" width="11.5546875" style="931"/>
    <col min="12547" max="12547" width="19.88671875" style="931" bestFit="1" customWidth="1"/>
    <col min="12548" max="12548" width="14.44140625" style="931" bestFit="1" customWidth="1"/>
    <col min="12549" max="12549" width="12.44140625" style="931" bestFit="1" customWidth="1"/>
    <col min="12550" max="12550" width="14.44140625" style="931" bestFit="1" customWidth="1"/>
    <col min="12551" max="12556" width="12.44140625" style="931" bestFit="1" customWidth="1"/>
    <col min="12557" max="12557" width="13.44140625" style="931" bestFit="1" customWidth="1"/>
    <col min="12558" max="12558" width="12.44140625" style="931" bestFit="1" customWidth="1"/>
    <col min="12559" max="12559" width="13.44140625" style="931" bestFit="1" customWidth="1"/>
    <col min="12560" max="12560" width="14.44140625" style="931" bestFit="1" customWidth="1"/>
    <col min="12561" max="12561" width="13.33203125" style="931" bestFit="1" customWidth="1"/>
    <col min="12562" max="12562" width="13.44140625" style="931" bestFit="1" customWidth="1"/>
    <col min="12563" max="12802" width="11.5546875" style="931"/>
    <col min="12803" max="12803" width="19.88671875" style="931" bestFit="1" customWidth="1"/>
    <col min="12804" max="12804" width="14.44140625" style="931" bestFit="1" customWidth="1"/>
    <col min="12805" max="12805" width="12.44140625" style="931" bestFit="1" customWidth="1"/>
    <col min="12806" max="12806" width="14.44140625" style="931" bestFit="1" customWidth="1"/>
    <col min="12807" max="12812" width="12.44140625" style="931" bestFit="1" customWidth="1"/>
    <col min="12813" max="12813" width="13.44140625" style="931" bestFit="1" customWidth="1"/>
    <col min="12814" max="12814" width="12.44140625" style="931" bestFit="1" customWidth="1"/>
    <col min="12815" max="12815" width="13.44140625" style="931" bestFit="1" customWidth="1"/>
    <col min="12816" max="12816" width="14.44140625" style="931" bestFit="1" customWidth="1"/>
    <col min="12817" max="12817" width="13.33203125" style="931" bestFit="1" customWidth="1"/>
    <col min="12818" max="12818" width="13.44140625" style="931" bestFit="1" customWidth="1"/>
    <col min="12819" max="13058" width="11.5546875" style="931"/>
    <col min="13059" max="13059" width="19.88671875" style="931" bestFit="1" customWidth="1"/>
    <col min="13060" max="13060" width="14.44140625" style="931" bestFit="1" customWidth="1"/>
    <col min="13061" max="13061" width="12.44140625" style="931" bestFit="1" customWidth="1"/>
    <col min="13062" max="13062" width="14.44140625" style="931" bestFit="1" customWidth="1"/>
    <col min="13063" max="13068" width="12.44140625" style="931" bestFit="1" customWidth="1"/>
    <col min="13069" max="13069" width="13.44140625" style="931" bestFit="1" customWidth="1"/>
    <col min="13070" max="13070" width="12.44140625" style="931" bestFit="1" customWidth="1"/>
    <col min="13071" max="13071" width="13.44140625" style="931" bestFit="1" customWidth="1"/>
    <col min="13072" max="13072" width="14.44140625" style="931" bestFit="1" customWidth="1"/>
    <col min="13073" max="13073" width="13.33203125" style="931" bestFit="1" customWidth="1"/>
    <col min="13074" max="13074" width="13.44140625" style="931" bestFit="1" customWidth="1"/>
    <col min="13075" max="13314" width="11.5546875" style="931"/>
    <col min="13315" max="13315" width="19.88671875" style="931" bestFit="1" customWidth="1"/>
    <col min="13316" max="13316" width="14.44140625" style="931" bestFit="1" customWidth="1"/>
    <col min="13317" max="13317" width="12.44140625" style="931" bestFit="1" customWidth="1"/>
    <col min="13318" max="13318" width="14.44140625" style="931" bestFit="1" customWidth="1"/>
    <col min="13319" max="13324" width="12.44140625" style="931" bestFit="1" customWidth="1"/>
    <col min="13325" max="13325" width="13.44140625" style="931" bestFit="1" customWidth="1"/>
    <col min="13326" max="13326" width="12.44140625" style="931" bestFit="1" customWidth="1"/>
    <col min="13327" max="13327" width="13.44140625" style="931" bestFit="1" customWidth="1"/>
    <col min="13328" max="13328" width="14.44140625" style="931" bestFit="1" customWidth="1"/>
    <col min="13329" max="13329" width="13.33203125" style="931" bestFit="1" customWidth="1"/>
    <col min="13330" max="13330" width="13.44140625" style="931" bestFit="1" customWidth="1"/>
    <col min="13331" max="13570" width="11.5546875" style="931"/>
    <col min="13571" max="13571" width="19.88671875" style="931" bestFit="1" customWidth="1"/>
    <col min="13572" max="13572" width="14.44140625" style="931" bestFit="1" customWidth="1"/>
    <col min="13573" max="13573" width="12.44140625" style="931" bestFit="1" customWidth="1"/>
    <col min="13574" max="13574" width="14.44140625" style="931" bestFit="1" customWidth="1"/>
    <col min="13575" max="13580" width="12.44140625" style="931" bestFit="1" customWidth="1"/>
    <col min="13581" max="13581" width="13.44140625" style="931" bestFit="1" customWidth="1"/>
    <col min="13582" max="13582" width="12.44140625" style="931" bestFit="1" customWidth="1"/>
    <col min="13583" max="13583" width="13.44140625" style="931" bestFit="1" customWidth="1"/>
    <col min="13584" max="13584" width="14.44140625" style="931" bestFit="1" customWidth="1"/>
    <col min="13585" max="13585" width="13.33203125" style="931" bestFit="1" customWidth="1"/>
    <col min="13586" max="13586" width="13.44140625" style="931" bestFit="1" customWidth="1"/>
    <col min="13587" max="13826" width="11.5546875" style="931"/>
    <col min="13827" max="13827" width="19.88671875" style="931" bestFit="1" customWidth="1"/>
    <col min="13828" max="13828" width="14.44140625" style="931" bestFit="1" customWidth="1"/>
    <col min="13829" max="13829" width="12.44140625" style="931" bestFit="1" customWidth="1"/>
    <col min="13830" max="13830" width="14.44140625" style="931" bestFit="1" customWidth="1"/>
    <col min="13831" max="13836" width="12.44140625" style="931" bestFit="1" customWidth="1"/>
    <col min="13837" max="13837" width="13.44140625" style="931" bestFit="1" customWidth="1"/>
    <col min="13838" max="13838" width="12.44140625" style="931" bestFit="1" customWidth="1"/>
    <col min="13839" max="13839" width="13.44140625" style="931" bestFit="1" customWidth="1"/>
    <col min="13840" max="13840" width="14.44140625" style="931" bestFit="1" customWidth="1"/>
    <col min="13841" max="13841" width="13.33203125" style="931" bestFit="1" customWidth="1"/>
    <col min="13842" max="13842" width="13.44140625" style="931" bestFit="1" customWidth="1"/>
    <col min="13843" max="14082" width="11.5546875" style="931"/>
    <col min="14083" max="14083" width="19.88671875" style="931" bestFit="1" customWidth="1"/>
    <col min="14084" max="14084" width="14.44140625" style="931" bestFit="1" customWidth="1"/>
    <col min="14085" max="14085" width="12.44140625" style="931" bestFit="1" customWidth="1"/>
    <col min="14086" max="14086" width="14.44140625" style="931" bestFit="1" customWidth="1"/>
    <col min="14087" max="14092" width="12.44140625" style="931" bestFit="1" customWidth="1"/>
    <col min="14093" max="14093" width="13.44140625" style="931" bestFit="1" customWidth="1"/>
    <col min="14094" max="14094" width="12.44140625" style="931" bestFit="1" customWidth="1"/>
    <col min="14095" max="14095" width="13.44140625" style="931" bestFit="1" customWidth="1"/>
    <col min="14096" max="14096" width="14.44140625" style="931" bestFit="1" customWidth="1"/>
    <col min="14097" max="14097" width="13.33203125" style="931" bestFit="1" customWidth="1"/>
    <col min="14098" max="14098" width="13.44140625" style="931" bestFit="1" customWidth="1"/>
    <col min="14099" max="14338" width="11.5546875" style="931"/>
    <col min="14339" max="14339" width="19.88671875" style="931" bestFit="1" customWidth="1"/>
    <col min="14340" max="14340" width="14.44140625" style="931" bestFit="1" customWidth="1"/>
    <col min="14341" max="14341" width="12.44140625" style="931" bestFit="1" customWidth="1"/>
    <col min="14342" max="14342" width="14.44140625" style="931" bestFit="1" customWidth="1"/>
    <col min="14343" max="14348" width="12.44140625" style="931" bestFit="1" customWidth="1"/>
    <col min="14349" max="14349" width="13.44140625" style="931" bestFit="1" customWidth="1"/>
    <col min="14350" max="14350" width="12.44140625" style="931" bestFit="1" customWidth="1"/>
    <col min="14351" max="14351" width="13.44140625" style="931" bestFit="1" customWidth="1"/>
    <col min="14352" max="14352" width="14.44140625" style="931" bestFit="1" customWidth="1"/>
    <col min="14353" max="14353" width="13.33203125" style="931" bestFit="1" customWidth="1"/>
    <col min="14354" max="14354" width="13.44140625" style="931" bestFit="1" customWidth="1"/>
    <col min="14355" max="14594" width="11.5546875" style="931"/>
    <col min="14595" max="14595" width="19.88671875" style="931" bestFit="1" customWidth="1"/>
    <col min="14596" max="14596" width="14.44140625" style="931" bestFit="1" customWidth="1"/>
    <col min="14597" max="14597" width="12.44140625" style="931" bestFit="1" customWidth="1"/>
    <col min="14598" max="14598" width="14.44140625" style="931" bestFit="1" customWidth="1"/>
    <col min="14599" max="14604" width="12.44140625" style="931" bestFit="1" customWidth="1"/>
    <col min="14605" max="14605" width="13.44140625" style="931" bestFit="1" customWidth="1"/>
    <col min="14606" max="14606" width="12.44140625" style="931" bestFit="1" customWidth="1"/>
    <col min="14607" max="14607" width="13.44140625" style="931" bestFit="1" customWidth="1"/>
    <col min="14608" max="14608" width="14.44140625" style="931" bestFit="1" customWidth="1"/>
    <col min="14609" max="14609" width="13.33203125" style="931" bestFit="1" customWidth="1"/>
    <col min="14610" max="14610" width="13.44140625" style="931" bestFit="1" customWidth="1"/>
    <col min="14611" max="14850" width="11.5546875" style="931"/>
    <col min="14851" max="14851" width="19.88671875" style="931" bestFit="1" customWidth="1"/>
    <col min="14852" max="14852" width="14.44140625" style="931" bestFit="1" customWidth="1"/>
    <col min="14853" max="14853" width="12.44140625" style="931" bestFit="1" customWidth="1"/>
    <col min="14854" max="14854" width="14.44140625" style="931" bestFit="1" customWidth="1"/>
    <col min="14855" max="14860" width="12.44140625" style="931" bestFit="1" customWidth="1"/>
    <col min="14861" max="14861" width="13.44140625" style="931" bestFit="1" customWidth="1"/>
    <col min="14862" max="14862" width="12.44140625" style="931" bestFit="1" customWidth="1"/>
    <col min="14863" max="14863" width="13.44140625" style="931" bestFit="1" customWidth="1"/>
    <col min="14864" max="14864" width="14.44140625" style="931" bestFit="1" customWidth="1"/>
    <col min="14865" max="14865" width="13.33203125" style="931" bestFit="1" customWidth="1"/>
    <col min="14866" max="14866" width="13.44140625" style="931" bestFit="1" customWidth="1"/>
    <col min="14867" max="15106" width="11.5546875" style="931"/>
    <col min="15107" max="15107" width="19.88671875" style="931" bestFit="1" customWidth="1"/>
    <col min="15108" max="15108" width="14.44140625" style="931" bestFit="1" customWidth="1"/>
    <col min="15109" max="15109" width="12.44140625" style="931" bestFit="1" customWidth="1"/>
    <col min="15110" max="15110" width="14.44140625" style="931" bestFit="1" customWidth="1"/>
    <col min="15111" max="15116" width="12.44140625" style="931" bestFit="1" customWidth="1"/>
    <col min="15117" max="15117" width="13.44140625" style="931" bestFit="1" customWidth="1"/>
    <col min="15118" max="15118" width="12.44140625" style="931" bestFit="1" customWidth="1"/>
    <col min="15119" max="15119" width="13.44140625" style="931" bestFit="1" customWidth="1"/>
    <col min="15120" max="15120" width="14.44140625" style="931" bestFit="1" customWidth="1"/>
    <col min="15121" max="15121" width="13.33203125" style="931" bestFit="1" customWidth="1"/>
    <col min="15122" max="15122" width="13.44140625" style="931" bestFit="1" customWidth="1"/>
    <col min="15123" max="15362" width="11.5546875" style="931"/>
    <col min="15363" max="15363" width="19.88671875" style="931" bestFit="1" customWidth="1"/>
    <col min="15364" max="15364" width="14.44140625" style="931" bestFit="1" customWidth="1"/>
    <col min="15365" max="15365" width="12.44140625" style="931" bestFit="1" customWidth="1"/>
    <col min="15366" max="15366" width="14.44140625" style="931" bestFit="1" customWidth="1"/>
    <col min="15367" max="15372" width="12.44140625" style="931" bestFit="1" customWidth="1"/>
    <col min="15373" max="15373" width="13.44140625" style="931" bestFit="1" customWidth="1"/>
    <col min="15374" max="15374" width="12.44140625" style="931" bestFit="1" customWidth="1"/>
    <col min="15375" max="15375" width="13.44140625" style="931" bestFit="1" customWidth="1"/>
    <col min="15376" max="15376" width="14.44140625" style="931" bestFit="1" customWidth="1"/>
    <col min="15377" max="15377" width="13.33203125" style="931" bestFit="1" customWidth="1"/>
    <col min="15378" max="15378" width="13.44140625" style="931" bestFit="1" customWidth="1"/>
    <col min="15379" max="15618" width="11.5546875" style="931"/>
    <col min="15619" max="15619" width="19.88671875" style="931" bestFit="1" customWidth="1"/>
    <col min="15620" max="15620" width="14.44140625" style="931" bestFit="1" customWidth="1"/>
    <col min="15621" max="15621" width="12.44140625" style="931" bestFit="1" customWidth="1"/>
    <col min="15622" max="15622" width="14.44140625" style="931" bestFit="1" customWidth="1"/>
    <col min="15623" max="15628" width="12.44140625" style="931" bestFit="1" customWidth="1"/>
    <col min="15629" max="15629" width="13.44140625" style="931" bestFit="1" customWidth="1"/>
    <col min="15630" max="15630" width="12.44140625" style="931" bestFit="1" customWidth="1"/>
    <col min="15631" max="15631" width="13.44140625" style="931" bestFit="1" customWidth="1"/>
    <col min="15632" max="15632" width="14.44140625" style="931" bestFit="1" customWidth="1"/>
    <col min="15633" max="15633" width="13.33203125" style="931" bestFit="1" customWidth="1"/>
    <col min="15634" max="15634" width="13.44140625" style="931" bestFit="1" customWidth="1"/>
    <col min="15635" max="15874" width="11.5546875" style="931"/>
    <col min="15875" max="15875" width="19.88671875" style="931" bestFit="1" customWidth="1"/>
    <col min="15876" max="15876" width="14.44140625" style="931" bestFit="1" customWidth="1"/>
    <col min="15877" max="15877" width="12.44140625" style="931" bestFit="1" customWidth="1"/>
    <col min="15878" max="15878" width="14.44140625" style="931" bestFit="1" customWidth="1"/>
    <col min="15879" max="15884" width="12.44140625" style="931" bestFit="1" customWidth="1"/>
    <col min="15885" max="15885" width="13.44140625" style="931" bestFit="1" customWidth="1"/>
    <col min="15886" max="15886" width="12.44140625" style="931" bestFit="1" customWidth="1"/>
    <col min="15887" max="15887" width="13.44140625" style="931" bestFit="1" customWidth="1"/>
    <col min="15888" max="15888" width="14.44140625" style="931" bestFit="1" customWidth="1"/>
    <col min="15889" max="15889" width="13.33203125" style="931" bestFit="1" customWidth="1"/>
    <col min="15890" max="15890" width="13.44140625" style="931" bestFit="1" customWidth="1"/>
    <col min="15891" max="16130" width="11.5546875" style="931"/>
    <col min="16131" max="16131" width="19.88671875" style="931" bestFit="1" customWidth="1"/>
    <col min="16132" max="16132" width="14.44140625" style="931" bestFit="1" customWidth="1"/>
    <col min="16133" max="16133" width="12.44140625" style="931" bestFit="1" customWidth="1"/>
    <col min="16134" max="16134" width="14.44140625" style="931" bestFit="1" customWidth="1"/>
    <col min="16135" max="16140" width="12.44140625" style="931" bestFit="1" customWidth="1"/>
    <col min="16141" max="16141" width="13.44140625" style="931" bestFit="1" customWidth="1"/>
    <col min="16142" max="16142" width="12.44140625" style="931" bestFit="1" customWidth="1"/>
    <col min="16143" max="16143" width="13.44140625" style="931" bestFit="1" customWidth="1"/>
    <col min="16144" max="16144" width="14.44140625" style="931" bestFit="1" customWidth="1"/>
    <col min="16145" max="16145" width="13.33203125" style="931" bestFit="1" customWidth="1"/>
    <col min="16146" max="16146" width="13.44140625" style="931" bestFit="1" customWidth="1"/>
    <col min="16147" max="16384" width="11.5546875" style="931"/>
  </cols>
  <sheetData>
    <row r="1" spans="1:18" s="914" customFormat="1" ht="28.2">
      <c r="A1" s="1421" t="s">
        <v>2108</v>
      </c>
      <c r="B1" s="913"/>
      <c r="C1" s="913"/>
      <c r="D1" s="913"/>
      <c r="E1" s="913"/>
      <c r="F1" s="913"/>
      <c r="G1" s="913"/>
      <c r="H1" s="913"/>
      <c r="I1" s="913"/>
      <c r="J1" s="913"/>
      <c r="K1" s="913"/>
      <c r="L1" s="913"/>
      <c r="M1" s="913"/>
      <c r="N1" s="913"/>
      <c r="O1" s="913"/>
      <c r="P1" s="913"/>
      <c r="Q1" s="913"/>
      <c r="R1" s="913"/>
    </row>
    <row r="2" spans="1:18" s="914" customFormat="1" ht="20.399999999999999">
      <c r="A2" s="915">
        <v>46112</v>
      </c>
      <c r="B2" s="915"/>
      <c r="C2" s="915"/>
      <c r="D2" s="915"/>
      <c r="E2" s="915"/>
      <c r="F2" s="915"/>
      <c r="G2" s="915"/>
      <c r="H2" s="915"/>
      <c r="I2" s="915"/>
      <c r="J2" s="915"/>
      <c r="K2" s="915"/>
      <c r="L2" s="915"/>
      <c r="M2" s="915"/>
      <c r="N2" s="915"/>
      <c r="O2" s="915"/>
      <c r="P2" s="915"/>
      <c r="Q2" s="915"/>
      <c r="R2" s="915"/>
    </row>
    <row r="3" spans="1:18" s="914" customFormat="1" ht="18.600000000000001">
      <c r="A3" s="916" t="s">
        <v>69</v>
      </c>
      <c r="B3" s="916"/>
      <c r="C3" s="916"/>
      <c r="D3" s="916"/>
      <c r="E3" s="916"/>
      <c r="F3" s="916"/>
      <c r="G3" s="917"/>
      <c r="H3" s="916"/>
      <c r="I3" s="916"/>
      <c r="J3" s="916"/>
      <c r="K3" s="916"/>
      <c r="L3" s="916"/>
      <c r="M3" s="916"/>
      <c r="N3" s="916"/>
      <c r="O3" s="916"/>
      <c r="P3" s="916"/>
      <c r="Q3" s="916"/>
      <c r="R3" s="916"/>
    </row>
    <row r="4" spans="1:18" s="914" customFormat="1" ht="10.5" customHeight="1">
      <c r="A4" s="916"/>
      <c r="B4" s="916"/>
      <c r="C4" s="916"/>
      <c r="D4" s="916"/>
      <c r="E4" s="916"/>
      <c r="F4" s="916"/>
      <c r="G4" s="917"/>
      <c r="H4" s="916"/>
      <c r="I4" s="916"/>
      <c r="J4" s="916"/>
      <c r="K4" s="916"/>
      <c r="L4" s="916"/>
      <c r="M4" s="916"/>
      <c r="N4" s="916"/>
      <c r="O4" s="916"/>
      <c r="P4" s="916"/>
      <c r="Q4" s="916"/>
      <c r="R4" s="916"/>
    </row>
    <row r="5" spans="1:18" s="914" customFormat="1" ht="21.15" customHeight="1">
      <c r="A5" s="918" t="s">
        <v>1780</v>
      </c>
      <c r="B5" s="919" t="s">
        <v>95</v>
      </c>
      <c r="C5" s="919" t="s">
        <v>96</v>
      </c>
      <c r="D5" s="920" t="s">
        <v>92</v>
      </c>
      <c r="E5" s="921"/>
      <c r="F5" s="922"/>
      <c r="G5" s="921" t="s">
        <v>70</v>
      </c>
      <c r="H5" s="921"/>
      <c r="I5" s="921"/>
      <c r="J5" s="921" t="s">
        <v>90</v>
      </c>
      <c r="K5" s="921"/>
      <c r="L5" s="921"/>
      <c r="M5" s="921" t="s">
        <v>72</v>
      </c>
      <c r="N5" s="921"/>
      <c r="O5" s="921"/>
      <c r="P5" s="921" t="s">
        <v>74</v>
      </c>
      <c r="Q5" s="921"/>
      <c r="R5" s="922"/>
    </row>
    <row r="6" spans="1:18" s="914" customFormat="1" ht="15.75" customHeight="1">
      <c r="A6" s="923"/>
      <c r="B6" s="924" t="s">
        <v>96</v>
      </c>
      <c r="C6" s="924" t="s">
        <v>96</v>
      </c>
      <c r="D6" s="925" t="s">
        <v>1781</v>
      </c>
      <c r="E6" s="925" t="s">
        <v>1782</v>
      </c>
      <c r="F6" s="926" t="s">
        <v>1783</v>
      </c>
      <c r="G6" s="925" t="s">
        <v>1781</v>
      </c>
      <c r="H6" s="925" t="s">
        <v>1782</v>
      </c>
      <c r="I6" s="925" t="s">
        <v>1783</v>
      </c>
      <c r="J6" s="925" t="s">
        <v>1781</v>
      </c>
      <c r="K6" s="925" t="s">
        <v>1782</v>
      </c>
      <c r="L6" s="925" t="s">
        <v>1783</v>
      </c>
      <c r="M6" s="925" t="s">
        <v>1781</v>
      </c>
      <c r="N6" s="925" t="s">
        <v>1782</v>
      </c>
      <c r="O6" s="925" t="s">
        <v>1783</v>
      </c>
      <c r="P6" s="927" t="s">
        <v>1781</v>
      </c>
      <c r="Q6" s="927" t="s">
        <v>1782</v>
      </c>
      <c r="R6" s="926" t="s">
        <v>1783</v>
      </c>
    </row>
    <row r="7" spans="1:18" ht="13.2">
      <c r="A7" s="399" t="s">
        <v>2</v>
      </c>
      <c r="B7" s="399" t="s">
        <v>101</v>
      </c>
      <c r="C7" s="399" t="s">
        <v>101</v>
      </c>
      <c r="D7" s="928">
        <v>60206.669050000004</v>
      </c>
      <c r="E7" s="929">
        <v>0</v>
      </c>
      <c r="F7" s="929">
        <v>60206.669050000004</v>
      </c>
      <c r="G7" s="929">
        <v>0</v>
      </c>
      <c r="H7" s="929">
        <v>0</v>
      </c>
      <c r="I7" s="929">
        <v>0</v>
      </c>
      <c r="J7" s="929">
        <v>2247.8223700000003</v>
      </c>
      <c r="K7" s="929">
        <v>1.2749999999999999E-2</v>
      </c>
      <c r="L7" s="929">
        <v>2247.8351200000002</v>
      </c>
      <c r="M7" s="929">
        <v>3137.2846500000001</v>
      </c>
      <c r="N7" s="929">
        <v>10.79927</v>
      </c>
      <c r="O7" s="929">
        <v>3148.08392</v>
      </c>
      <c r="P7" s="929">
        <v>5385.1070199999995</v>
      </c>
      <c r="Q7" s="929">
        <v>10.81202</v>
      </c>
      <c r="R7" s="930">
        <v>5395.9190399999998</v>
      </c>
    </row>
    <row r="8" spans="1:18" ht="13.2">
      <c r="A8" s="399" t="s">
        <v>1784</v>
      </c>
      <c r="B8" s="404"/>
      <c r="C8" s="404"/>
      <c r="D8" s="928">
        <v>60206.669050000004</v>
      </c>
      <c r="E8" s="929">
        <v>0</v>
      </c>
      <c r="F8" s="929">
        <v>60206.669050000004</v>
      </c>
      <c r="G8" s="929">
        <v>0</v>
      </c>
      <c r="H8" s="929">
        <v>0</v>
      </c>
      <c r="I8" s="929">
        <v>0</v>
      </c>
      <c r="J8" s="929">
        <v>2247.8223700000003</v>
      </c>
      <c r="K8" s="929">
        <v>1.2749999999999999E-2</v>
      </c>
      <c r="L8" s="929">
        <v>2247.8351200000002</v>
      </c>
      <c r="M8" s="929">
        <v>3137.2846500000001</v>
      </c>
      <c r="N8" s="929">
        <v>10.79927</v>
      </c>
      <c r="O8" s="929">
        <v>3148.08392</v>
      </c>
      <c r="P8" s="929">
        <v>5385.1070199999995</v>
      </c>
      <c r="Q8" s="929">
        <v>10.81202</v>
      </c>
      <c r="R8" s="930">
        <v>5395.9190399999998</v>
      </c>
    </row>
    <row r="9" spans="1:18" ht="13.2">
      <c r="A9" s="399" t="s">
        <v>3</v>
      </c>
      <c r="B9" s="399" t="s">
        <v>102</v>
      </c>
      <c r="C9" s="399" t="s">
        <v>102</v>
      </c>
      <c r="D9" s="928">
        <v>10514.41203</v>
      </c>
      <c r="E9" s="929">
        <v>0</v>
      </c>
      <c r="F9" s="929">
        <v>10514.41203</v>
      </c>
      <c r="G9" s="929">
        <v>0</v>
      </c>
      <c r="H9" s="929">
        <v>0</v>
      </c>
      <c r="I9" s="929">
        <v>0</v>
      </c>
      <c r="J9" s="929">
        <v>1485.1009099999999</v>
      </c>
      <c r="K9" s="929">
        <v>3.9696199999999999</v>
      </c>
      <c r="L9" s="929">
        <v>1489.07053</v>
      </c>
      <c r="M9" s="929">
        <v>3496.4739500000001</v>
      </c>
      <c r="N9" s="929">
        <v>0</v>
      </c>
      <c r="O9" s="929">
        <v>3496.4739500000001</v>
      </c>
      <c r="P9" s="929">
        <v>4981.5748600000006</v>
      </c>
      <c r="Q9" s="929">
        <v>3.9696199999999999</v>
      </c>
      <c r="R9" s="930">
        <v>4985.5444800000005</v>
      </c>
    </row>
    <row r="10" spans="1:18" ht="13.2">
      <c r="A10" s="401"/>
      <c r="B10" s="399" t="s">
        <v>103</v>
      </c>
      <c r="C10" s="399" t="s">
        <v>103</v>
      </c>
      <c r="D10" s="928">
        <v>27605.416399999998</v>
      </c>
      <c r="E10" s="929">
        <v>0</v>
      </c>
      <c r="F10" s="929">
        <v>27605.416399999998</v>
      </c>
      <c r="G10" s="929">
        <v>0</v>
      </c>
      <c r="H10" s="929">
        <v>0</v>
      </c>
      <c r="I10" s="929">
        <v>0</v>
      </c>
      <c r="J10" s="929">
        <v>3415.6330099999996</v>
      </c>
      <c r="K10" s="929">
        <v>5.2738199999999997</v>
      </c>
      <c r="L10" s="929">
        <v>3420.9068299999999</v>
      </c>
      <c r="M10" s="929">
        <v>8212.9471400000002</v>
      </c>
      <c r="N10" s="929">
        <v>0</v>
      </c>
      <c r="O10" s="929">
        <v>8212.9471400000002</v>
      </c>
      <c r="P10" s="929">
        <v>11628.58015</v>
      </c>
      <c r="Q10" s="929">
        <v>5.2738199999999997</v>
      </c>
      <c r="R10" s="930">
        <v>11633.85397</v>
      </c>
    </row>
    <row r="11" spans="1:18" ht="13.2">
      <c r="A11" s="401"/>
      <c r="B11" s="401"/>
      <c r="C11" s="402" t="s">
        <v>248</v>
      </c>
      <c r="D11" s="932">
        <v>1378.9981</v>
      </c>
      <c r="E11" s="933">
        <v>0</v>
      </c>
      <c r="F11" s="933">
        <v>1378.9981</v>
      </c>
      <c r="G11" s="933">
        <v>0</v>
      </c>
      <c r="H11" s="933">
        <v>0</v>
      </c>
      <c r="I11" s="933">
        <v>0</v>
      </c>
      <c r="J11" s="933">
        <v>4.4999999999999999E-4</v>
      </c>
      <c r="K11" s="933">
        <v>0</v>
      </c>
      <c r="L11" s="933">
        <v>4.4999999999999999E-4</v>
      </c>
      <c r="M11" s="933">
        <v>0</v>
      </c>
      <c r="N11" s="933">
        <v>0</v>
      </c>
      <c r="O11" s="933">
        <v>0</v>
      </c>
      <c r="P11" s="933">
        <v>4.4999999999999999E-4</v>
      </c>
      <c r="Q11" s="933">
        <v>0</v>
      </c>
      <c r="R11" s="934">
        <v>4.4999999999999999E-4</v>
      </c>
    </row>
    <row r="12" spans="1:18" ht="13.2">
      <c r="A12" s="401"/>
      <c r="B12" s="399" t="s">
        <v>104</v>
      </c>
      <c r="C12" s="399" t="s">
        <v>105</v>
      </c>
      <c r="D12" s="928">
        <v>147898.80817</v>
      </c>
      <c r="E12" s="929">
        <v>0</v>
      </c>
      <c r="F12" s="929">
        <v>147898.80817</v>
      </c>
      <c r="G12" s="929">
        <v>0</v>
      </c>
      <c r="H12" s="929">
        <v>0</v>
      </c>
      <c r="I12" s="929">
        <v>0</v>
      </c>
      <c r="J12" s="929">
        <v>4746.4262900000003</v>
      </c>
      <c r="K12" s="929">
        <v>2.3720100000000004</v>
      </c>
      <c r="L12" s="929">
        <v>4748.7982999999995</v>
      </c>
      <c r="M12" s="929">
        <v>8216.0561099999995</v>
      </c>
      <c r="N12" s="929">
        <v>3.9525399999999999</v>
      </c>
      <c r="O12" s="929">
        <v>8220.0086499999998</v>
      </c>
      <c r="P12" s="929">
        <v>12962.482399999999</v>
      </c>
      <c r="Q12" s="929">
        <v>6.3245500000000003</v>
      </c>
      <c r="R12" s="930">
        <v>12968.80695</v>
      </c>
    </row>
    <row r="13" spans="1:18" ht="13.2">
      <c r="A13" s="401"/>
      <c r="B13" s="401"/>
      <c r="C13" s="402" t="s">
        <v>249</v>
      </c>
      <c r="D13" s="932">
        <v>2920.3446800000002</v>
      </c>
      <c r="E13" s="933">
        <v>0</v>
      </c>
      <c r="F13" s="933">
        <v>2920.3446800000002</v>
      </c>
      <c r="G13" s="933">
        <v>0</v>
      </c>
      <c r="H13" s="933">
        <v>0</v>
      </c>
      <c r="I13" s="933">
        <v>0</v>
      </c>
      <c r="J13" s="933">
        <v>7.9019700000000004</v>
      </c>
      <c r="K13" s="933">
        <v>0</v>
      </c>
      <c r="L13" s="933">
        <v>7.9019700000000004</v>
      </c>
      <c r="M13" s="933">
        <v>0</v>
      </c>
      <c r="N13" s="933">
        <v>0</v>
      </c>
      <c r="O13" s="933">
        <v>0</v>
      </c>
      <c r="P13" s="933">
        <v>7.9019700000000004</v>
      </c>
      <c r="Q13" s="933">
        <v>0</v>
      </c>
      <c r="R13" s="934">
        <v>7.9019700000000004</v>
      </c>
    </row>
    <row r="14" spans="1:18" ht="13.2">
      <c r="A14" s="401"/>
      <c r="B14" s="401"/>
      <c r="C14" s="402" t="s">
        <v>106</v>
      </c>
      <c r="D14" s="932">
        <v>7.5620000000000007E-2</v>
      </c>
      <c r="E14" s="933">
        <v>0</v>
      </c>
      <c r="F14" s="933">
        <v>7.5620000000000007E-2</v>
      </c>
      <c r="G14" s="933">
        <v>0</v>
      </c>
      <c r="H14" s="933">
        <v>0</v>
      </c>
      <c r="I14" s="933">
        <v>0</v>
      </c>
      <c r="J14" s="933">
        <v>0</v>
      </c>
      <c r="K14" s="933">
        <v>0</v>
      </c>
      <c r="L14" s="933">
        <v>0</v>
      </c>
      <c r="M14" s="933">
        <v>0</v>
      </c>
      <c r="N14" s="933">
        <v>0</v>
      </c>
      <c r="O14" s="933">
        <v>0</v>
      </c>
      <c r="P14" s="933">
        <v>0</v>
      </c>
      <c r="Q14" s="933">
        <v>0</v>
      </c>
      <c r="R14" s="934">
        <v>0</v>
      </c>
    </row>
    <row r="15" spans="1:18" ht="13.2">
      <c r="A15" s="399" t="s">
        <v>1785</v>
      </c>
      <c r="B15" s="404"/>
      <c r="C15" s="404"/>
      <c r="D15" s="928">
        <v>190318.05500000002</v>
      </c>
      <c r="E15" s="929">
        <v>0</v>
      </c>
      <c r="F15" s="929">
        <v>190318.05500000002</v>
      </c>
      <c r="G15" s="929">
        <v>0</v>
      </c>
      <c r="H15" s="929">
        <v>0</v>
      </c>
      <c r="I15" s="929">
        <v>0</v>
      </c>
      <c r="J15" s="929">
        <v>9655.0626300000004</v>
      </c>
      <c r="K15" s="929">
        <v>11.615449999999999</v>
      </c>
      <c r="L15" s="929">
        <v>9666.6780799999997</v>
      </c>
      <c r="M15" s="929">
        <v>19925.477199999998</v>
      </c>
      <c r="N15" s="929">
        <v>3.9525399999999999</v>
      </c>
      <c r="O15" s="929">
        <v>19929.429740000003</v>
      </c>
      <c r="P15" s="929">
        <v>29580.539829999998</v>
      </c>
      <c r="Q15" s="929">
        <v>15.567989999999998</v>
      </c>
      <c r="R15" s="930">
        <v>29596.107820000001</v>
      </c>
    </row>
    <row r="16" spans="1:18" ht="13.2">
      <c r="A16" s="399" t="s">
        <v>64</v>
      </c>
      <c r="B16" s="399" t="s">
        <v>107</v>
      </c>
      <c r="C16" s="399" t="s">
        <v>107</v>
      </c>
      <c r="D16" s="928">
        <v>19061.227309999998</v>
      </c>
      <c r="E16" s="929">
        <v>0</v>
      </c>
      <c r="F16" s="929">
        <v>19061.227309999998</v>
      </c>
      <c r="G16" s="929">
        <v>0</v>
      </c>
      <c r="H16" s="929">
        <v>0</v>
      </c>
      <c r="I16" s="929">
        <v>0</v>
      </c>
      <c r="J16" s="929">
        <v>2930.6931</v>
      </c>
      <c r="K16" s="929">
        <v>4.7346700000000004</v>
      </c>
      <c r="L16" s="929">
        <v>2935.4277700000002</v>
      </c>
      <c r="M16" s="929">
        <v>2921.58797</v>
      </c>
      <c r="N16" s="929">
        <v>0</v>
      </c>
      <c r="O16" s="929">
        <v>2921.58797</v>
      </c>
      <c r="P16" s="929">
        <v>5852.2810699999991</v>
      </c>
      <c r="Q16" s="929">
        <v>4.7346700000000004</v>
      </c>
      <c r="R16" s="930">
        <v>5857.0157399999989</v>
      </c>
    </row>
    <row r="17" spans="1:18" ht="13.2">
      <c r="A17" s="401"/>
      <c r="B17" s="399" t="s">
        <v>108</v>
      </c>
      <c r="C17" s="399" t="s">
        <v>108</v>
      </c>
      <c r="D17" s="928">
        <v>53198.728839999996</v>
      </c>
      <c r="E17" s="929">
        <v>0</v>
      </c>
      <c r="F17" s="929">
        <v>53198.728839999996</v>
      </c>
      <c r="G17" s="929">
        <v>0</v>
      </c>
      <c r="H17" s="929">
        <v>0</v>
      </c>
      <c r="I17" s="929">
        <v>0</v>
      </c>
      <c r="J17" s="929">
        <v>1842.1813100000002</v>
      </c>
      <c r="K17" s="929">
        <v>2.55593</v>
      </c>
      <c r="L17" s="929">
        <v>1844.7372399999999</v>
      </c>
      <c r="M17" s="929">
        <v>5534.8758600000001</v>
      </c>
      <c r="N17" s="929">
        <v>0</v>
      </c>
      <c r="O17" s="929">
        <v>5534.8758600000001</v>
      </c>
      <c r="P17" s="929">
        <v>7377.05717</v>
      </c>
      <c r="Q17" s="929">
        <v>2.55593</v>
      </c>
      <c r="R17" s="930">
        <v>7379.6130999999996</v>
      </c>
    </row>
    <row r="18" spans="1:18" ht="13.2">
      <c r="A18" s="401"/>
      <c r="B18" s="399" t="s">
        <v>288</v>
      </c>
      <c r="C18" s="399" t="s">
        <v>289</v>
      </c>
      <c r="D18" s="928">
        <v>7358.5124900000001</v>
      </c>
      <c r="E18" s="929">
        <v>0</v>
      </c>
      <c r="F18" s="929">
        <v>7358.5124900000001</v>
      </c>
      <c r="G18" s="929">
        <v>0</v>
      </c>
      <c r="H18" s="929">
        <v>0</v>
      </c>
      <c r="I18" s="929">
        <v>0</v>
      </c>
      <c r="J18" s="929">
        <v>80.904679999999999</v>
      </c>
      <c r="K18" s="929">
        <v>0</v>
      </c>
      <c r="L18" s="929">
        <v>80.904679999999999</v>
      </c>
      <c r="M18" s="929">
        <v>14.015739999999999</v>
      </c>
      <c r="N18" s="929">
        <v>0</v>
      </c>
      <c r="O18" s="929">
        <v>14.015739999999999</v>
      </c>
      <c r="P18" s="929">
        <v>94.920419999999993</v>
      </c>
      <c r="Q18" s="929">
        <v>0</v>
      </c>
      <c r="R18" s="930">
        <v>94.920419999999993</v>
      </c>
    </row>
    <row r="19" spans="1:18" ht="13.2">
      <c r="A19" s="399" t="s">
        <v>1786</v>
      </c>
      <c r="B19" s="404"/>
      <c r="C19" s="404"/>
      <c r="D19" s="928">
        <v>79618.468639999992</v>
      </c>
      <c r="E19" s="929">
        <v>0</v>
      </c>
      <c r="F19" s="929">
        <v>79618.468639999992</v>
      </c>
      <c r="G19" s="929">
        <v>0</v>
      </c>
      <c r="H19" s="929">
        <v>0</v>
      </c>
      <c r="I19" s="929">
        <v>0</v>
      </c>
      <c r="J19" s="929">
        <v>4853.77909</v>
      </c>
      <c r="K19" s="929">
        <v>7.2906000000000004</v>
      </c>
      <c r="L19" s="929">
        <v>4861.0696899999994</v>
      </c>
      <c r="M19" s="929">
        <v>8470.4795699999995</v>
      </c>
      <c r="N19" s="929">
        <v>0</v>
      </c>
      <c r="O19" s="929">
        <v>8470.4795699999995</v>
      </c>
      <c r="P19" s="929">
        <v>13324.258659999998</v>
      </c>
      <c r="Q19" s="929">
        <v>7.2906000000000004</v>
      </c>
      <c r="R19" s="930">
        <v>13331.54926</v>
      </c>
    </row>
    <row r="20" spans="1:18" ht="13.2">
      <c r="A20" s="399" t="s">
        <v>5</v>
      </c>
      <c r="B20" s="399" t="s">
        <v>5</v>
      </c>
      <c r="C20" s="399" t="s">
        <v>5</v>
      </c>
      <c r="D20" s="928">
        <v>64242.343110000002</v>
      </c>
      <c r="E20" s="929">
        <v>0</v>
      </c>
      <c r="F20" s="929">
        <v>64242.343110000002</v>
      </c>
      <c r="G20" s="929">
        <v>0</v>
      </c>
      <c r="H20" s="929">
        <v>0</v>
      </c>
      <c r="I20" s="929">
        <v>0</v>
      </c>
      <c r="J20" s="929">
        <v>13889.06875</v>
      </c>
      <c r="K20" s="929">
        <v>398.72935999999999</v>
      </c>
      <c r="L20" s="929">
        <v>14287.79811</v>
      </c>
      <c r="M20" s="929">
        <v>20130.428210000002</v>
      </c>
      <c r="N20" s="929">
        <v>167.06289000000001</v>
      </c>
      <c r="O20" s="929">
        <v>20297.491100000003</v>
      </c>
      <c r="P20" s="929">
        <v>34019.496960000004</v>
      </c>
      <c r="Q20" s="929">
        <v>565.79224999999997</v>
      </c>
      <c r="R20" s="930">
        <v>34585.289210000003</v>
      </c>
    </row>
    <row r="21" spans="1:18" ht="13.2">
      <c r="A21" s="401"/>
      <c r="B21" s="401"/>
      <c r="C21" s="402" t="s">
        <v>109</v>
      </c>
      <c r="D21" s="932">
        <v>60725.965990000012</v>
      </c>
      <c r="E21" s="933">
        <v>0</v>
      </c>
      <c r="F21" s="933">
        <v>60725.965990000012</v>
      </c>
      <c r="G21" s="933">
        <v>0</v>
      </c>
      <c r="H21" s="933">
        <v>0</v>
      </c>
      <c r="I21" s="933">
        <v>0</v>
      </c>
      <c r="J21" s="933">
        <v>14827.02484</v>
      </c>
      <c r="K21" s="933">
        <v>1868.7456399999999</v>
      </c>
      <c r="L21" s="933">
        <v>16695.770479999999</v>
      </c>
      <c r="M21" s="933">
        <v>74932.448739999993</v>
      </c>
      <c r="N21" s="933">
        <v>448.25473999999997</v>
      </c>
      <c r="O21" s="933">
        <v>75380.703480000011</v>
      </c>
      <c r="P21" s="933">
        <v>89759.473580000005</v>
      </c>
      <c r="Q21" s="933">
        <v>2317.00038</v>
      </c>
      <c r="R21" s="934">
        <v>92076.473959999988</v>
      </c>
    </row>
    <row r="22" spans="1:18" ht="13.2">
      <c r="A22" s="401"/>
      <c r="B22" s="401"/>
      <c r="C22" s="402" t="s">
        <v>110</v>
      </c>
      <c r="D22" s="932">
        <v>21908.221530000003</v>
      </c>
      <c r="E22" s="933">
        <v>0</v>
      </c>
      <c r="F22" s="933">
        <v>21908.221530000003</v>
      </c>
      <c r="G22" s="933">
        <v>0</v>
      </c>
      <c r="H22" s="933">
        <v>0</v>
      </c>
      <c r="I22" s="933">
        <v>0</v>
      </c>
      <c r="J22" s="933">
        <v>2085.3863099999999</v>
      </c>
      <c r="K22" s="933">
        <v>1.36694</v>
      </c>
      <c r="L22" s="933">
        <v>2086.7532500000002</v>
      </c>
      <c r="M22" s="933">
        <v>1736.73693</v>
      </c>
      <c r="N22" s="933">
        <v>0</v>
      </c>
      <c r="O22" s="933">
        <v>1736.73693</v>
      </c>
      <c r="P22" s="933">
        <v>3822.1232400000004</v>
      </c>
      <c r="Q22" s="933">
        <v>1.36694</v>
      </c>
      <c r="R22" s="934">
        <v>3823.4901800000002</v>
      </c>
    </row>
    <row r="23" spans="1:18" ht="13.2">
      <c r="A23" s="401"/>
      <c r="B23" s="401"/>
      <c r="C23" s="402" t="s">
        <v>111</v>
      </c>
      <c r="D23" s="932">
        <v>47434.853860000003</v>
      </c>
      <c r="E23" s="933">
        <v>0</v>
      </c>
      <c r="F23" s="933">
        <v>47434.853860000003</v>
      </c>
      <c r="G23" s="933">
        <v>0</v>
      </c>
      <c r="H23" s="933">
        <v>0</v>
      </c>
      <c r="I23" s="933">
        <v>0</v>
      </c>
      <c r="J23" s="933">
        <v>3578.5450900000001</v>
      </c>
      <c r="K23" s="933">
        <v>40.486809999999998</v>
      </c>
      <c r="L23" s="933">
        <v>3619.0319</v>
      </c>
      <c r="M23" s="933">
        <v>8651.3942699999989</v>
      </c>
      <c r="N23" s="933">
        <v>0.35400999999999999</v>
      </c>
      <c r="O23" s="933">
        <v>8651.7482799999998</v>
      </c>
      <c r="P23" s="933">
        <v>12229.93936</v>
      </c>
      <c r="Q23" s="933">
        <v>40.840820000000001</v>
      </c>
      <c r="R23" s="934">
        <v>12270.78018</v>
      </c>
    </row>
    <row r="24" spans="1:18" ht="13.2">
      <c r="A24" s="401"/>
      <c r="B24" s="401"/>
      <c r="C24" s="402" t="s">
        <v>112</v>
      </c>
      <c r="D24" s="932">
        <v>19635.941920000001</v>
      </c>
      <c r="E24" s="933">
        <v>0</v>
      </c>
      <c r="F24" s="933">
        <v>19635.941920000001</v>
      </c>
      <c r="G24" s="933">
        <v>0</v>
      </c>
      <c r="H24" s="933">
        <v>0</v>
      </c>
      <c r="I24" s="933">
        <v>0</v>
      </c>
      <c r="J24" s="933">
        <v>2726.2089599999999</v>
      </c>
      <c r="K24" s="933">
        <v>486.74041999999997</v>
      </c>
      <c r="L24" s="933">
        <v>3212.94938</v>
      </c>
      <c r="M24" s="933">
        <v>2903.06585</v>
      </c>
      <c r="N24" s="933">
        <v>18.970509999999997</v>
      </c>
      <c r="O24" s="933">
        <v>2922.0363600000001</v>
      </c>
      <c r="P24" s="933">
        <v>5629.2748100000008</v>
      </c>
      <c r="Q24" s="933">
        <v>505.71093000000002</v>
      </c>
      <c r="R24" s="934">
        <v>6134.9857400000001</v>
      </c>
    </row>
    <row r="25" spans="1:18" ht="13.2">
      <c r="A25" s="401"/>
      <c r="B25" s="401"/>
      <c r="C25" s="402" t="s">
        <v>290</v>
      </c>
      <c r="D25" s="932">
        <v>8558.8637600000002</v>
      </c>
      <c r="E25" s="933">
        <v>0</v>
      </c>
      <c r="F25" s="933">
        <v>8558.8637600000002</v>
      </c>
      <c r="G25" s="933">
        <v>0</v>
      </c>
      <c r="H25" s="933">
        <v>0</v>
      </c>
      <c r="I25" s="933">
        <v>0</v>
      </c>
      <c r="J25" s="933">
        <v>353.78789</v>
      </c>
      <c r="K25" s="933">
        <v>0.74896000000000007</v>
      </c>
      <c r="L25" s="933">
        <v>354.53684999999996</v>
      </c>
      <c r="M25" s="933">
        <v>14655.31495</v>
      </c>
      <c r="N25" s="933">
        <v>0</v>
      </c>
      <c r="O25" s="933">
        <v>14655.31495</v>
      </c>
      <c r="P25" s="933">
        <v>15009.10284</v>
      </c>
      <c r="Q25" s="933">
        <v>0.74896000000000007</v>
      </c>
      <c r="R25" s="934">
        <v>15009.8518</v>
      </c>
    </row>
    <row r="26" spans="1:18" ht="13.2">
      <c r="A26" s="401"/>
      <c r="B26" s="401"/>
      <c r="C26" s="402" t="s">
        <v>291</v>
      </c>
      <c r="D26" s="932">
        <v>4432.2018799999996</v>
      </c>
      <c r="E26" s="933">
        <v>0</v>
      </c>
      <c r="F26" s="933">
        <v>4432.2018799999996</v>
      </c>
      <c r="G26" s="933">
        <v>0</v>
      </c>
      <c r="H26" s="933">
        <v>0</v>
      </c>
      <c r="I26" s="933">
        <v>0</v>
      </c>
      <c r="J26" s="933">
        <v>84.379350000000002</v>
      </c>
      <c r="K26" s="933">
        <v>0</v>
      </c>
      <c r="L26" s="933">
        <v>84.379350000000002</v>
      </c>
      <c r="M26" s="933">
        <v>411.83402000000001</v>
      </c>
      <c r="N26" s="933">
        <v>0</v>
      </c>
      <c r="O26" s="933">
        <v>411.83402000000001</v>
      </c>
      <c r="P26" s="933">
        <v>496.21337</v>
      </c>
      <c r="Q26" s="933">
        <v>0</v>
      </c>
      <c r="R26" s="934">
        <v>496.21337</v>
      </c>
    </row>
    <row r="27" spans="1:18" ht="13.2">
      <c r="A27" s="401"/>
      <c r="B27" s="401"/>
      <c r="C27" s="402" t="s">
        <v>308</v>
      </c>
      <c r="D27" s="932">
        <v>4208.1901699999999</v>
      </c>
      <c r="E27" s="933">
        <v>0</v>
      </c>
      <c r="F27" s="933">
        <v>4208.1901699999999</v>
      </c>
      <c r="G27" s="933">
        <v>0</v>
      </c>
      <c r="H27" s="933">
        <v>0</v>
      </c>
      <c r="I27" s="933">
        <v>0</v>
      </c>
      <c r="J27" s="933">
        <v>0</v>
      </c>
      <c r="K27" s="933">
        <v>0</v>
      </c>
      <c r="L27" s="933">
        <v>0</v>
      </c>
      <c r="M27" s="933">
        <v>0</v>
      </c>
      <c r="N27" s="933">
        <v>0</v>
      </c>
      <c r="O27" s="933">
        <v>0</v>
      </c>
      <c r="P27" s="933">
        <v>0</v>
      </c>
      <c r="Q27" s="933">
        <v>0</v>
      </c>
      <c r="R27" s="934">
        <v>0</v>
      </c>
    </row>
    <row r="28" spans="1:18" ht="13.2">
      <c r="A28" s="401"/>
      <c r="B28" s="399" t="s">
        <v>113</v>
      </c>
      <c r="C28" s="399" t="s">
        <v>113</v>
      </c>
      <c r="D28" s="928">
        <v>21553.0978</v>
      </c>
      <c r="E28" s="929">
        <v>0</v>
      </c>
      <c r="F28" s="929">
        <v>21553.0978</v>
      </c>
      <c r="G28" s="929">
        <v>0</v>
      </c>
      <c r="H28" s="929">
        <v>0</v>
      </c>
      <c r="I28" s="929">
        <v>0</v>
      </c>
      <c r="J28" s="929">
        <v>2661.9153099999999</v>
      </c>
      <c r="K28" s="929">
        <v>112.37785000000001</v>
      </c>
      <c r="L28" s="929">
        <v>2774.2931600000002</v>
      </c>
      <c r="M28" s="929">
        <v>2547.8037200000003</v>
      </c>
      <c r="N28" s="929">
        <v>3.6192600000000001</v>
      </c>
      <c r="O28" s="929">
        <v>2551.4229799999998</v>
      </c>
      <c r="P28" s="929">
        <v>5209.7190300000002</v>
      </c>
      <c r="Q28" s="929">
        <v>115.99711000000001</v>
      </c>
      <c r="R28" s="930">
        <v>5325.7161399999995</v>
      </c>
    </row>
    <row r="29" spans="1:18" ht="13.2">
      <c r="A29" s="401"/>
      <c r="B29" s="399" t="s">
        <v>114</v>
      </c>
      <c r="C29" s="399" t="s">
        <v>115</v>
      </c>
      <c r="D29" s="928">
        <v>22403.9791</v>
      </c>
      <c r="E29" s="929">
        <v>0</v>
      </c>
      <c r="F29" s="929">
        <v>22403.9791</v>
      </c>
      <c r="G29" s="929">
        <v>0</v>
      </c>
      <c r="H29" s="929">
        <v>0</v>
      </c>
      <c r="I29" s="929">
        <v>0</v>
      </c>
      <c r="J29" s="929">
        <v>2670.6409900000003</v>
      </c>
      <c r="K29" s="929">
        <v>21.937900000000003</v>
      </c>
      <c r="L29" s="929">
        <v>2692.5788900000002</v>
      </c>
      <c r="M29" s="929">
        <v>1676.40633</v>
      </c>
      <c r="N29" s="929">
        <v>5.9233500000000001</v>
      </c>
      <c r="O29" s="929">
        <v>1682.3296799999998</v>
      </c>
      <c r="P29" s="929">
        <v>4347.0473200000006</v>
      </c>
      <c r="Q29" s="929">
        <v>27.861249999999998</v>
      </c>
      <c r="R29" s="930">
        <v>4374.9085700000005</v>
      </c>
    </row>
    <row r="30" spans="1:18" ht="13.2">
      <c r="A30" s="401"/>
      <c r="B30" s="401"/>
      <c r="C30" s="402" t="s">
        <v>292</v>
      </c>
      <c r="D30" s="932">
        <v>2655.2781</v>
      </c>
      <c r="E30" s="933">
        <v>0</v>
      </c>
      <c r="F30" s="933">
        <v>2655.2781</v>
      </c>
      <c r="G30" s="933">
        <v>0</v>
      </c>
      <c r="H30" s="933">
        <v>0</v>
      </c>
      <c r="I30" s="933">
        <v>0</v>
      </c>
      <c r="J30" s="933">
        <v>212.51743999999999</v>
      </c>
      <c r="K30" s="933">
        <v>0</v>
      </c>
      <c r="L30" s="933">
        <v>212.51743999999999</v>
      </c>
      <c r="M30" s="933">
        <v>1308.32709</v>
      </c>
      <c r="N30" s="933">
        <v>6.0833500000000003</v>
      </c>
      <c r="O30" s="933">
        <v>1314.4104399999999</v>
      </c>
      <c r="P30" s="933">
        <v>1520.8445300000001</v>
      </c>
      <c r="Q30" s="933">
        <v>6.0833500000000003</v>
      </c>
      <c r="R30" s="934">
        <v>1526.92788</v>
      </c>
    </row>
    <row r="31" spans="1:18" ht="13.2">
      <c r="A31" s="401"/>
      <c r="B31" s="399" t="s">
        <v>116</v>
      </c>
      <c r="C31" s="399" t="s">
        <v>117</v>
      </c>
      <c r="D31" s="928">
        <v>20270.485090000002</v>
      </c>
      <c r="E31" s="929">
        <v>0</v>
      </c>
      <c r="F31" s="929">
        <v>20270.485090000002</v>
      </c>
      <c r="G31" s="929">
        <v>0</v>
      </c>
      <c r="H31" s="929">
        <v>0</v>
      </c>
      <c r="I31" s="929">
        <v>0</v>
      </c>
      <c r="J31" s="929">
        <v>1848.8221799999999</v>
      </c>
      <c r="K31" s="929">
        <v>0.26144000000000001</v>
      </c>
      <c r="L31" s="929">
        <v>1849.0836199999999</v>
      </c>
      <c r="M31" s="929">
        <v>2374.2780200000002</v>
      </c>
      <c r="N31" s="929">
        <v>0</v>
      </c>
      <c r="O31" s="929">
        <v>2374.2780200000002</v>
      </c>
      <c r="P31" s="929">
        <v>4223.1001999999999</v>
      </c>
      <c r="Q31" s="929">
        <v>0.26144000000000001</v>
      </c>
      <c r="R31" s="930">
        <v>4223.3616400000001</v>
      </c>
    </row>
    <row r="32" spans="1:18" ht="13.2">
      <c r="A32" s="401"/>
      <c r="B32" s="401"/>
      <c r="C32" s="402" t="s">
        <v>118</v>
      </c>
      <c r="D32" s="932">
        <v>26610.922070000001</v>
      </c>
      <c r="E32" s="933">
        <v>0</v>
      </c>
      <c r="F32" s="933">
        <v>26610.922070000001</v>
      </c>
      <c r="G32" s="933">
        <v>0</v>
      </c>
      <c r="H32" s="933">
        <v>0</v>
      </c>
      <c r="I32" s="933">
        <v>0</v>
      </c>
      <c r="J32" s="933">
        <v>11699.707280000001</v>
      </c>
      <c r="K32" s="933">
        <v>500.95073000000002</v>
      </c>
      <c r="L32" s="933">
        <v>12200.658009999999</v>
      </c>
      <c r="M32" s="933">
        <v>15856.29472</v>
      </c>
      <c r="N32" s="933">
        <v>48.496099999999998</v>
      </c>
      <c r="O32" s="933">
        <v>15904.79082</v>
      </c>
      <c r="P32" s="933">
        <v>27556.002000000004</v>
      </c>
      <c r="Q32" s="933">
        <v>549.44683000000009</v>
      </c>
      <c r="R32" s="934">
        <v>28105.448829999998</v>
      </c>
    </row>
    <row r="33" spans="1:18" ht="13.2">
      <c r="A33" s="401"/>
      <c r="B33" s="399" t="s">
        <v>119</v>
      </c>
      <c r="C33" s="399" t="s">
        <v>120</v>
      </c>
      <c r="D33" s="928">
        <v>4969.0700299999999</v>
      </c>
      <c r="E33" s="929">
        <v>0</v>
      </c>
      <c r="F33" s="929">
        <v>4969.0700299999999</v>
      </c>
      <c r="G33" s="929">
        <v>0</v>
      </c>
      <c r="H33" s="929">
        <v>0</v>
      </c>
      <c r="I33" s="929">
        <v>0</v>
      </c>
      <c r="J33" s="929">
        <v>1821.12069</v>
      </c>
      <c r="K33" s="929">
        <v>31.18066</v>
      </c>
      <c r="L33" s="929">
        <v>1852.3013500000002</v>
      </c>
      <c r="M33" s="929">
        <v>2412.0731900000001</v>
      </c>
      <c r="N33" s="929">
        <v>0.77112000000000003</v>
      </c>
      <c r="O33" s="929">
        <v>2412.84431</v>
      </c>
      <c r="P33" s="929">
        <v>4233.1938799999998</v>
      </c>
      <c r="Q33" s="929">
        <v>31.951779999999999</v>
      </c>
      <c r="R33" s="930">
        <v>4265.1456600000001</v>
      </c>
    </row>
    <row r="34" spans="1:18" ht="13.2">
      <c r="A34" s="401"/>
      <c r="B34" s="401"/>
      <c r="C34" s="402" t="s">
        <v>121</v>
      </c>
      <c r="D34" s="932">
        <v>8793.5908800000016</v>
      </c>
      <c r="E34" s="933">
        <v>0</v>
      </c>
      <c r="F34" s="933">
        <v>8793.5908800000016</v>
      </c>
      <c r="G34" s="933">
        <v>0</v>
      </c>
      <c r="H34" s="933">
        <v>0</v>
      </c>
      <c r="I34" s="933">
        <v>0</v>
      </c>
      <c r="J34" s="933">
        <v>6647.1178899999995</v>
      </c>
      <c r="K34" s="933">
        <v>161.30284</v>
      </c>
      <c r="L34" s="933">
        <v>6808.4207300000007</v>
      </c>
      <c r="M34" s="933">
        <v>16317.415349999999</v>
      </c>
      <c r="N34" s="933">
        <v>4.4806599999999994</v>
      </c>
      <c r="O34" s="933">
        <v>16321.89601</v>
      </c>
      <c r="P34" s="933">
        <v>22964.533239999997</v>
      </c>
      <c r="Q34" s="933">
        <v>165.7835</v>
      </c>
      <c r="R34" s="934">
        <v>23130.316739999998</v>
      </c>
    </row>
    <row r="35" spans="1:18" ht="13.2">
      <c r="A35" s="401"/>
      <c r="B35" s="399" t="s">
        <v>122</v>
      </c>
      <c r="C35" s="399" t="s">
        <v>123</v>
      </c>
      <c r="D35" s="928">
        <v>10939.66144</v>
      </c>
      <c r="E35" s="929">
        <v>0</v>
      </c>
      <c r="F35" s="929">
        <v>10939.66144</v>
      </c>
      <c r="G35" s="929">
        <v>0</v>
      </c>
      <c r="H35" s="929">
        <v>0</v>
      </c>
      <c r="I35" s="929">
        <v>0</v>
      </c>
      <c r="J35" s="929">
        <v>1098.8819799999999</v>
      </c>
      <c r="K35" s="929">
        <v>1.29467</v>
      </c>
      <c r="L35" s="929">
        <v>1100.1766499999999</v>
      </c>
      <c r="M35" s="929">
        <v>492.03438</v>
      </c>
      <c r="N35" s="929">
        <v>0</v>
      </c>
      <c r="O35" s="929">
        <v>492.03438</v>
      </c>
      <c r="P35" s="929">
        <v>1590.9163599999999</v>
      </c>
      <c r="Q35" s="929">
        <v>1.29467</v>
      </c>
      <c r="R35" s="930">
        <v>1592.2110299999999</v>
      </c>
    </row>
    <row r="36" spans="1:18" ht="13.2">
      <c r="A36" s="399" t="s">
        <v>1787</v>
      </c>
      <c r="B36" s="404"/>
      <c r="C36" s="404"/>
      <c r="D36" s="928">
        <v>349342.66673</v>
      </c>
      <c r="E36" s="929">
        <v>0</v>
      </c>
      <c r="F36" s="929">
        <v>349342.66673</v>
      </c>
      <c r="G36" s="929">
        <v>0</v>
      </c>
      <c r="H36" s="929">
        <v>0</v>
      </c>
      <c r="I36" s="929">
        <v>0</v>
      </c>
      <c r="J36" s="929">
        <v>66205.124949999998</v>
      </c>
      <c r="K36" s="929">
        <v>3626.1242199999997</v>
      </c>
      <c r="L36" s="929">
        <v>69831.249169999996</v>
      </c>
      <c r="M36" s="929">
        <v>166405.85576999999</v>
      </c>
      <c r="N36" s="929">
        <v>704.01598999999999</v>
      </c>
      <c r="O36" s="929">
        <v>167109.87176000001</v>
      </c>
      <c r="P36" s="929">
        <v>232610.98071999999</v>
      </c>
      <c r="Q36" s="929">
        <v>4330.1402099999987</v>
      </c>
      <c r="R36" s="930">
        <v>236941.12093</v>
      </c>
    </row>
    <row r="37" spans="1:18" ht="13.2">
      <c r="A37" s="399" t="s">
        <v>6</v>
      </c>
      <c r="B37" s="399" t="s">
        <v>124</v>
      </c>
      <c r="C37" s="399" t="s">
        <v>6</v>
      </c>
      <c r="D37" s="928">
        <v>21110.135910000001</v>
      </c>
      <c r="E37" s="929">
        <v>0</v>
      </c>
      <c r="F37" s="929">
        <v>21110.135910000001</v>
      </c>
      <c r="G37" s="929">
        <v>0</v>
      </c>
      <c r="H37" s="929">
        <v>0</v>
      </c>
      <c r="I37" s="929">
        <v>0</v>
      </c>
      <c r="J37" s="929">
        <v>713.76908000000003</v>
      </c>
      <c r="K37" s="929">
        <v>0</v>
      </c>
      <c r="L37" s="929">
        <v>713.76908000000003</v>
      </c>
      <c r="M37" s="929">
        <v>2985.5554900000002</v>
      </c>
      <c r="N37" s="929">
        <v>0</v>
      </c>
      <c r="O37" s="929">
        <v>2985.5554900000002</v>
      </c>
      <c r="P37" s="929">
        <v>3699.3245700000002</v>
      </c>
      <c r="Q37" s="929">
        <v>0</v>
      </c>
      <c r="R37" s="930">
        <v>3699.3245700000002</v>
      </c>
    </row>
    <row r="38" spans="1:18" ht="13.2">
      <c r="A38" s="401"/>
      <c r="B38" s="401"/>
      <c r="C38" s="402" t="s">
        <v>125</v>
      </c>
      <c r="D38" s="932">
        <v>20450.669420000002</v>
      </c>
      <c r="E38" s="933">
        <v>0</v>
      </c>
      <c r="F38" s="933">
        <v>20450.669420000002</v>
      </c>
      <c r="G38" s="933">
        <v>0</v>
      </c>
      <c r="H38" s="933">
        <v>0</v>
      </c>
      <c r="I38" s="933">
        <v>0</v>
      </c>
      <c r="J38" s="933">
        <v>1538.0347899999999</v>
      </c>
      <c r="K38" s="933">
        <v>2.5565700000000002</v>
      </c>
      <c r="L38" s="933">
        <v>1540.5913600000001</v>
      </c>
      <c r="M38" s="933">
        <v>1766.2597900000001</v>
      </c>
      <c r="N38" s="933">
        <v>0</v>
      </c>
      <c r="O38" s="933">
        <v>1766.2597900000001</v>
      </c>
      <c r="P38" s="933">
        <v>3304.2945800000002</v>
      </c>
      <c r="Q38" s="933">
        <v>2.5565700000000002</v>
      </c>
      <c r="R38" s="934">
        <v>3306.85115</v>
      </c>
    </row>
    <row r="39" spans="1:18" ht="13.2">
      <c r="A39" s="401"/>
      <c r="B39" s="399" t="s">
        <v>250</v>
      </c>
      <c r="C39" s="399" t="s">
        <v>250</v>
      </c>
      <c r="D39" s="928">
        <v>7237.5367000000006</v>
      </c>
      <c r="E39" s="929">
        <v>0</v>
      </c>
      <c r="F39" s="929">
        <v>7237.5367000000006</v>
      </c>
      <c r="G39" s="929">
        <v>0</v>
      </c>
      <c r="H39" s="929">
        <v>0</v>
      </c>
      <c r="I39" s="929">
        <v>0</v>
      </c>
      <c r="J39" s="929">
        <v>157.05880000000002</v>
      </c>
      <c r="K39" s="929">
        <v>0</v>
      </c>
      <c r="L39" s="929">
        <v>157.05880000000002</v>
      </c>
      <c r="M39" s="929">
        <v>363.56083000000001</v>
      </c>
      <c r="N39" s="929">
        <v>0</v>
      </c>
      <c r="O39" s="929">
        <v>363.56083000000001</v>
      </c>
      <c r="P39" s="929">
        <v>520.61963000000003</v>
      </c>
      <c r="Q39" s="929">
        <v>0</v>
      </c>
      <c r="R39" s="930">
        <v>520.61963000000003</v>
      </c>
    </row>
    <row r="40" spans="1:18" ht="13.2">
      <c r="A40" s="401"/>
      <c r="B40" s="399" t="s">
        <v>293</v>
      </c>
      <c r="C40" s="399" t="s">
        <v>294</v>
      </c>
      <c r="D40" s="928">
        <v>7746.1966700000003</v>
      </c>
      <c r="E40" s="929">
        <v>0</v>
      </c>
      <c r="F40" s="929">
        <v>7746.1966700000003</v>
      </c>
      <c r="G40" s="929">
        <v>0</v>
      </c>
      <c r="H40" s="929">
        <v>0</v>
      </c>
      <c r="I40" s="929">
        <v>0</v>
      </c>
      <c r="J40" s="929">
        <v>106.48951</v>
      </c>
      <c r="K40" s="929">
        <v>0</v>
      </c>
      <c r="L40" s="929">
        <v>106.48951</v>
      </c>
      <c r="M40" s="929">
        <v>26.146540000000002</v>
      </c>
      <c r="N40" s="929">
        <v>0</v>
      </c>
      <c r="O40" s="929">
        <v>26.146540000000002</v>
      </c>
      <c r="P40" s="929">
        <v>132.63604999999998</v>
      </c>
      <c r="Q40" s="929">
        <v>0</v>
      </c>
      <c r="R40" s="930">
        <v>132.63604999999998</v>
      </c>
    </row>
    <row r="41" spans="1:18" ht="13.2">
      <c r="A41" s="401"/>
      <c r="B41" s="401"/>
      <c r="C41" s="402" t="s">
        <v>135</v>
      </c>
      <c r="D41" s="932">
        <v>981.11676999999997</v>
      </c>
      <c r="E41" s="933">
        <v>0</v>
      </c>
      <c r="F41" s="933">
        <v>981.11676999999997</v>
      </c>
      <c r="G41" s="933">
        <v>0</v>
      </c>
      <c r="H41" s="933">
        <v>0</v>
      </c>
      <c r="I41" s="933">
        <v>0</v>
      </c>
      <c r="J41" s="933">
        <v>0</v>
      </c>
      <c r="K41" s="933">
        <v>0</v>
      </c>
      <c r="L41" s="933">
        <v>0</v>
      </c>
      <c r="M41" s="933">
        <v>0</v>
      </c>
      <c r="N41" s="933">
        <v>0</v>
      </c>
      <c r="O41" s="933">
        <v>0</v>
      </c>
      <c r="P41" s="933">
        <v>0</v>
      </c>
      <c r="Q41" s="933">
        <v>0</v>
      </c>
      <c r="R41" s="934">
        <v>0</v>
      </c>
    </row>
    <row r="42" spans="1:18" ht="13.2">
      <c r="A42" s="401"/>
      <c r="B42" s="399" t="s">
        <v>295</v>
      </c>
      <c r="C42" s="399" t="s">
        <v>296</v>
      </c>
      <c r="D42" s="928">
        <v>8758.8179</v>
      </c>
      <c r="E42" s="929">
        <v>0</v>
      </c>
      <c r="F42" s="929">
        <v>8758.8179</v>
      </c>
      <c r="G42" s="929">
        <v>0</v>
      </c>
      <c r="H42" s="929">
        <v>0</v>
      </c>
      <c r="I42" s="929">
        <v>0</v>
      </c>
      <c r="J42" s="929">
        <v>407.51125999999999</v>
      </c>
      <c r="K42" s="929">
        <v>0</v>
      </c>
      <c r="L42" s="929">
        <v>407.51125999999999</v>
      </c>
      <c r="M42" s="929">
        <v>2601.57395</v>
      </c>
      <c r="N42" s="929">
        <v>17.781299999999998</v>
      </c>
      <c r="O42" s="929">
        <v>2619.3552500000001</v>
      </c>
      <c r="P42" s="929">
        <v>3009.0852100000002</v>
      </c>
      <c r="Q42" s="929">
        <v>17.781299999999998</v>
      </c>
      <c r="R42" s="930">
        <v>3026.8665099999998</v>
      </c>
    </row>
    <row r="43" spans="1:18" ht="13.2">
      <c r="A43" s="401"/>
      <c r="B43" s="399" t="s">
        <v>297</v>
      </c>
      <c r="C43" s="399" t="s">
        <v>298</v>
      </c>
      <c r="D43" s="928">
        <v>1182.34878</v>
      </c>
      <c r="E43" s="929">
        <v>0</v>
      </c>
      <c r="F43" s="929">
        <v>1182.34878</v>
      </c>
      <c r="G43" s="929">
        <v>0</v>
      </c>
      <c r="H43" s="929">
        <v>0</v>
      </c>
      <c r="I43" s="929">
        <v>0</v>
      </c>
      <c r="J43" s="929">
        <v>0</v>
      </c>
      <c r="K43" s="929">
        <v>0</v>
      </c>
      <c r="L43" s="929">
        <v>0</v>
      </c>
      <c r="M43" s="929">
        <v>0</v>
      </c>
      <c r="N43" s="929">
        <v>0</v>
      </c>
      <c r="O43" s="929">
        <v>0</v>
      </c>
      <c r="P43" s="929">
        <v>0</v>
      </c>
      <c r="Q43" s="929">
        <v>0</v>
      </c>
      <c r="R43" s="930">
        <v>0</v>
      </c>
    </row>
    <row r="44" spans="1:18" ht="13.2">
      <c r="A44" s="399" t="s">
        <v>1788</v>
      </c>
      <c r="B44" s="404"/>
      <c r="C44" s="404"/>
      <c r="D44" s="928">
        <v>67466.822150000007</v>
      </c>
      <c r="E44" s="929">
        <v>0</v>
      </c>
      <c r="F44" s="929">
        <v>67466.822150000007</v>
      </c>
      <c r="G44" s="929">
        <v>0</v>
      </c>
      <c r="H44" s="929">
        <v>0</v>
      </c>
      <c r="I44" s="929">
        <v>0</v>
      </c>
      <c r="J44" s="929">
        <v>2922.8634399999996</v>
      </c>
      <c r="K44" s="929">
        <v>2.5565700000000002</v>
      </c>
      <c r="L44" s="929">
        <v>2925.4200099999998</v>
      </c>
      <c r="M44" s="929">
        <v>7743.0966000000008</v>
      </c>
      <c r="N44" s="929">
        <v>17.781299999999998</v>
      </c>
      <c r="O44" s="929">
        <v>7760.8779000000004</v>
      </c>
      <c r="P44" s="929">
        <v>10665.96004</v>
      </c>
      <c r="Q44" s="929">
        <v>20.337869999999999</v>
      </c>
      <c r="R44" s="930">
        <v>10686.297909999999</v>
      </c>
    </row>
    <row r="45" spans="1:18" ht="13.2">
      <c r="A45" s="399" t="s">
        <v>7</v>
      </c>
      <c r="B45" s="399" t="s">
        <v>126</v>
      </c>
      <c r="C45" s="399" t="s">
        <v>126</v>
      </c>
      <c r="D45" s="928">
        <v>26740.551289999999</v>
      </c>
      <c r="E45" s="929">
        <v>0</v>
      </c>
      <c r="F45" s="929">
        <v>26740.551289999999</v>
      </c>
      <c r="G45" s="929">
        <v>0</v>
      </c>
      <c r="H45" s="929">
        <v>0</v>
      </c>
      <c r="I45" s="929">
        <v>0</v>
      </c>
      <c r="J45" s="929">
        <v>2534.1255300000003</v>
      </c>
      <c r="K45" s="929">
        <v>0.17280999999999999</v>
      </c>
      <c r="L45" s="929">
        <v>2534.2983399999998</v>
      </c>
      <c r="M45" s="929">
        <v>3917.77261</v>
      </c>
      <c r="N45" s="929">
        <v>0</v>
      </c>
      <c r="O45" s="929">
        <v>3917.77261</v>
      </c>
      <c r="P45" s="929">
        <v>6451.8981399999993</v>
      </c>
      <c r="Q45" s="929">
        <v>0.17280999999999999</v>
      </c>
      <c r="R45" s="930">
        <v>6452.0709500000003</v>
      </c>
    </row>
    <row r="46" spans="1:18" ht="13.2">
      <c r="A46" s="401"/>
      <c r="B46" s="399" t="s">
        <v>7</v>
      </c>
      <c r="C46" s="399" t="s">
        <v>7</v>
      </c>
      <c r="D46" s="928">
        <v>77520.653279999999</v>
      </c>
      <c r="E46" s="929">
        <v>0</v>
      </c>
      <c r="F46" s="929">
        <v>77520.653279999999</v>
      </c>
      <c r="G46" s="929">
        <v>0</v>
      </c>
      <c r="H46" s="929">
        <v>0</v>
      </c>
      <c r="I46" s="929">
        <v>0</v>
      </c>
      <c r="J46" s="929">
        <v>2980.6128000000003</v>
      </c>
      <c r="K46" s="929">
        <v>339.01211999999998</v>
      </c>
      <c r="L46" s="929">
        <v>3319.6249200000002</v>
      </c>
      <c r="M46" s="929">
        <v>4911.1316299999999</v>
      </c>
      <c r="N46" s="929">
        <v>0</v>
      </c>
      <c r="O46" s="929">
        <v>4911.1316299999999</v>
      </c>
      <c r="P46" s="929">
        <v>7891.7444299999997</v>
      </c>
      <c r="Q46" s="929">
        <v>339.01211999999998</v>
      </c>
      <c r="R46" s="930">
        <v>8230.7565500000001</v>
      </c>
    </row>
    <row r="47" spans="1:18" ht="13.2">
      <c r="A47" s="401"/>
      <c r="B47" s="399" t="s">
        <v>127</v>
      </c>
      <c r="C47" s="399" t="s">
        <v>127</v>
      </c>
      <c r="D47" s="928">
        <v>10431.308660000001</v>
      </c>
      <c r="E47" s="929">
        <v>0</v>
      </c>
      <c r="F47" s="929">
        <v>10431.308660000001</v>
      </c>
      <c r="G47" s="929">
        <v>0</v>
      </c>
      <c r="H47" s="929">
        <v>0</v>
      </c>
      <c r="I47" s="929">
        <v>0</v>
      </c>
      <c r="J47" s="929">
        <v>886.71017000000006</v>
      </c>
      <c r="K47" s="929">
        <v>0</v>
      </c>
      <c r="L47" s="929">
        <v>886.71017000000006</v>
      </c>
      <c r="M47" s="929">
        <v>1165.2498899999998</v>
      </c>
      <c r="N47" s="929">
        <v>0</v>
      </c>
      <c r="O47" s="929">
        <v>1165.2498899999998</v>
      </c>
      <c r="P47" s="929">
        <v>2051.9600599999999</v>
      </c>
      <c r="Q47" s="929">
        <v>0</v>
      </c>
      <c r="R47" s="930">
        <v>2051.9600599999999</v>
      </c>
    </row>
    <row r="48" spans="1:18" ht="13.2">
      <c r="A48" s="401"/>
      <c r="B48" s="399" t="s">
        <v>128</v>
      </c>
      <c r="C48" s="399" t="s">
        <v>128</v>
      </c>
      <c r="D48" s="928">
        <v>49695.97378</v>
      </c>
      <c r="E48" s="929">
        <v>0</v>
      </c>
      <c r="F48" s="929">
        <v>49695.97378</v>
      </c>
      <c r="G48" s="929">
        <v>0</v>
      </c>
      <c r="H48" s="929">
        <v>0</v>
      </c>
      <c r="I48" s="929">
        <v>0</v>
      </c>
      <c r="J48" s="929">
        <v>1989.3720499999999</v>
      </c>
      <c r="K48" s="929">
        <v>3.14E-3</v>
      </c>
      <c r="L48" s="929">
        <v>1989.37519</v>
      </c>
      <c r="M48" s="929">
        <v>5424.2805199999993</v>
      </c>
      <c r="N48" s="929">
        <v>0</v>
      </c>
      <c r="O48" s="929">
        <v>5424.2805199999993</v>
      </c>
      <c r="P48" s="929">
        <v>7413.6525699999993</v>
      </c>
      <c r="Q48" s="929">
        <v>3.14E-3</v>
      </c>
      <c r="R48" s="930">
        <v>7413.65571</v>
      </c>
    </row>
    <row r="49" spans="1:18" ht="13.2">
      <c r="A49" s="401"/>
      <c r="B49" s="399" t="s">
        <v>739</v>
      </c>
      <c r="C49" s="399" t="s">
        <v>739</v>
      </c>
      <c r="D49" s="928">
        <v>0</v>
      </c>
      <c r="E49" s="929">
        <v>0</v>
      </c>
      <c r="F49" s="929">
        <v>0</v>
      </c>
      <c r="G49" s="929">
        <v>0</v>
      </c>
      <c r="H49" s="929">
        <v>0</v>
      </c>
      <c r="I49" s="929">
        <v>0</v>
      </c>
      <c r="J49" s="929">
        <v>0</v>
      </c>
      <c r="K49" s="929">
        <v>0</v>
      </c>
      <c r="L49" s="929">
        <v>0</v>
      </c>
      <c r="M49" s="929">
        <v>0</v>
      </c>
      <c r="N49" s="929">
        <v>0</v>
      </c>
      <c r="O49" s="929">
        <v>0</v>
      </c>
      <c r="P49" s="929">
        <v>0</v>
      </c>
      <c r="Q49" s="929">
        <v>0</v>
      </c>
      <c r="R49" s="930">
        <v>0</v>
      </c>
    </row>
    <row r="50" spans="1:18" ht="13.2">
      <c r="A50" s="401"/>
      <c r="B50" s="399" t="s">
        <v>129</v>
      </c>
      <c r="C50" s="399" t="s">
        <v>129</v>
      </c>
      <c r="D50" s="928">
        <v>17737.830089999999</v>
      </c>
      <c r="E50" s="929">
        <v>0</v>
      </c>
      <c r="F50" s="929">
        <v>17737.830089999999</v>
      </c>
      <c r="G50" s="929">
        <v>0</v>
      </c>
      <c r="H50" s="929">
        <v>0</v>
      </c>
      <c r="I50" s="929">
        <v>0</v>
      </c>
      <c r="J50" s="929">
        <v>1203.09745</v>
      </c>
      <c r="K50" s="929">
        <v>0</v>
      </c>
      <c r="L50" s="929">
        <v>1203.09745</v>
      </c>
      <c r="M50" s="929">
        <v>3640.0293799999999</v>
      </c>
      <c r="N50" s="929">
        <v>0</v>
      </c>
      <c r="O50" s="929">
        <v>3640.0293799999999</v>
      </c>
      <c r="P50" s="929">
        <v>4843.1268300000002</v>
      </c>
      <c r="Q50" s="929">
        <v>0</v>
      </c>
      <c r="R50" s="930">
        <v>4843.1268300000002</v>
      </c>
    </row>
    <row r="51" spans="1:18" ht="13.2">
      <c r="A51" s="401"/>
      <c r="B51" s="399" t="s">
        <v>130</v>
      </c>
      <c r="C51" s="399" t="s">
        <v>131</v>
      </c>
      <c r="D51" s="928">
        <v>35351.340579999996</v>
      </c>
      <c r="E51" s="929">
        <v>0</v>
      </c>
      <c r="F51" s="929">
        <v>35351.340579999996</v>
      </c>
      <c r="G51" s="929">
        <v>0</v>
      </c>
      <c r="H51" s="929">
        <v>0</v>
      </c>
      <c r="I51" s="929">
        <v>0</v>
      </c>
      <c r="J51" s="929">
        <v>1271.8604800000003</v>
      </c>
      <c r="K51" s="929">
        <v>2.97E-3</v>
      </c>
      <c r="L51" s="929">
        <v>1271.8634500000003</v>
      </c>
      <c r="M51" s="929">
        <v>2120.9851800000001</v>
      </c>
      <c r="N51" s="929">
        <v>0</v>
      </c>
      <c r="O51" s="929">
        <v>2120.9851800000001</v>
      </c>
      <c r="P51" s="929">
        <v>3392.84566</v>
      </c>
      <c r="Q51" s="929">
        <v>2.97E-3</v>
      </c>
      <c r="R51" s="930">
        <v>3392.84863</v>
      </c>
    </row>
    <row r="52" spans="1:18" ht="13.2">
      <c r="A52" s="401"/>
      <c r="B52" s="399" t="s">
        <v>132</v>
      </c>
      <c r="C52" s="399" t="s">
        <v>132</v>
      </c>
      <c r="D52" s="928">
        <v>62694.352749999998</v>
      </c>
      <c r="E52" s="929">
        <v>0</v>
      </c>
      <c r="F52" s="929">
        <v>62694.352749999998</v>
      </c>
      <c r="G52" s="929">
        <v>0</v>
      </c>
      <c r="H52" s="929">
        <v>0</v>
      </c>
      <c r="I52" s="929">
        <v>0</v>
      </c>
      <c r="J52" s="929">
        <v>3580.0669699999999</v>
      </c>
      <c r="K52" s="929">
        <v>25.02984</v>
      </c>
      <c r="L52" s="929">
        <v>3605.0968099999996</v>
      </c>
      <c r="M52" s="929">
        <v>7234.83158</v>
      </c>
      <c r="N52" s="929">
        <v>0</v>
      </c>
      <c r="O52" s="929">
        <v>7234.83158</v>
      </c>
      <c r="P52" s="929">
        <v>10814.89855</v>
      </c>
      <c r="Q52" s="929">
        <v>25.02984</v>
      </c>
      <c r="R52" s="930">
        <v>10839.928390000001</v>
      </c>
    </row>
    <row r="53" spans="1:18" ht="13.2">
      <c r="A53" s="401"/>
      <c r="B53" s="399" t="s">
        <v>133</v>
      </c>
      <c r="C53" s="399" t="s">
        <v>134</v>
      </c>
      <c r="D53" s="928">
        <v>14881.941869999999</v>
      </c>
      <c r="E53" s="929">
        <v>0</v>
      </c>
      <c r="F53" s="929">
        <v>14881.941869999999</v>
      </c>
      <c r="G53" s="929">
        <v>0</v>
      </c>
      <c r="H53" s="929">
        <v>0</v>
      </c>
      <c r="I53" s="929">
        <v>0</v>
      </c>
      <c r="J53" s="929">
        <v>1285.7818300000001</v>
      </c>
      <c r="K53" s="929">
        <v>0</v>
      </c>
      <c r="L53" s="929">
        <v>1285.7818300000001</v>
      </c>
      <c r="M53" s="929">
        <v>2470.8194800000001</v>
      </c>
      <c r="N53" s="929">
        <v>0</v>
      </c>
      <c r="O53" s="929">
        <v>2470.8194800000001</v>
      </c>
      <c r="P53" s="929">
        <v>3756.60131</v>
      </c>
      <c r="Q53" s="929">
        <v>0</v>
      </c>
      <c r="R53" s="930">
        <v>3756.60131</v>
      </c>
    </row>
    <row r="54" spans="1:18" ht="13.2">
      <c r="A54" s="401"/>
      <c r="B54" s="399" t="s">
        <v>135</v>
      </c>
      <c r="C54" s="399" t="s">
        <v>135</v>
      </c>
      <c r="D54" s="928">
        <v>11176.14753</v>
      </c>
      <c r="E54" s="929">
        <v>0</v>
      </c>
      <c r="F54" s="929">
        <v>11176.14753</v>
      </c>
      <c r="G54" s="929">
        <v>0</v>
      </c>
      <c r="H54" s="929">
        <v>0</v>
      </c>
      <c r="I54" s="929">
        <v>0</v>
      </c>
      <c r="J54" s="929">
        <v>159.46288000000001</v>
      </c>
      <c r="K54" s="929">
        <v>0</v>
      </c>
      <c r="L54" s="929">
        <v>159.46288000000001</v>
      </c>
      <c r="M54" s="929">
        <v>319.99026000000003</v>
      </c>
      <c r="N54" s="929">
        <v>0</v>
      </c>
      <c r="O54" s="929">
        <v>319.99026000000003</v>
      </c>
      <c r="P54" s="929">
        <v>479.45314000000002</v>
      </c>
      <c r="Q54" s="929">
        <v>0</v>
      </c>
      <c r="R54" s="930">
        <v>479.45314000000002</v>
      </c>
    </row>
    <row r="55" spans="1:18" ht="13.2">
      <c r="A55" s="399" t="s">
        <v>1789</v>
      </c>
      <c r="B55" s="404"/>
      <c r="C55" s="404"/>
      <c r="D55" s="928">
        <v>306230.09982999996</v>
      </c>
      <c r="E55" s="929">
        <v>0</v>
      </c>
      <c r="F55" s="929">
        <v>306230.09982999996</v>
      </c>
      <c r="G55" s="929">
        <v>0</v>
      </c>
      <c r="H55" s="929">
        <v>0</v>
      </c>
      <c r="I55" s="929">
        <v>0</v>
      </c>
      <c r="J55" s="929">
        <v>15891.09016</v>
      </c>
      <c r="K55" s="929">
        <v>364.22088000000002</v>
      </c>
      <c r="L55" s="929">
        <v>16255.311039999999</v>
      </c>
      <c r="M55" s="929">
        <v>31205.090530000001</v>
      </c>
      <c r="N55" s="929">
        <v>0</v>
      </c>
      <c r="O55" s="929">
        <v>31205.090530000001</v>
      </c>
      <c r="P55" s="929">
        <v>47096.180690000008</v>
      </c>
      <c r="Q55" s="929">
        <v>364.22088000000002</v>
      </c>
      <c r="R55" s="930">
        <v>47460.401570000009</v>
      </c>
    </row>
    <row r="56" spans="1:18" ht="13.2">
      <c r="A56" s="399" t="s">
        <v>8</v>
      </c>
      <c r="B56" s="399" t="s">
        <v>136</v>
      </c>
      <c r="C56" s="399" t="s">
        <v>299</v>
      </c>
      <c r="D56" s="928">
        <v>35037.742960000003</v>
      </c>
      <c r="E56" s="929">
        <v>0</v>
      </c>
      <c r="F56" s="929">
        <v>35037.742960000003</v>
      </c>
      <c r="G56" s="929">
        <v>0</v>
      </c>
      <c r="H56" s="929">
        <v>0</v>
      </c>
      <c r="I56" s="929">
        <v>0</v>
      </c>
      <c r="J56" s="929">
        <v>446.91886</v>
      </c>
      <c r="K56" s="929">
        <v>2.9999999999999997E-5</v>
      </c>
      <c r="L56" s="929">
        <v>446.91889000000003</v>
      </c>
      <c r="M56" s="929">
        <v>23256.34045</v>
      </c>
      <c r="N56" s="929">
        <v>0</v>
      </c>
      <c r="O56" s="929">
        <v>23256.34045</v>
      </c>
      <c r="P56" s="929">
        <v>23703.259309999998</v>
      </c>
      <c r="Q56" s="929">
        <v>2.9999999999999997E-5</v>
      </c>
      <c r="R56" s="930">
        <v>23703.259340000001</v>
      </c>
    </row>
    <row r="57" spans="1:18" ht="13.2">
      <c r="A57" s="401"/>
      <c r="B57" s="401"/>
      <c r="C57" s="402" t="s">
        <v>8</v>
      </c>
      <c r="D57" s="932">
        <v>8576.6064400000014</v>
      </c>
      <c r="E57" s="933">
        <v>0</v>
      </c>
      <c r="F57" s="933">
        <v>8576.6064400000014</v>
      </c>
      <c r="G57" s="933">
        <v>0</v>
      </c>
      <c r="H57" s="933">
        <v>0</v>
      </c>
      <c r="I57" s="933">
        <v>0</v>
      </c>
      <c r="J57" s="933">
        <v>1.3296600000000001</v>
      </c>
      <c r="K57" s="933">
        <v>0</v>
      </c>
      <c r="L57" s="933">
        <v>1.3296600000000001</v>
      </c>
      <c r="M57" s="933">
        <v>0</v>
      </c>
      <c r="N57" s="933">
        <v>0</v>
      </c>
      <c r="O57" s="933">
        <v>0</v>
      </c>
      <c r="P57" s="933">
        <v>1.3296600000000001</v>
      </c>
      <c r="Q57" s="933">
        <v>0</v>
      </c>
      <c r="R57" s="934">
        <v>1.3296600000000001</v>
      </c>
    </row>
    <row r="58" spans="1:18" ht="13.2">
      <c r="A58" s="401"/>
      <c r="B58" s="401"/>
      <c r="C58" s="402" t="s">
        <v>137</v>
      </c>
      <c r="D58" s="932">
        <v>44543.168550000002</v>
      </c>
      <c r="E58" s="933">
        <v>0</v>
      </c>
      <c r="F58" s="933">
        <v>44543.168550000002</v>
      </c>
      <c r="G58" s="933">
        <v>0</v>
      </c>
      <c r="H58" s="933">
        <v>0</v>
      </c>
      <c r="I58" s="933">
        <v>0</v>
      </c>
      <c r="J58" s="933">
        <v>14619.648670000002</v>
      </c>
      <c r="K58" s="933">
        <v>2.9716199999999997</v>
      </c>
      <c r="L58" s="933">
        <v>14622.620290000001</v>
      </c>
      <c r="M58" s="933">
        <v>11680.776880000001</v>
      </c>
      <c r="N58" s="933">
        <v>149.60732999999999</v>
      </c>
      <c r="O58" s="933">
        <v>11830.384209999998</v>
      </c>
      <c r="P58" s="933">
        <v>26300.42555</v>
      </c>
      <c r="Q58" s="933">
        <v>152.57894999999999</v>
      </c>
      <c r="R58" s="934">
        <v>26453.004499999999</v>
      </c>
    </row>
    <row r="59" spans="1:18" ht="13.2">
      <c r="A59" s="399" t="s">
        <v>1790</v>
      </c>
      <c r="B59" s="404"/>
      <c r="C59" s="404"/>
      <c r="D59" s="928">
        <v>88157.517950000023</v>
      </c>
      <c r="E59" s="929">
        <v>0</v>
      </c>
      <c r="F59" s="929">
        <v>88157.517950000023</v>
      </c>
      <c r="G59" s="929">
        <v>0</v>
      </c>
      <c r="H59" s="929">
        <v>0</v>
      </c>
      <c r="I59" s="929">
        <v>0</v>
      </c>
      <c r="J59" s="929">
        <v>15067.897190000002</v>
      </c>
      <c r="K59" s="929">
        <v>2.9716499999999999</v>
      </c>
      <c r="L59" s="929">
        <v>15070.868840000001</v>
      </c>
      <c r="M59" s="929">
        <v>34937.117330000001</v>
      </c>
      <c r="N59" s="929">
        <v>149.60732999999999</v>
      </c>
      <c r="O59" s="929">
        <v>35086.72466</v>
      </c>
      <c r="P59" s="929">
        <v>50005.014519999997</v>
      </c>
      <c r="Q59" s="929">
        <v>152.57897999999997</v>
      </c>
      <c r="R59" s="930">
        <v>50157.593500000003</v>
      </c>
    </row>
    <row r="60" spans="1:18" ht="13.2">
      <c r="A60" s="399" t="s">
        <v>9</v>
      </c>
      <c r="B60" s="399" t="s">
        <v>138</v>
      </c>
      <c r="C60" s="399" t="s">
        <v>138</v>
      </c>
      <c r="D60" s="928">
        <v>10031.03671</v>
      </c>
      <c r="E60" s="929">
        <v>0</v>
      </c>
      <c r="F60" s="929">
        <v>10031.03671</v>
      </c>
      <c r="G60" s="929">
        <v>0</v>
      </c>
      <c r="H60" s="929">
        <v>0</v>
      </c>
      <c r="I60" s="929">
        <v>0</v>
      </c>
      <c r="J60" s="929">
        <v>505.90469000000002</v>
      </c>
      <c r="K60" s="929">
        <v>0.17827999999999999</v>
      </c>
      <c r="L60" s="929">
        <v>506.08296999999999</v>
      </c>
      <c r="M60" s="929">
        <v>602.10821999999996</v>
      </c>
      <c r="N60" s="929">
        <v>0</v>
      </c>
      <c r="O60" s="929">
        <v>602.10821999999996</v>
      </c>
      <c r="P60" s="929">
        <v>1108.0129099999999</v>
      </c>
      <c r="Q60" s="929">
        <v>0.17827999999999999</v>
      </c>
      <c r="R60" s="930">
        <v>1108.19119</v>
      </c>
    </row>
    <row r="61" spans="1:18" ht="13.2">
      <c r="A61" s="401"/>
      <c r="B61" s="399" t="s">
        <v>139</v>
      </c>
      <c r="C61" s="399" t="s">
        <v>140</v>
      </c>
      <c r="D61" s="928">
        <v>31989.329120000002</v>
      </c>
      <c r="E61" s="929">
        <v>0</v>
      </c>
      <c r="F61" s="929">
        <v>31989.329120000002</v>
      </c>
      <c r="G61" s="929">
        <v>0</v>
      </c>
      <c r="H61" s="929">
        <v>0</v>
      </c>
      <c r="I61" s="929">
        <v>0</v>
      </c>
      <c r="J61" s="929">
        <v>1136.3698200000001</v>
      </c>
      <c r="K61" s="929">
        <v>101.94233</v>
      </c>
      <c r="L61" s="929">
        <v>1238.31215</v>
      </c>
      <c r="M61" s="929">
        <v>3077.0430699999997</v>
      </c>
      <c r="N61" s="929">
        <v>5.3134799999999993</v>
      </c>
      <c r="O61" s="929">
        <v>3082.35655</v>
      </c>
      <c r="P61" s="929">
        <v>4213.4128899999996</v>
      </c>
      <c r="Q61" s="929">
        <v>107.25581</v>
      </c>
      <c r="R61" s="930">
        <v>4320.6687000000002</v>
      </c>
    </row>
    <row r="62" spans="1:18" ht="13.2">
      <c r="A62" s="401"/>
      <c r="B62" s="399" t="s">
        <v>9</v>
      </c>
      <c r="C62" s="399" t="s">
        <v>9</v>
      </c>
      <c r="D62" s="928">
        <v>48914.079060000004</v>
      </c>
      <c r="E62" s="929">
        <v>0</v>
      </c>
      <c r="F62" s="929">
        <v>48914.079060000004</v>
      </c>
      <c r="G62" s="929">
        <v>0</v>
      </c>
      <c r="H62" s="929">
        <v>0</v>
      </c>
      <c r="I62" s="929">
        <v>0</v>
      </c>
      <c r="J62" s="929">
        <v>2246.9340899999997</v>
      </c>
      <c r="K62" s="929">
        <v>0</v>
      </c>
      <c r="L62" s="929">
        <v>2246.9340899999997</v>
      </c>
      <c r="M62" s="929">
        <v>0</v>
      </c>
      <c r="N62" s="929">
        <v>0</v>
      </c>
      <c r="O62" s="929">
        <v>0</v>
      </c>
      <c r="P62" s="929">
        <v>2246.9340899999997</v>
      </c>
      <c r="Q62" s="929">
        <v>0</v>
      </c>
      <c r="R62" s="930">
        <v>2246.9340899999997</v>
      </c>
    </row>
    <row r="63" spans="1:18" ht="13.2">
      <c r="A63" s="401"/>
      <c r="B63" s="401"/>
      <c r="C63" s="402" t="s">
        <v>141</v>
      </c>
      <c r="D63" s="932">
        <v>16187.46189</v>
      </c>
      <c r="E63" s="933">
        <v>0</v>
      </c>
      <c r="F63" s="933">
        <v>16187.46189</v>
      </c>
      <c r="G63" s="933">
        <v>0</v>
      </c>
      <c r="H63" s="933">
        <v>0</v>
      </c>
      <c r="I63" s="933">
        <v>0</v>
      </c>
      <c r="J63" s="933">
        <v>1489.91858</v>
      </c>
      <c r="K63" s="933">
        <v>0.52755999999999992</v>
      </c>
      <c r="L63" s="933">
        <v>1490.4461399999998</v>
      </c>
      <c r="M63" s="933">
        <v>3575.2115699999999</v>
      </c>
      <c r="N63" s="933">
        <v>0</v>
      </c>
      <c r="O63" s="933">
        <v>3575.2115699999999</v>
      </c>
      <c r="P63" s="933">
        <v>5065.13015</v>
      </c>
      <c r="Q63" s="933">
        <v>0.52755999999999992</v>
      </c>
      <c r="R63" s="934">
        <v>5065.6577100000004</v>
      </c>
    </row>
    <row r="64" spans="1:18" ht="13.2">
      <c r="A64" s="401"/>
      <c r="B64" s="401"/>
      <c r="C64" s="402" t="s">
        <v>421</v>
      </c>
      <c r="D64" s="932">
        <v>0</v>
      </c>
      <c r="E64" s="933">
        <v>0</v>
      </c>
      <c r="F64" s="933">
        <v>0</v>
      </c>
      <c r="G64" s="933">
        <v>0</v>
      </c>
      <c r="H64" s="933">
        <v>0</v>
      </c>
      <c r="I64" s="933">
        <v>0</v>
      </c>
      <c r="J64" s="933">
        <v>0</v>
      </c>
      <c r="K64" s="933">
        <v>0</v>
      </c>
      <c r="L64" s="933">
        <v>0</v>
      </c>
      <c r="M64" s="933">
        <v>0</v>
      </c>
      <c r="N64" s="933">
        <v>0</v>
      </c>
      <c r="O64" s="933">
        <v>0</v>
      </c>
      <c r="P64" s="933">
        <v>0</v>
      </c>
      <c r="Q64" s="933">
        <v>0</v>
      </c>
      <c r="R64" s="934">
        <v>0</v>
      </c>
    </row>
    <row r="65" spans="1:18" ht="13.2">
      <c r="A65" s="401"/>
      <c r="B65" s="399" t="s">
        <v>251</v>
      </c>
      <c r="C65" s="399" t="s">
        <v>252</v>
      </c>
      <c r="D65" s="928">
        <v>5094.5236299999997</v>
      </c>
      <c r="E65" s="929">
        <v>0</v>
      </c>
      <c r="F65" s="929">
        <v>5094.5236299999997</v>
      </c>
      <c r="G65" s="929">
        <v>0</v>
      </c>
      <c r="H65" s="929">
        <v>0</v>
      </c>
      <c r="I65" s="929">
        <v>0</v>
      </c>
      <c r="J65" s="929">
        <v>19.372959999999999</v>
      </c>
      <c r="K65" s="929">
        <v>0</v>
      </c>
      <c r="L65" s="929">
        <v>19.372959999999999</v>
      </c>
      <c r="M65" s="929">
        <v>0</v>
      </c>
      <c r="N65" s="929">
        <v>0</v>
      </c>
      <c r="O65" s="929">
        <v>0</v>
      </c>
      <c r="P65" s="929">
        <v>19.372959999999999</v>
      </c>
      <c r="Q65" s="929">
        <v>0</v>
      </c>
      <c r="R65" s="930">
        <v>19.372959999999999</v>
      </c>
    </row>
    <row r="66" spans="1:18" ht="13.2">
      <c r="A66" s="401"/>
      <c r="B66" s="401"/>
      <c r="C66" s="402" t="s">
        <v>300</v>
      </c>
      <c r="D66" s="932">
        <v>14554.779199999999</v>
      </c>
      <c r="E66" s="933">
        <v>0</v>
      </c>
      <c r="F66" s="933">
        <v>14554.779199999999</v>
      </c>
      <c r="G66" s="933">
        <v>0</v>
      </c>
      <c r="H66" s="933">
        <v>0</v>
      </c>
      <c r="I66" s="933">
        <v>0</v>
      </c>
      <c r="J66" s="933">
        <v>260.39066000000003</v>
      </c>
      <c r="K66" s="933">
        <v>0</v>
      </c>
      <c r="L66" s="933">
        <v>260.39066000000003</v>
      </c>
      <c r="M66" s="933">
        <v>154.77285999999998</v>
      </c>
      <c r="N66" s="933">
        <v>0</v>
      </c>
      <c r="O66" s="933">
        <v>154.77285999999998</v>
      </c>
      <c r="P66" s="933">
        <v>415.16352000000001</v>
      </c>
      <c r="Q66" s="933">
        <v>0</v>
      </c>
      <c r="R66" s="934">
        <v>415.16352000000001</v>
      </c>
    </row>
    <row r="67" spans="1:18" ht="13.2">
      <c r="A67" s="401"/>
      <c r="B67" s="399" t="s">
        <v>142</v>
      </c>
      <c r="C67" s="399" t="s">
        <v>143</v>
      </c>
      <c r="D67" s="928">
        <v>24541.314429999999</v>
      </c>
      <c r="E67" s="929">
        <v>0</v>
      </c>
      <c r="F67" s="929">
        <v>24541.314429999999</v>
      </c>
      <c r="G67" s="929">
        <v>0</v>
      </c>
      <c r="H67" s="929">
        <v>0</v>
      </c>
      <c r="I67" s="929">
        <v>0</v>
      </c>
      <c r="J67" s="929">
        <v>690.27541000000008</v>
      </c>
      <c r="K67" s="929">
        <v>8.0600000000000012E-3</v>
      </c>
      <c r="L67" s="929">
        <v>690.28346999999997</v>
      </c>
      <c r="M67" s="929">
        <v>611.60009000000002</v>
      </c>
      <c r="N67" s="929">
        <v>0</v>
      </c>
      <c r="O67" s="929">
        <v>611.60009000000002</v>
      </c>
      <c r="P67" s="929">
        <v>1301.8755000000001</v>
      </c>
      <c r="Q67" s="929">
        <v>8.0600000000000012E-3</v>
      </c>
      <c r="R67" s="930">
        <v>1301.88356</v>
      </c>
    </row>
    <row r="68" spans="1:18" ht="13.2">
      <c r="A68" s="401"/>
      <c r="B68" s="399" t="s">
        <v>144</v>
      </c>
      <c r="C68" s="399" t="s">
        <v>145</v>
      </c>
      <c r="D68" s="928">
        <v>9473.0184100000006</v>
      </c>
      <c r="E68" s="929">
        <v>0</v>
      </c>
      <c r="F68" s="929">
        <v>9473.0184100000006</v>
      </c>
      <c r="G68" s="929">
        <v>0</v>
      </c>
      <c r="H68" s="929">
        <v>0</v>
      </c>
      <c r="I68" s="929">
        <v>0</v>
      </c>
      <c r="J68" s="929">
        <v>445.79182000000003</v>
      </c>
      <c r="K68" s="929">
        <v>0</v>
      </c>
      <c r="L68" s="929">
        <v>445.79182000000003</v>
      </c>
      <c r="M68" s="929">
        <v>557.36814000000004</v>
      </c>
      <c r="N68" s="929">
        <v>0</v>
      </c>
      <c r="O68" s="929">
        <v>557.36814000000004</v>
      </c>
      <c r="P68" s="929">
        <v>1003.15996</v>
      </c>
      <c r="Q68" s="929">
        <v>0</v>
      </c>
      <c r="R68" s="930">
        <v>1003.15996</v>
      </c>
    </row>
    <row r="69" spans="1:18" ht="13.2">
      <c r="A69" s="401"/>
      <c r="B69" s="399" t="s">
        <v>146</v>
      </c>
      <c r="C69" s="399" t="s">
        <v>147</v>
      </c>
      <c r="D69" s="928">
        <v>0.15234999999999999</v>
      </c>
      <c r="E69" s="929">
        <v>0</v>
      </c>
      <c r="F69" s="929">
        <v>0.15234999999999999</v>
      </c>
      <c r="G69" s="929">
        <v>0</v>
      </c>
      <c r="H69" s="929">
        <v>0</v>
      </c>
      <c r="I69" s="929">
        <v>0</v>
      </c>
      <c r="J69" s="929">
        <v>0</v>
      </c>
      <c r="K69" s="929">
        <v>0</v>
      </c>
      <c r="L69" s="929">
        <v>0</v>
      </c>
      <c r="M69" s="929">
        <v>0</v>
      </c>
      <c r="N69" s="929">
        <v>0</v>
      </c>
      <c r="O69" s="929">
        <v>0</v>
      </c>
      <c r="P69" s="929">
        <v>0</v>
      </c>
      <c r="Q69" s="929">
        <v>0</v>
      </c>
      <c r="R69" s="930">
        <v>0</v>
      </c>
    </row>
    <row r="70" spans="1:18" ht="13.2">
      <c r="A70" s="399" t="s">
        <v>1791</v>
      </c>
      <c r="B70" s="404"/>
      <c r="C70" s="404"/>
      <c r="D70" s="928">
        <v>160785.69479999997</v>
      </c>
      <c r="E70" s="929">
        <v>0</v>
      </c>
      <c r="F70" s="929">
        <v>160785.69479999997</v>
      </c>
      <c r="G70" s="929">
        <v>0</v>
      </c>
      <c r="H70" s="929">
        <v>0</v>
      </c>
      <c r="I70" s="929">
        <v>0</v>
      </c>
      <c r="J70" s="929">
        <v>6794.9580300000007</v>
      </c>
      <c r="K70" s="929">
        <v>102.65622999999999</v>
      </c>
      <c r="L70" s="929">
        <v>6897.6142599999994</v>
      </c>
      <c r="M70" s="929">
        <v>8578.1039499999988</v>
      </c>
      <c r="N70" s="929">
        <v>5.3134799999999993</v>
      </c>
      <c r="O70" s="929">
        <v>8583.4174299999995</v>
      </c>
      <c r="P70" s="929">
        <v>15373.06198</v>
      </c>
      <c r="Q70" s="929">
        <v>107.96970999999999</v>
      </c>
      <c r="R70" s="930">
        <v>15481.031690000002</v>
      </c>
    </row>
    <row r="71" spans="1:18" ht="13.2">
      <c r="A71" s="399" t="s">
        <v>10</v>
      </c>
      <c r="B71" s="399" t="s">
        <v>301</v>
      </c>
      <c r="C71" s="399" t="s">
        <v>302</v>
      </c>
      <c r="D71" s="928">
        <v>703.03228999999999</v>
      </c>
      <c r="E71" s="929">
        <v>0</v>
      </c>
      <c r="F71" s="929">
        <v>703.03228999999999</v>
      </c>
      <c r="G71" s="929">
        <v>0</v>
      </c>
      <c r="H71" s="929">
        <v>0</v>
      </c>
      <c r="I71" s="929">
        <v>0</v>
      </c>
      <c r="J71" s="929">
        <v>0</v>
      </c>
      <c r="K71" s="929">
        <v>0</v>
      </c>
      <c r="L71" s="929">
        <v>0</v>
      </c>
      <c r="M71" s="929">
        <v>0</v>
      </c>
      <c r="N71" s="929">
        <v>0</v>
      </c>
      <c r="O71" s="929">
        <v>0</v>
      </c>
      <c r="P71" s="929">
        <v>0</v>
      </c>
      <c r="Q71" s="929">
        <v>0</v>
      </c>
      <c r="R71" s="930">
        <v>0</v>
      </c>
    </row>
    <row r="72" spans="1:18" ht="13.2">
      <c r="A72" s="401"/>
      <c r="B72" s="399" t="s">
        <v>10</v>
      </c>
      <c r="C72" s="399" t="s">
        <v>10</v>
      </c>
      <c r="D72" s="928">
        <v>40729.377399999998</v>
      </c>
      <c r="E72" s="929">
        <v>0</v>
      </c>
      <c r="F72" s="929">
        <v>40729.377399999998</v>
      </c>
      <c r="G72" s="929">
        <v>0</v>
      </c>
      <c r="H72" s="929">
        <v>0</v>
      </c>
      <c r="I72" s="929">
        <v>0</v>
      </c>
      <c r="J72" s="929">
        <v>2249.9200099999998</v>
      </c>
      <c r="K72" s="929">
        <v>0.26183000000000001</v>
      </c>
      <c r="L72" s="929">
        <v>2250.1818399999997</v>
      </c>
      <c r="M72" s="929">
        <v>10147.947300000002</v>
      </c>
      <c r="N72" s="929">
        <v>0</v>
      </c>
      <c r="O72" s="929">
        <v>10147.947300000002</v>
      </c>
      <c r="P72" s="929">
        <v>12397.86731</v>
      </c>
      <c r="Q72" s="929">
        <v>0.26183000000000001</v>
      </c>
      <c r="R72" s="930">
        <v>12398.129140000001</v>
      </c>
    </row>
    <row r="73" spans="1:18" ht="13.2">
      <c r="A73" s="401"/>
      <c r="B73" s="399" t="s">
        <v>148</v>
      </c>
      <c r="C73" s="399" t="s">
        <v>149</v>
      </c>
      <c r="D73" s="928">
        <v>35013.307489999999</v>
      </c>
      <c r="E73" s="929">
        <v>0</v>
      </c>
      <c r="F73" s="929">
        <v>35013.307489999999</v>
      </c>
      <c r="G73" s="929">
        <v>0</v>
      </c>
      <c r="H73" s="929">
        <v>0</v>
      </c>
      <c r="I73" s="929">
        <v>0</v>
      </c>
      <c r="J73" s="929">
        <v>3085.5687400000002</v>
      </c>
      <c r="K73" s="929">
        <v>71.306740000000005</v>
      </c>
      <c r="L73" s="929">
        <v>3156.8754800000002</v>
      </c>
      <c r="M73" s="929">
        <v>7427.9171200000001</v>
      </c>
      <c r="N73" s="929">
        <v>24.72626</v>
      </c>
      <c r="O73" s="929">
        <v>7452.6433799999995</v>
      </c>
      <c r="P73" s="929">
        <v>10513.485859999999</v>
      </c>
      <c r="Q73" s="929">
        <v>96.033000000000001</v>
      </c>
      <c r="R73" s="930">
        <v>10609.51886</v>
      </c>
    </row>
    <row r="74" spans="1:18" ht="13.2">
      <c r="A74" s="399" t="s">
        <v>1792</v>
      </c>
      <c r="B74" s="404"/>
      <c r="C74" s="404"/>
      <c r="D74" s="928">
        <v>76445.717180000007</v>
      </c>
      <c r="E74" s="929">
        <v>0</v>
      </c>
      <c r="F74" s="929">
        <v>76445.717180000007</v>
      </c>
      <c r="G74" s="929">
        <v>0</v>
      </c>
      <c r="H74" s="929">
        <v>0</v>
      </c>
      <c r="I74" s="929">
        <v>0</v>
      </c>
      <c r="J74" s="929">
        <v>5335.4887500000004</v>
      </c>
      <c r="K74" s="929">
        <v>71.568570000000008</v>
      </c>
      <c r="L74" s="929">
        <v>5407.0573199999999</v>
      </c>
      <c r="M74" s="929">
        <v>17575.864420000002</v>
      </c>
      <c r="N74" s="929">
        <v>24.72626</v>
      </c>
      <c r="O74" s="929">
        <v>17600.590680000001</v>
      </c>
      <c r="P74" s="929">
        <v>22911.353170000002</v>
      </c>
      <c r="Q74" s="929">
        <v>96.294830000000005</v>
      </c>
      <c r="R74" s="930">
        <v>23007.648000000001</v>
      </c>
    </row>
    <row r="75" spans="1:18" ht="13.2">
      <c r="A75" s="399" t="s">
        <v>150</v>
      </c>
      <c r="B75" s="399" t="s">
        <v>150</v>
      </c>
      <c r="C75" s="399" t="s">
        <v>150</v>
      </c>
      <c r="D75" s="928">
        <v>108523.03253</v>
      </c>
      <c r="E75" s="929">
        <v>0</v>
      </c>
      <c r="F75" s="929">
        <v>108523.03253</v>
      </c>
      <c r="G75" s="929">
        <v>0</v>
      </c>
      <c r="H75" s="929">
        <v>0</v>
      </c>
      <c r="I75" s="929">
        <v>0</v>
      </c>
      <c r="J75" s="929">
        <v>7572.309659999999</v>
      </c>
      <c r="K75" s="929">
        <v>2.1091500000000001</v>
      </c>
      <c r="L75" s="929">
        <v>7574.4188099999992</v>
      </c>
      <c r="M75" s="929">
        <v>10486.923760000001</v>
      </c>
      <c r="N75" s="929">
        <v>0</v>
      </c>
      <c r="O75" s="929">
        <v>10486.923760000001</v>
      </c>
      <c r="P75" s="929">
        <v>18059.233419999997</v>
      </c>
      <c r="Q75" s="929">
        <v>2.1091500000000001</v>
      </c>
      <c r="R75" s="930">
        <v>18061.342569999997</v>
      </c>
    </row>
    <row r="76" spans="1:18" ht="13.2">
      <c r="A76" s="401"/>
      <c r="B76" s="401"/>
      <c r="C76" s="402" t="s">
        <v>904</v>
      </c>
      <c r="D76" s="932">
        <v>0</v>
      </c>
      <c r="E76" s="933">
        <v>0</v>
      </c>
      <c r="F76" s="933">
        <v>0</v>
      </c>
      <c r="G76" s="933">
        <v>0</v>
      </c>
      <c r="H76" s="933">
        <v>0</v>
      </c>
      <c r="I76" s="933">
        <v>0</v>
      </c>
      <c r="J76" s="933">
        <v>0</v>
      </c>
      <c r="K76" s="933">
        <v>0</v>
      </c>
      <c r="L76" s="933">
        <v>0</v>
      </c>
      <c r="M76" s="933">
        <v>0</v>
      </c>
      <c r="N76" s="933">
        <v>0</v>
      </c>
      <c r="O76" s="933">
        <v>0</v>
      </c>
      <c r="P76" s="933">
        <v>0</v>
      </c>
      <c r="Q76" s="933">
        <v>0</v>
      </c>
      <c r="R76" s="934">
        <v>0</v>
      </c>
    </row>
    <row r="77" spans="1:18" ht="13.2">
      <c r="A77" s="401"/>
      <c r="B77" s="399" t="s">
        <v>151</v>
      </c>
      <c r="C77" s="399" t="s">
        <v>152</v>
      </c>
      <c r="D77" s="928">
        <v>70367.951079999999</v>
      </c>
      <c r="E77" s="929">
        <v>0</v>
      </c>
      <c r="F77" s="929">
        <v>70367.951079999999</v>
      </c>
      <c r="G77" s="929">
        <v>0</v>
      </c>
      <c r="H77" s="929">
        <v>0</v>
      </c>
      <c r="I77" s="929">
        <v>0</v>
      </c>
      <c r="J77" s="929">
        <v>3014.6594</v>
      </c>
      <c r="K77" s="929">
        <v>0.68171999999999999</v>
      </c>
      <c r="L77" s="929">
        <v>3015.3411200000005</v>
      </c>
      <c r="M77" s="929">
        <v>2263.0527000000002</v>
      </c>
      <c r="N77" s="929">
        <v>0</v>
      </c>
      <c r="O77" s="929">
        <v>2263.0527000000002</v>
      </c>
      <c r="P77" s="929">
        <v>5277.7121000000006</v>
      </c>
      <c r="Q77" s="929">
        <v>0.68171999999999999</v>
      </c>
      <c r="R77" s="930">
        <v>5278.3938200000002</v>
      </c>
    </row>
    <row r="78" spans="1:18" ht="13.2">
      <c r="A78" s="401"/>
      <c r="B78" s="399" t="s">
        <v>153</v>
      </c>
      <c r="C78" s="399" t="s">
        <v>154</v>
      </c>
      <c r="D78" s="928">
        <v>14302.378070000001</v>
      </c>
      <c r="E78" s="929">
        <v>0</v>
      </c>
      <c r="F78" s="929">
        <v>14302.378070000001</v>
      </c>
      <c r="G78" s="929">
        <v>0</v>
      </c>
      <c r="H78" s="929">
        <v>0</v>
      </c>
      <c r="I78" s="929">
        <v>0</v>
      </c>
      <c r="J78" s="929">
        <v>1273.27054</v>
      </c>
      <c r="K78" s="929">
        <v>4.2590000000000003E-2</v>
      </c>
      <c r="L78" s="929">
        <v>1273.31313</v>
      </c>
      <c r="M78" s="929">
        <v>884.68048999999996</v>
      </c>
      <c r="N78" s="929">
        <v>0</v>
      </c>
      <c r="O78" s="929">
        <v>884.68048999999996</v>
      </c>
      <c r="P78" s="929">
        <v>2157.9510300000002</v>
      </c>
      <c r="Q78" s="929">
        <v>4.2590000000000003E-2</v>
      </c>
      <c r="R78" s="930">
        <v>2157.9936200000002</v>
      </c>
    </row>
    <row r="79" spans="1:18" ht="13.2">
      <c r="A79" s="399" t="s">
        <v>1793</v>
      </c>
      <c r="B79" s="404"/>
      <c r="C79" s="404"/>
      <c r="D79" s="928">
        <v>193193.36168</v>
      </c>
      <c r="E79" s="929">
        <v>0</v>
      </c>
      <c r="F79" s="929">
        <v>193193.36168</v>
      </c>
      <c r="G79" s="929">
        <v>0</v>
      </c>
      <c r="H79" s="929">
        <v>0</v>
      </c>
      <c r="I79" s="929">
        <v>0</v>
      </c>
      <c r="J79" s="929">
        <v>11860.239599999997</v>
      </c>
      <c r="K79" s="929">
        <v>2.8334600000000001</v>
      </c>
      <c r="L79" s="929">
        <v>11863.073059999999</v>
      </c>
      <c r="M79" s="929">
        <v>13634.656950000001</v>
      </c>
      <c r="N79" s="929">
        <v>0</v>
      </c>
      <c r="O79" s="929">
        <v>13634.656950000001</v>
      </c>
      <c r="P79" s="929">
        <v>25494.896550000001</v>
      </c>
      <c r="Q79" s="929">
        <v>2.8334600000000001</v>
      </c>
      <c r="R79" s="930">
        <v>25497.730009999999</v>
      </c>
    </row>
    <row r="80" spans="1:18" ht="13.2">
      <c r="A80" s="399" t="s">
        <v>12</v>
      </c>
      <c r="B80" s="399" t="s">
        <v>253</v>
      </c>
      <c r="C80" s="399" t="s">
        <v>254</v>
      </c>
      <c r="D80" s="928">
        <v>36669.689189999997</v>
      </c>
      <c r="E80" s="929">
        <v>0</v>
      </c>
      <c r="F80" s="929">
        <v>36669.689189999997</v>
      </c>
      <c r="G80" s="929">
        <v>0</v>
      </c>
      <c r="H80" s="929">
        <v>0</v>
      </c>
      <c r="I80" s="929">
        <v>0</v>
      </c>
      <c r="J80" s="929">
        <v>2624.86942</v>
      </c>
      <c r="K80" s="929">
        <v>0</v>
      </c>
      <c r="L80" s="929">
        <v>2624.86942</v>
      </c>
      <c r="M80" s="929">
        <v>21.18421</v>
      </c>
      <c r="N80" s="929">
        <v>0</v>
      </c>
      <c r="O80" s="929">
        <v>21.18421</v>
      </c>
      <c r="P80" s="929">
        <v>2646.0536299999999</v>
      </c>
      <c r="Q80" s="929">
        <v>0</v>
      </c>
      <c r="R80" s="930">
        <v>2646.0536299999999</v>
      </c>
    </row>
    <row r="81" spans="1:18" ht="13.2">
      <c r="A81" s="401"/>
      <c r="B81" s="399" t="s">
        <v>12</v>
      </c>
      <c r="C81" s="399" t="s">
        <v>12</v>
      </c>
      <c r="D81" s="928">
        <v>89492.319639999987</v>
      </c>
      <c r="E81" s="929">
        <v>0</v>
      </c>
      <c r="F81" s="929">
        <v>89492.319639999987</v>
      </c>
      <c r="G81" s="929">
        <v>0</v>
      </c>
      <c r="H81" s="929">
        <v>0</v>
      </c>
      <c r="I81" s="929">
        <v>0</v>
      </c>
      <c r="J81" s="929">
        <v>4503.20525</v>
      </c>
      <c r="K81" s="929">
        <v>70.932869999999994</v>
      </c>
      <c r="L81" s="929">
        <v>4574.1381200000005</v>
      </c>
      <c r="M81" s="929">
        <v>7912.8950199999999</v>
      </c>
      <c r="N81" s="929">
        <v>102.29208</v>
      </c>
      <c r="O81" s="929">
        <v>8015.1870999999992</v>
      </c>
      <c r="P81" s="929">
        <v>12416.100269999999</v>
      </c>
      <c r="Q81" s="929">
        <v>173.22495000000001</v>
      </c>
      <c r="R81" s="930">
        <v>12589.325219999999</v>
      </c>
    </row>
    <row r="82" spans="1:18" ht="13.2">
      <c r="A82" s="401"/>
      <c r="B82" s="399" t="s">
        <v>255</v>
      </c>
      <c r="C82" s="399" t="s">
        <v>255</v>
      </c>
      <c r="D82" s="928">
        <v>6453.3213299999998</v>
      </c>
      <c r="E82" s="929">
        <v>0</v>
      </c>
      <c r="F82" s="929">
        <v>6453.3213299999998</v>
      </c>
      <c r="G82" s="929">
        <v>0</v>
      </c>
      <c r="H82" s="929">
        <v>0</v>
      </c>
      <c r="I82" s="929">
        <v>0</v>
      </c>
      <c r="J82" s="929">
        <v>102.4439</v>
      </c>
      <c r="K82" s="929">
        <v>0</v>
      </c>
      <c r="L82" s="929">
        <v>102.4439</v>
      </c>
      <c r="M82" s="929">
        <v>0</v>
      </c>
      <c r="N82" s="929">
        <v>0</v>
      </c>
      <c r="O82" s="929">
        <v>0</v>
      </c>
      <c r="P82" s="929">
        <v>102.4439</v>
      </c>
      <c r="Q82" s="929">
        <v>0</v>
      </c>
      <c r="R82" s="930">
        <v>102.4439</v>
      </c>
    </row>
    <row r="83" spans="1:18" ht="13.2">
      <c r="A83" s="401"/>
      <c r="B83" s="399" t="s">
        <v>256</v>
      </c>
      <c r="C83" s="399" t="s">
        <v>256</v>
      </c>
      <c r="D83" s="928">
        <v>11451.986130000001</v>
      </c>
      <c r="E83" s="929">
        <v>0</v>
      </c>
      <c r="F83" s="929">
        <v>11451.986130000001</v>
      </c>
      <c r="G83" s="929">
        <v>0</v>
      </c>
      <c r="H83" s="929">
        <v>0</v>
      </c>
      <c r="I83" s="929">
        <v>0</v>
      </c>
      <c r="J83" s="929">
        <v>238.34408999999999</v>
      </c>
      <c r="K83" s="929">
        <v>0</v>
      </c>
      <c r="L83" s="929">
        <v>238.34408999999999</v>
      </c>
      <c r="M83" s="929">
        <v>0</v>
      </c>
      <c r="N83" s="929">
        <v>0</v>
      </c>
      <c r="O83" s="929">
        <v>0</v>
      </c>
      <c r="P83" s="929">
        <v>238.34408999999999</v>
      </c>
      <c r="Q83" s="929">
        <v>0</v>
      </c>
      <c r="R83" s="930">
        <v>238.34408999999999</v>
      </c>
    </row>
    <row r="84" spans="1:18" ht="13.2">
      <c r="A84" s="399" t="s">
        <v>1794</v>
      </c>
      <c r="B84" s="404"/>
      <c r="C84" s="404"/>
      <c r="D84" s="928">
        <v>144067.31628999999</v>
      </c>
      <c r="E84" s="929">
        <v>0</v>
      </c>
      <c r="F84" s="929">
        <v>144067.31628999999</v>
      </c>
      <c r="G84" s="929">
        <v>0</v>
      </c>
      <c r="H84" s="929">
        <v>0</v>
      </c>
      <c r="I84" s="929">
        <v>0</v>
      </c>
      <c r="J84" s="929">
        <v>7468.8626599999998</v>
      </c>
      <c r="K84" s="929">
        <v>70.932869999999994</v>
      </c>
      <c r="L84" s="929">
        <v>7539.7955300000003</v>
      </c>
      <c r="M84" s="929">
        <v>7934.0792299999994</v>
      </c>
      <c r="N84" s="929">
        <v>102.29208</v>
      </c>
      <c r="O84" s="929">
        <v>8036.3713099999995</v>
      </c>
      <c r="P84" s="929">
        <v>15402.941889999998</v>
      </c>
      <c r="Q84" s="929">
        <v>173.22495000000001</v>
      </c>
      <c r="R84" s="930">
        <v>15576.166839999998</v>
      </c>
    </row>
    <row r="85" spans="1:18" ht="13.2">
      <c r="A85" s="399" t="s">
        <v>155</v>
      </c>
      <c r="B85" s="399" t="s">
        <v>156</v>
      </c>
      <c r="C85" s="399" t="s">
        <v>156</v>
      </c>
      <c r="D85" s="928">
        <v>26965.156060000001</v>
      </c>
      <c r="E85" s="929">
        <v>0</v>
      </c>
      <c r="F85" s="929">
        <v>26965.156060000001</v>
      </c>
      <c r="G85" s="929">
        <v>0</v>
      </c>
      <c r="H85" s="929">
        <v>0</v>
      </c>
      <c r="I85" s="929">
        <v>0</v>
      </c>
      <c r="J85" s="929">
        <v>2988.9746300000002</v>
      </c>
      <c r="K85" s="929">
        <v>1.4930099999999999</v>
      </c>
      <c r="L85" s="929">
        <v>2990.4676400000003</v>
      </c>
      <c r="M85" s="929">
        <v>5537.6788000000006</v>
      </c>
      <c r="N85" s="929">
        <v>0.2059</v>
      </c>
      <c r="O85" s="929">
        <v>5537.8847000000005</v>
      </c>
      <c r="P85" s="929">
        <v>8526.6534300000021</v>
      </c>
      <c r="Q85" s="929">
        <v>1.6989100000000001</v>
      </c>
      <c r="R85" s="930">
        <v>8528.3523400000013</v>
      </c>
    </row>
    <row r="86" spans="1:18" ht="13.2">
      <c r="A86" s="401"/>
      <c r="B86" s="401"/>
      <c r="C86" s="402" t="s">
        <v>157</v>
      </c>
      <c r="D86" s="932">
        <v>41782.663609999989</v>
      </c>
      <c r="E86" s="933">
        <v>0</v>
      </c>
      <c r="F86" s="933">
        <v>41782.663609999989</v>
      </c>
      <c r="G86" s="933">
        <v>0</v>
      </c>
      <c r="H86" s="933">
        <v>0</v>
      </c>
      <c r="I86" s="933">
        <v>0</v>
      </c>
      <c r="J86" s="933">
        <v>5435.0763100000004</v>
      </c>
      <c r="K86" s="933">
        <v>0.34250000000000003</v>
      </c>
      <c r="L86" s="933">
        <v>5435.4188100000001</v>
      </c>
      <c r="M86" s="933">
        <v>6174.0286699999997</v>
      </c>
      <c r="N86" s="933">
        <v>0</v>
      </c>
      <c r="O86" s="933">
        <v>6174.0286699999997</v>
      </c>
      <c r="P86" s="933">
        <v>11609.10498</v>
      </c>
      <c r="Q86" s="933">
        <v>0.34250000000000003</v>
      </c>
      <c r="R86" s="934">
        <v>11609.447480000001</v>
      </c>
    </row>
    <row r="87" spans="1:18" ht="13.2">
      <c r="A87" s="401"/>
      <c r="B87" s="401"/>
      <c r="C87" s="402" t="s">
        <v>158</v>
      </c>
      <c r="D87" s="932">
        <v>14062.32274</v>
      </c>
      <c r="E87" s="933">
        <v>0</v>
      </c>
      <c r="F87" s="933">
        <v>14062.32274</v>
      </c>
      <c r="G87" s="933">
        <v>0</v>
      </c>
      <c r="H87" s="933">
        <v>0</v>
      </c>
      <c r="I87" s="933">
        <v>0</v>
      </c>
      <c r="J87" s="933">
        <v>1305.5506200000002</v>
      </c>
      <c r="K87" s="933">
        <v>0</v>
      </c>
      <c r="L87" s="933">
        <v>1305.5506200000002</v>
      </c>
      <c r="M87" s="933">
        <v>774.78601000000003</v>
      </c>
      <c r="N87" s="933">
        <v>0</v>
      </c>
      <c r="O87" s="933">
        <v>774.78601000000003</v>
      </c>
      <c r="P87" s="933">
        <v>2080.3366300000002</v>
      </c>
      <c r="Q87" s="933">
        <v>0</v>
      </c>
      <c r="R87" s="934">
        <v>2080.3366299999998</v>
      </c>
    </row>
    <row r="88" spans="1:18" ht="13.2">
      <c r="A88" s="401"/>
      <c r="B88" s="399" t="s">
        <v>159</v>
      </c>
      <c r="C88" s="399" t="s">
        <v>159</v>
      </c>
      <c r="D88" s="928">
        <v>14312.28529</v>
      </c>
      <c r="E88" s="929">
        <v>0</v>
      </c>
      <c r="F88" s="929">
        <v>14312.28529</v>
      </c>
      <c r="G88" s="929">
        <v>0</v>
      </c>
      <c r="H88" s="929">
        <v>0</v>
      </c>
      <c r="I88" s="929">
        <v>0</v>
      </c>
      <c r="J88" s="929">
        <v>1962.5597299999999</v>
      </c>
      <c r="K88" s="929">
        <v>8.8496399999999991</v>
      </c>
      <c r="L88" s="929">
        <v>1971.4093700000001</v>
      </c>
      <c r="M88" s="929">
        <v>5575.5509499999998</v>
      </c>
      <c r="N88" s="929">
        <v>0</v>
      </c>
      <c r="O88" s="929">
        <v>5575.5509499999998</v>
      </c>
      <c r="P88" s="929">
        <v>7538.1106799999998</v>
      </c>
      <c r="Q88" s="929">
        <v>8.8496399999999991</v>
      </c>
      <c r="R88" s="930">
        <v>7546.9603200000001</v>
      </c>
    </row>
    <row r="89" spans="1:18" ht="13.2">
      <c r="A89" s="401"/>
      <c r="B89" s="399" t="s">
        <v>160</v>
      </c>
      <c r="C89" s="399" t="s">
        <v>160</v>
      </c>
      <c r="D89" s="928">
        <v>12692.356900000001</v>
      </c>
      <c r="E89" s="929">
        <v>0</v>
      </c>
      <c r="F89" s="929">
        <v>12692.356900000001</v>
      </c>
      <c r="G89" s="929">
        <v>0</v>
      </c>
      <c r="H89" s="929">
        <v>0</v>
      </c>
      <c r="I89" s="929">
        <v>0</v>
      </c>
      <c r="J89" s="929">
        <v>1837.57197</v>
      </c>
      <c r="K89" s="929">
        <v>3.1700000000000001E-3</v>
      </c>
      <c r="L89" s="929">
        <v>1837.5751399999999</v>
      </c>
      <c r="M89" s="929">
        <v>3008.9903300000001</v>
      </c>
      <c r="N89" s="929">
        <v>0</v>
      </c>
      <c r="O89" s="929">
        <v>3008.9903300000001</v>
      </c>
      <c r="P89" s="929">
        <v>4846.5622999999996</v>
      </c>
      <c r="Q89" s="929">
        <v>3.1700000000000001E-3</v>
      </c>
      <c r="R89" s="930">
        <v>4846.5654699999996</v>
      </c>
    </row>
    <row r="90" spans="1:18" ht="13.2">
      <c r="A90" s="401"/>
      <c r="B90" s="399" t="s">
        <v>161</v>
      </c>
      <c r="C90" s="399" t="s">
        <v>162</v>
      </c>
      <c r="D90" s="928">
        <v>24710.910250000001</v>
      </c>
      <c r="E90" s="929">
        <v>0</v>
      </c>
      <c r="F90" s="929">
        <v>24710.910250000001</v>
      </c>
      <c r="G90" s="929">
        <v>0</v>
      </c>
      <c r="H90" s="929">
        <v>0</v>
      </c>
      <c r="I90" s="929">
        <v>0</v>
      </c>
      <c r="J90" s="929">
        <v>3587.5615600000001</v>
      </c>
      <c r="K90" s="929">
        <v>0.23319000000000001</v>
      </c>
      <c r="L90" s="929">
        <v>3587.79475</v>
      </c>
      <c r="M90" s="929">
        <v>5431.2320200000004</v>
      </c>
      <c r="N90" s="929">
        <v>0</v>
      </c>
      <c r="O90" s="929">
        <v>5431.2320200000004</v>
      </c>
      <c r="P90" s="929">
        <v>9018.7935799999996</v>
      </c>
      <c r="Q90" s="929">
        <v>0.23319000000000001</v>
      </c>
      <c r="R90" s="930">
        <v>9019.0267700000004</v>
      </c>
    </row>
    <row r="91" spans="1:18" ht="13.2">
      <c r="A91" s="401"/>
      <c r="B91" s="401"/>
      <c r="C91" s="402" t="s">
        <v>281</v>
      </c>
      <c r="D91" s="932">
        <v>16062.471710000002</v>
      </c>
      <c r="E91" s="933">
        <v>0</v>
      </c>
      <c r="F91" s="933">
        <v>16062.471710000002</v>
      </c>
      <c r="G91" s="933">
        <v>0</v>
      </c>
      <c r="H91" s="933">
        <v>0</v>
      </c>
      <c r="I91" s="933">
        <v>0</v>
      </c>
      <c r="J91" s="933">
        <v>634.7424400000001</v>
      </c>
      <c r="K91" s="933">
        <v>3.6214899999999997</v>
      </c>
      <c r="L91" s="933">
        <v>638.3639300000001</v>
      </c>
      <c r="M91" s="933">
        <v>5423.8115199999993</v>
      </c>
      <c r="N91" s="933">
        <v>6.69109</v>
      </c>
      <c r="O91" s="933">
        <v>5430.5026100000005</v>
      </c>
      <c r="P91" s="933">
        <v>6058.5539599999993</v>
      </c>
      <c r="Q91" s="933">
        <v>10.312580000000001</v>
      </c>
      <c r="R91" s="934">
        <v>6068.86654</v>
      </c>
    </row>
    <row r="92" spans="1:18" ht="13.2">
      <c r="A92" s="401"/>
      <c r="B92" s="401"/>
      <c r="C92" s="402" t="s">
        <v>161</v>
      </c>
      <c r="D92" s="932">
        <v>137003.18616000001</v>
      </c>
      <c r="E92" s="933">
        <v>2.4873400000000001</v>
      </c>
      <c r="F92" s="933">
        <v>137005.67350000003</v>
      </c>
      <c r="G92" s="933">
        <v>0</v>
      </c>
      <c r="H92" s="933">
        <v>0</v>
      </c>
      <c r="I92" s="933">
        <v>0</v>
      </c>
      <c r="J92" s="933">
        <v>16105.329469999997</v>
      </c>
      <c r="K92" s="933">
        <v>317.07258000000002</v>
      </c>
      <c r="L92" s="933">
        <v>16422.402050000001</v>
      </c>
      <c r="M92" s="933">
        <v>56850.556509999995</v>
      </c>
      <c r="N92" s="933">
        <v>76.491690000000006</v>
      </c>
      <c r="O92" s="933">
        <v>56927.048200000005</v>
      </c>
      <c r="P92" s="933">
        <v>72955.885980000006</v>
      </c>
      <c r="Q92" s="933">
        <v>393.56427000000002</v>
      </c>
      <c r="R92" s="934">
        <v>73349.450249999994</v>
      </c>
    </row>
    <row r="93" spans="1:18" ht="13.2">
      <c r="A93" s="401"/>
      <c r="B93" s="399" t="s">
        <v>163</v>
      </c>
      <c r="C93" s="399" t="s">
        <v>163</v>
      </c>
      <c r="D93" s="928">
        <v>19300.465670000001</v>
      </c>
      <c r="E93" s="929">
        <v>0</v>
      </c>
      <c r="F93" s="929">
        <v>19300.465670000001</v>
      </c>
      <c r="G93" s="929">
        <v>0</v>
      </c>
      <c r="H93" s="929">
        <v>0</v>
      </c>
      <c r="I93" s="929">
        <v>0</v>
      </c>
      <c r="J93" s="929">
        <v>3190.9448500000003</v>
      </c>
      <c r="K93" s="929">
        <v>19.985439999999997</v>
      </c>
      <c r="L93" s="929">
        <v>3210.9302900000002</v>
      </c>
      <c r="M93" s="929">
        <v>13986.972460000001</v>
      </c>
      <c r="N93" s="929">
        <v>0</v>
      </c>
      <c r="O93" s="929">
        <v>13986.972460000001</v>
      </c>
      <c r="P93" s="929">
        <v>17177.917310000001</v>
      </c>
      <c r="Q93" s="929">
        <v>19.985439999999997</v>
      </c>
      <c r="R93" s="930">
        <v>17197.902750000001</v>
      </c>
    </row>
    <row r="94" spans="1:18" ht="13.2">
      <c r="A94" s="401"/>
      <c r="B94" s="399" t="s">
        <v>164</v>
      </c>
      <c r="C94" s="399" t="s">
        <v>165</v>
      </c>
      <c r="D94" s="928">
        <v>38606.913180000003</v>
      </c>
      <c r="E94" s="929">
        <v>0</v>
      </c>
      <c r="F94" s="929">
        <v>38606.913180000003</v>
      </c>
      <c r="G94" s="929">
        <v>0</v>
      </c>
      <c r="H94" s="929">
        <v>0</v>
      </c>
      <c r="I94" s="929">
        <v>0</v>
      </c>
      <c r="J94" s="929">
        <v>5615.8453899999995</v>
      </c>
      <c r="K94" s="929">
        <v>0.24062999999999998</v>
      </c>
      <c r="L94" s="929">
        <v>5616.0860199999997</v>
      </c>
      <c r="M94" s="929">
        <v>1310.95318</v>
      </c>
      <c r="N94" s="929">
        <v>0</v>
      </c>
      <c r="O94" s="929">
        <v>1310.95318</v>
      </c>
      <c r="P94" s="929">
        <v>6926.798569999999</v>
      </c>
      <c r="Q94" s="929">
        <v>0.24062999999999998</v>
      </c>
      <c r="R94" s="930">
        <v>6927.0392000000002</v>
      </c>
    </row>
    <row r="95" spans="1:18" ht="13.2">
      <c r="A95" s="401"/>
      <c r="B95" s="401"/>
      <c r="C95" s="402" t="s">
        <v>164</v>
      </c>
      <c r="D95" s="932">
        <v>24772.043560000002</v>
      </c>
      <c r="E95" s="933">
        <v>0</v>
      </c>
      <c r="F95" s="933">
        <v>24772.043560000002</v>
      </c>
      <c r="G95" s="933">
        <v>0</v>
      </c>
      <c r="H95" s="933">
        <v>0</v>
      </c>
      <c r="I95" s="933">
        <v>0</v>
      </c>
      <c r="J95" s="933">
        <v>3520.8250499999999</v>
      </c>
      <c r="K95" s="933">
        <v>0.51642999999999994</v>
      </c>
      <c r="L95" s="933">
        <v>3521.34148</v>
      </c>
      <c r="M95" s="933">
        <v>2742.9380799999999</v>
      </c>
      <c r="N95" s="933">
        <v>0</v>
      </c>
      <c r="O95" s="933">
        <v>2742.9380799999999</v>
      </c>
      <c r="P95" s="933">
        <v>6263.7631300000003</v>
      </c>
      <c r="Q95" s="933">
        <v>0.51642999999999994</v>
      </c>
      <c r="R95" s="934">
        <v>6264.2795600000009</v>
      </c>
    </row>
    <row r="96" spans="1:18" ht="13.2">
      <c r="A96" s="401"/>
      <c r="B96" s="401"/>
      <c r="C96" s="402" t="s">
        <v>303</v>
      </c>
      <c r="D96" s="932">
        <v>6390.6230099999993</v>
      </c>
      <c r="E96" s="933">
        <v>0</v>
      </c>
      <c r="F96" s="933">
        <v>6390.6230099999993</v>
      </c>
      <c r="G96" s="933">
        <v>0</v>
      </c>
      <c r="H96" s="933">
        <v>0</v>
      </c>
      <c r="I96" s="933">
        <v>0</v>
      </c>
      <c r="J96" s="933">
        <v>63.923300000000005</v>
      </c>
      <c r="K96" s="933">
        <v>0</v>
      </c>
      <c r="L96" s="933">
        <v>63.923300000000005</v>
      </c>
      <c r="M96" s="933">
        <v>169.64597000000001</v>
      </c>
      <c r="N96" s="933">
        <v>0</v>
      </c>
      <c r="O96" s="933">
        <v>169.64597000000001</v>
      </c>
      <c r="P96" s="933">
        <v>233.56927000000002</v>
      </c>
      <c r="Q96" s="933">
        <v>0</v>
      </c>
      <c r="R96" s="934">
        <v>233.56926999999999</v>
      </c>
    </row>
    <row r="97" spans="1:18" ht="13.2">
      <c r="A97" s="401"/>
      <c r="B97" s="399" t="s">
        <v>166</v>
      </c>
      <c r="C97" s="399" t="s">
        <v>166</v>
      </c>
      <c r="D97" s="928">
        <v>32064.066859999999</v>
      </c>
      <c r="E97" s="929">
        <v>0</v>
      </c>
      <c r="F97" s="929">
        <v>32064.066859999999</v>
      </c>
      <c r="G97" s="929">
        <v>0</v>
      </c>
      <c r="H97" s="929">
        <v>0</v>
      </c>
      <c r="I97" s="929">
        <v>0</v>
      </c>
      <c r="J97" s="929">
        <v>8754.6289500000003</v>
      </c>
      <c r="K97" s="929">
        <v>12.18712</v>
      </c>
      <c r="L97" s="929">
        <v>8766.8160700000008</v>
      </c>
      <c r="M97" s="929">
        <v>7823.6398699999991</v>
      </c>
      <c r="N97" s="929">
        <v>383.46796000000001</v>
      </c>
      <c r="O97" s="929">
        <v>8207.1078300000008</v>
      </c>
      <c r="P97" s="929">
        <v>16578.268820000001</v>
      </c>
      <c r="Q97" s="929">
        <v>395.65508</v>
      </c>
      <c r="R97" s="930">
        <v>16973.923899999998</v>
      </c>
    </row>
    <row r="98" spans="1:18" ht="13.2">
      <c r="A98" s="401"/>
      <c r="B98" s="399" t="s">
        <v>167</v>
      </c>
      <c r="C98" s="399" t="s">
        <v>168</v>
      </c>
      <c r="D98" s="928">
        <v>17693.260739999998</v>
      </c>
      <c r="E98" s="929">
        <v>0</v>
      </c>
      <c r="F98" s="929">
        <v>17693.260739999998</v>
      </c>
      <c r="G98" s="929">
        <v>0</v>
      </c>
      <c r="H98" s="929">
        <v>0</v>
      </c>
      <c r="I98" s="929">
        <v>0</v>
      </c>
      <c r="J98" s="929">
        <v>1719.7557300000001</v>
      </c>
      <c r="K98" s="929">
        <v>0.74248999999999998</v>
      </c>
      <c r="L98" s="929">
        <v>1720.4982199999999</v>
      </c>
      <c r="M98" s="929">
        <v>5470.96245</v>
      </c>
      <c r="N98" s="929">
        <v>110.10352</v>
      </c>
      <c r="O98" s="929">
        <v>5581.0659699999997</v>
      </c>
      <c r="P98" s="929">
        <v>7190.7181799999998</v>
      </c>
      <c r="Q98" s="929">
        <v>110.84601000000001</v>
      </c>
      <c r="R98" s="930">
        <v>7301.5641900000001</v>
      </c>
    </row>
    <row r="99" spans="1:18" ht="13.2">
      <c r="A99" s="399" t="s">
        <v>1795</v>
      </c>
      <c r="B99" s="404"/>
      <c r="C99" s="404"/>
      <c r="D99" s="928">
        <v>426418.72574000008</v>
      </c>
      <c r="E99" s="929">
        <v>2.4873400000000001</v>
      </c>
      <c r="F99" s="929">
        <v>426421.21308000007</v>
      </c>
      <c r="G99" s="929">
        <v>0</v>
      </c>
      <c r="H99" s="929">
        <v>0</v>
      </c>
      <c r="I99" s="929">
        <v>0</v>
      </c>
      <c r="J99" s="929">
        <v>56723.29</v>
      </c>
      <c r="K99" s="929">
        <v>365.28769</v>
      </c>
      <c r="L99" s="929">
        <v>57088.577689999998</v>
      </c>
      <c r="M99" s="929">
        <v>120281.74682000003</v>
      </c>
      <c r="N99" s="929">
        <v>576.96016000000009</v>
      </c>
      <c r="O99" s="929">
        <v>120858.70698000002</v>
      </c>
      <c r="P99" s="929">
        <v>177005.03682000001</v>
      </c>
      <c r="Q99" s="929">
        <v>942.24785000000008</v>
      </c>
      <c r="R99" s="930">
        <v>177947.28467000002</v>
      </c>
    </row>
    <row r="100" spans="1:18" ht="13.2">
      <c r="A100" s="399" t="s">
        <v>14</v>
      </c>
      <c r="B100" s="399" t="s">
        <v>169</v>
      </c>
      <c r="C100" s="399" t="s">
        <v>170</v>
      </c>
      <c r="D100" s="928">
        <v>21054.387970000003</v>
      </c>
      <c r="E100" s="929">
        <v>0</v>
      </c>
      <c r="F100" s="929">
        <v>21054.387970000003</v>
      </c>
      <c r="G100" s="929">
        <v>0</v>
      </c>
      <c r="H100" s="929">
        <v>0</v>
      </c>
      <c r="I100" s="929">
        <v>0</v>
      </c>
      <c r="J100" s="929">
        <v>804.02469000000008</v>
      </c>
      <c r="K100" s="929">
        <v>1.5E-3</v>
      </c>
      <c r="L100" s="929">
        <v>804.02619000000004</v>
      </c>
      <c r="M100" s="929">
        <v>5236.2113399999998</v>
      </c>
      <c r="N100" s="929">
        <v>0</v>
      </c>
      <c r="O100" s="929">
        <v>5236.2113399999998</v>
      </c>
      <c r="P100" s="929">
        <v>6040.2360299999991</v>
      </c>
      <c r="Q100" s="929">
        <v>1.5E-3</v>
      </c>
      <c r="R100" s="930">
        <v>6040.2375300000003</v>
      </c>
    </row>
    <row r="101" spans="1:18" ht="13.2">
      <c r="A101" s="401"/>
      <c r="B101" s="399" t="s">
        <v>171</v>
      </c>
      <c r="C101" s="399" t="s">
        <v>171</v>
      </c>
      <c r="D101" s="928">
        <v>30374.544249999999</v>
      </c>
      <c r="E101" s="929">
        <v>0</v>
      </c>
      <c r="F101" s="929">
        <v>30374.544249999999</v>
      </c>
      <c r="G101" s="929">
        <v>0</v>
      </c>
      <c r="H101" s="929">
        <v>0</v>
      </c>
      <c r="I101" s="929">
        <v>0</v>
      </c>
      <c r="J101" s="929">
        <v>4128.5627400000003</v>
      </c>
      <c r="K101" s="929">
        <v>98.583830000000006</v>
      </c>
      <c r="L101" s="929">
        <v>4227.1465699999999</v>
      </c>
      <c r="M101" s="929">
        <v>13001.21925</v>
      </c>
      <c r="N101" s="929">
        <v>36.349930000000001</v>
      </c>
      <c r="O101" s="929">
        <v>13037.56918</v>
      </c>
      <c r="P101" s="929">
        <v>17129.781989999999</v>
      </c>
      <c r="Q101" s="929">
        <v>134.93376000000001</v>
      </c>
      <c r="R101" s="930">
        <v>17264.715749999999</v>
      </c>
    </row>
    <row r="102" spans="1:18" ht="13.2">
      <c r="A102" s="401"/>
      <c r="B102" s="399" t="s">
        <v>172</v>
      </c>
      <c r="C102" s="399" t="s">
        <v>172</v>
      </c>
      <c r="D102" s="928">
        <v>31600.253820000002</v>
      </c>
      <c r="E102" s="929">
        <v>0</v>
      </c>
      <c r="F102" s="929">
        <v>31600.253820000002</v>
      </c>
      <c r="G102" s="929">
        <v>0</v>
      </c>
      <c r="H102" s="929">
        <v>0</v>
      </c>
      <c r="I102" s="929">
        <v>0</v>
      </c>
      <c r="J102" s="929">
        <v>662.69819999999993</v>
      </c>
      <c r="K102" s="929">
        <v>0</v>
      </c>
      <c r="L102" s="929">
        <v>662.69819999999993</v>
      </c>
      <c r="M102" s="929">
        <v>951.85155000000009</v>
      </c>
      <c r="N102" s="929">
        <v>0</v>
      </c>
      <c r="O102" s="929">
        <v>951.85155000000009</v>
      </c>
      <c r="P102" s="929">
        <v>1614.5497499999999</v>
      </c>
      <c r="Q102" s="929">
        <v>0</v>
      </c>
      <c r="R102" s="930">
        <v>1614.5497499999999</v>
      </c>
    </row>
    <row r="103" spans="1:18" ht="13.2">
      <c r="A103" s="401"/>
      <c r="B103" s="399" t="s">
        <v>173</v>
      </c>
      <c r="C103" s="399" t="s">
        <v>174</v>
      </c>
      <c r="D103" s="928">
        <v>60645.596399999995</v>
      </c>
      <c r="E103" s="929">
        <v>0</v>
      </c>
      <c r="F103" s="929">
        <v>60645.596399999995</v>
      </c>
      <c r="G103" s="929">
        <v>0</v>
      </c>
      <c r="H103" s="929">
        <v>0</v>
      </c>
      <c r="I103" s="929">
        <v>0</v>
      </c>
      <c r="J103" s="929">
        <v>7285.5601700000007</v>
      </c>
      <c r="K103" s="929">
        <v>96.546320000000009</v>
      </c>
      <c r="L103" s="929">
        <v>7382.106490000001</v>
      </c>
      <c r="M103" s="929">
        <v>33475.30399</v>
      </c>
      <c r="N103" s="929">
        <v>23.237500000000001</v>
      </c>
      <c r="O103" s="929">
        <v>33498.541490000003</v>
      </c>
      <c r="P103" s="929">
        <v>40760.864160000005</v>
      </c>
      <c r="Q103" s="929">
        <v>119.78382000000001</v>
      </c>
      <c r="R103" s="930">
        <v>40880.647980000002</v>
      </c>
    </row>
    <row r="104" spans="1:18" ht="13.2">
      <c r="A104" s="401"/>
      <c r="B104" s="399" t="s">
        <v>175</v>
      </c>
      <c r="C104" s="399" t="s">
        <v>176</v>
      </c>
      <c r="D104" s="928">
        <v>18418.757009999998</v>
      </c>
      <c r="E104" s="929">
        <v>0</v>
      </c>
      <c r="F104" s="929">
        <v>18418.757009999998</v>
      </c>
      <c r="G104" s="929">
        <v>0</v>
      </c>
      <c r="H104" s="929">
        <v>0</v>
      </c>
      <c r="I104" s="929">
        <v>0</v>
      </c>
      <c r="J104" s="929">
        <v>4014.3477900000003</v>
      </c>
      <c r="K104" s="929">
        <v>92.934110000000004</v>
      </c>
      <c r="L104" s="929">
        <v>4107.2819</v>
      </c>
      <c r="M104" s="929">
        <v>20726.982499999998</v>
      </c>
      <c r="N104" s="929">
        <v>0</v>
      </c>
      <c r="O104" s="929">
        <v>20726.982499999998</v>
      </c>
      <c r="P104" s="929">
        <v>24741.330289999998</v>
      </c>
      <c r="Q104" s="929">
        <v>92.934110000000004</v>
      </c>
      <c r="R104" s="930">
        <v>24834.2644</v>
      </c>
    </row>
    <row r="105" spans="1:18" ht="13.2">
      <c r="A105" s="401"/>
      <c r="B105" s="401"/>
      <c r="C105" s="402" t="s">
        <v>177</v>
      </c>
      <c r="D105" s="932">
        <v>15438.3436</v>
      </c>
      <c r="E105" s="933">
        <v>0</v>
      </c>
      <c r="F105" s="933">
        <v>15438.3436</v>
      </c>
      <c r="G105" s="933">
        <v>0</v>
      </c>
      <c r="H105" s="933">
        <v>0</v>
      </c>
      <c r="I105" s="933">
        <v>0</v>
      </c>
      <c r="J105" s="933">
        <v>3204.2345399999999</v>
      </c>
      <c r="K105" s="933">
        <v>239.97606999999999</v>
      </c>
      <c r="L105" s="933">
        <v>3444.2106100000001</v>
      </c>
      <c r="M105" s="933">
        <v>16056.85277</v>
      </c>
      <c r="N105" s="933">
        <v>18.558119999999999</v>
      </c>
      <c r="O105" s="933">
        <v>16075.410890000001</v>
      </c>
      <c r="P105" s="933">
        <v>19261.087309999999</v>
      </c>
      <c r="Q105" s="933">
        <v>258.53419000000002</v>
      </c>
      <c r="R105" s="934">
        <v>19519.621500000001</v>
      </c>
    </row>
    <row r="106" spans="1:18" ht="13.2">
      <c r="A106" s="401"/>
      <c r="B106" s="401"/>
      <c r="C106" s="402" t="s">
        <v>175</v>
      </c>
      <c r="D106" s="932">
        <v>89865.162299999996</v>
      </c>
      <c r="E106" s="933">
        <v>6.47689</v>
      </c>
      <c r="F106" s="933">
        <v>89871.639190000002</v>
      </c>
      <c r="G106" s="933">
        <v>0</v>
      </c>
      <c r="H106" s="933">
        <v>0</v>
      </c>
      <c r="I106" s="933">
        <v>0</v>
      </c>
      <c r="J106" s="933">
        <v>29403.295719999998</v>
      </c>
      <c r="K106" s="933">
        <v>2111.3238499999998</v>
      </c>
      <c r="L106" s="933">
        <v>31514.619569999999</v>
      </c>
      <c r="M106" s="933">
        <v>152632.47325000001</v>
      </c>
      <c r="N106" s="933">
        <v>1699.9647600000001</v>
      </c>
      <c r="O106" s="933">
        <v>154332.43800999998</v>
      </c>
      <c r="P106" s="933">
        <v>182035.76897000003</v>
      </c>
      <c r="Q106" s="933">
        <v>3811.2886099999996</v>
      </c>
      <c r="R106" s="934">
        <v>185847.05757999999</v>
      </c>
    </row>
    <row r="107" spans="1:18" ht="13.2">
      <c r="A107" s="401"/>
      <c r="B107" s="401"/>
      <c r="C107" s="402" t="s">
        <v>257</v>
      </c>
      <c r="D107" s="932">
        <v>3599.6349</v>
      </c>
      <c r="E107" s="933">
        <v>0</v>
      </c>
      <c r="F107" s="933">
        <v>3599.6349</v>
      </c>
      <c r="G107" s="933">
        <v>0</v>
      </c>
      <c r="H107" s="933">
        <v>0</v>
      </c>
      <c r="I107" s="933">
        <v>0</v>
      </c>
      <c r="J107" s="933">
        <v>4.1849999999999998E-2</v>
      </c>
      <c r="K107" s="933">
        <v>0</v>
      </c>
      <c r="L107" s="933">
        <v>4.1849999999999998E-2</v>
      </c>
      <c r="M107" s="933">
        <v>0</v>
      </c>
      <c r="N107" s="933">
        <v>0</v>
      </c>
      <c r="O107" s="933">
        <v>0</v>
      </c>
      <c r="P107" s="933">
        <v>4.1849999999999998E-2</v>
      </c>
      <c r="Q107" s="933">
        <v>0</v>
      </c>
      <c r="R107" s="934">
        <v>4.1849999999999998E-2</v>
      </c>
    </row>
    <row r="108" spans="1:18" ht="13.2">
      <c r="A108" s="401"/>
      <c r="B108" s="399" t="s">
        <v>178</v>
      </c>
      <c r="C108" s="399" t="s">
        <v>178</v>
      </c>
      <c r="D108" s="928">
        <v>44751.781490000001</v>
      </c>
      <c r="E108" s="929">
        <v>0</v>
      </c>
      <c r="F108" s="929">
        <v>44751.781490000001</v>
      </c>
      <c r="G108" s="929">
        <v>0</v>
      </c>
      <c r="H108" s="929">
        <v>0</v>
      </c>
      <c r="I108" s="929">
        <v>0</v>
      </c>
      <c r="J108" s="929">
        <v>8853.6276899999993</v>
      </c>
      <c r="K108" s="929">
        <v>16.91827</v>
      </c>
      <c r="L108" s="929">
        <v>8870.5459599999995</v>
      </c>
      <c r="M108" s="929">
        <v>8822.1520999999993</v>
      </c>
      <c r="N108" s="929">
        <v>63.13532</v>
      </c>
      <c r="O108" s="929">
        <v>8885.2874200000006</v>
      </c>
      <c r="P108" s="929">
        <v>17675.779790000001</v>
      </c>
      <c r="Q108" s="929">
        <v>80.05359</v>
      </c>
      <c r="R108" s="930">
        <v>17755.83338</v>
      </c>
    </row>
    <row r="109" spans="1:18" ht="13.2">
      <c r="A109" s="401"/>
      <c r="B109" s="399" t="s">
        <v>258</v>
      </c>
      <c r="C109" s="399" t="s">
        <v>258</v>
      </c>
      <c r="D109" s="928">
        <v>2971.3554599999998</v>
      </c>
      <c r="E109" s="929">
        <v>0</v>
      </c>
      <c r="F109" s="929">
        <v>2971.3554599999998</v>
      </c>
      <c r="G109" s="929">
        <v>0</v>
      </c>
      <c r="H109" s="929">
        <v>0</v>
      </c>
      <c r="I109" s="929">
        <v>0</v>
      </c>
      <c r="J109" s="929">
        <v>170.49804</v>
      </c>
      <c r="K109" s="929">
        <v>0</v>
      </c>
      <c r="L109" s="929">
        <v>170.49804</v>
      </c>
      <c r="M109" s="929">
        <v>0</v>
      </c>
      <c r="N109" s="929">
        <v>0</v>
      </c>
      <c r="O109" s="929">
        <v>0</v>
      </c>
      <c r="P109" s="929">
        <v>170.49804</v>
      </c>
      <c r="Q109" s="929">
        <v>0</v>
      </c>
      <c r="R109" s="930">
        <v>170.49804</v>
      </c>
    </row>
    <row r="110" spans="1:18" ht="13.2">
      <c r="A110" s="401"/>
      <c r="B110" s="399" t="s">
        <v>179</v>
      </c>
      <c r="C110" s="399" t="s">
        <v>179</v>
      </c>
      <c r="D110" s="928">
        <v>11126.311890000001</v>
      </c>
      <c r="E110" s="929">
        <v>0</v>
      </c>
      <c r="F110" s="929">
        <v>11126.311890000001</v>
      </c>
      <c r="G110" s="929">
        <v>0</v>
      </c>
      <c r="H110" s="929">
        <v>0</v>
      </c>
      <c r="I110" s="929">
        <v>0</v>
      </c>
      <c r="J110" s="929">
        <v>905.04888000000005</v>
      </c>
      <c r="K110" s="929">
        <v>0.12333</v>
      </c>
      <c r="L110" s="929">
        <v>905.17220999999995</v>
      </c>
      <c r="M110" s="929">
        <v>2893.8202099999999</v>
      </c>
      <c r="N110" s="929">
        <v>27.516919999999999</v>
      </c>
      <c r="O110" s="929">
        <v>2921.3371299999999</v>
      </c>
      <c r="P110" s="929">
        <v>3798.8690899999997</v>
      </c>
      <c r="Q110" s="929">
        <v>27.640250000000002</v>
      </c>
      <c r="R110" s="930">
        <v>3826.5093400000001</v>
      </c>
    </row>
    <row r="111" spans="1:18" ht="13.2">
      <c r="A111" s="401"/>
      <c r="B111" s="399" t="s">
        <v>180</v>
      </c>
      <c r="C111" s="399" t="s">
        <v>181</v>
      </c>
      <c r="D111" s="928">
        <v>46.318709999999996</v>
      </c>
      <c r="E111" s="929">
        <v>0</v>
      </c>
      <c r="F111" s="929">
        <v>46.318709999999996</v>
      </c>
      <c r="G111" s="929">
        <v>0</v>
      </c>
      <c r="H111" s="929">
        <v>0</v>
      </c>
      <c r="I111" s="929">
        <v>0</v>
      </c>
      <c r="J111" s="929">
        <v>0</v>
      </c>
      <c r="K111" s="929">
        <v>0</v>
      </c>
      <c r="L111" s="929">
        <v>0</v>
      </c>
      <c r="M111" s="929">
        <v>0</v>
      </c>
      <c r="N111" s="929">
        <v>0</v>
      </c>
      <c r="O111" s="929">
        <v>0</v>
      </c>
      <c r="P111" s="929">
        <v>0</v>
      </c>
      <c r="Q111" s="929">
        <v>0</v>
      </c>
      <c r="R111" s="930">
        <v>0</v>
      </c>
    </row>
    <row r="112" spans="1:18" ht="13.2">
      <c r="A112" s="401"/>
      <c r="B112" s="399" t="s">
        <v>182</v>
      </c>
      <c r="C112" s="399" t="s">
        <v>183</v>
      </c>
      <c r="D112" s="928">
        <v>46340.605280000003</v>
      </c>
      <c r="E112" s="929">
        <v>0</v>
      </c>
      <c r="F112" s="929">
        <v>46340.605280000003</v>
      </c>
      <c r="G112" s="929">
        <v>0</v>
      </c>
      <c r="H112" s="929">
        <v>0</v>
      </c>
      <c r="I112" s="929">
        <v>0</v>
      </c>
      <c r="J112" s="929">
        <v>3184.6759500000003</v>
      </c>
      <c r="K112" s="929">
        <v>7.68818</v>
      </c>
      <c r="L112" s="929">
        <v>3192.3641299999999</v>
      </c>
      <c r="M112" s="929">
        <v>1989.70391</v>
      </c>
      <c r="N112" s="929">
        <v>0</v>
      </c>
      <c r="O112" s="929">
        <v>1989.70391</v>
      </c>
      <c r="P112" s="929">
        <v>5174.37986</v>
      </c>
      <c r="Q112" s="929">
        <v>7.68818</v>
      </c>
      <c r="R112" s="930">
        <v>5182.0680400000001</v>
      </c>
    </row>
    <row r="113" spans="1:18" ht="13.2">
      <c r="A113" s="401"/>
      <c r="B113" s="401"/>
      <c r="C113" s="402" t="s">
        <v>184</v>
      </c>
      <c r="D113" s="932">
        <v>17858.371149999999</v>
      </c>
      <c r="E113" s="933">
        <v>0</v>
      </c>
      <c r="F113" s="933">
        <v>17858.371149999999</v>
      </c>
      <c r="G113" s="933">
        <v>0</v>
      </c>
      <c r="H113" s="933">
        <v>0</v>
      </c>
      <c r="I113" s="933">
        <v>0</v>
      </c>
      <c r="J113" s="933">
        <v>1268.8849399999999</v>
      </c>
      <c r="K113" s="933">
        <v>5.3400000000000001E-3</v>
      </c>
      <c r="L113" s="933">
        <v>1268.8902800000001</v>
      </c>
      <c r="M113" s="933">
        <v>553.17650000000003</v>
      </c>
      <c r="N113" s="933">
        <v>0</v>
      </c>
      <c r="O113" s="933">
        <v>553.17650000000003</v>
      </c>
      <c r="P113" s="933">
        <v>1822.0614399999999</v>
      </c>
      <c r="Q113" s="933">
        <v>5.3400000000000001E-3</v>
      </c>
      <c r="R113" s="934">
        <v>1822.0667800000001</v>
      </c>
    </row>
    <row r="114" spans="1:18" ht="13.2">
      <c r="A114" s="399" t="s">
        <v>1796</v>
      </c>
      <c r="B114" s="404"/>
      <c r="C114" s="404"/>
      <c r="D114" s="928">
        <v>394091.42422999989</v>
      </c>
      <c r="E114" s="929">
        <v>6.47689</v>
      </c>
      <c r="F114" s="929">
        <v>394097.90111999988</v>
      </c>
      <c r="G114" s="929">
        <v>0</v>
      </c>
      <c r="H114" s="929">
        <v>0</v>
      </c>
      <c r="I114" s="929">
        <v>0</v>
      </c>
      <c r="J114" s="929">
        <v>63885.501199999999</v>
      </c>
      <c r="K114" s="929">
        <v>2664.1007999999997</v>
      </c>
      <c r="L114" s="929">
        <v>66549.602000000014</v>
      </c>
      <c r="M114" s="929">
        <v>256339.74736999997</v>
      </c>
      <c r="N114" s="929">
        <v>1868.7625500000001</v>
      </c>
      <c r="O114" s="929">
        <v>258208.50991999995</v>
      </c>
      <c r="P114" s="929">
        <v>320225.24857000005</v>
      </c>
      <c r="Q114" s="929">
        <v>4532.8633499999987</v>
      </c>
      <c r="R114" s="930">
        <v>324758.11192</v>
      </c>
    </row>
    <row r="115" spans="1:18" ht="13.2">
      <c r="A115" s="399" t="s">
        <v>15</v>
      </c>
      <c r="B115" s="399" t="s">
        <v>185</v>
      </c>
      <c r="C115" s="399" t="s">
        <v>185</v>
      </c>
      <c r="D115" s="928">
        <v>170067.69285999998</v>
      </c>
      <c r="E115" s="929">
        <v>0</v>
      </c>
      <c r="F115" s="929">
        <v>170067.69285999998</v>
      </c>
      <c r="G115" s="929">
        <v>0</v>
      </c>
      <c r="H115" s="929">
        <v>0</v>
      </c>
      <c r="I115" s="929">
        <v>0</v>
      </c>
      <c r="J115" s="929">
        <v>11788.071120000001</v>
      </c>
      <c r="K115" s="929">
        <v>10.231020000000001</v>
      </c>
      <c r="L115" s="929">
        <v>11798.30214</v>
      </c>
      <c r="M115" s="929">
        <v>16966.223899999997</v>
      </c>
      <c r="N115" s="929">
        <v>64.654319999999998</v>
      </c>
      <c r="O115" s="929">
        <v>17030.878219999999</v>
      </c>
      <c r="P115" s="929">
        <v>28754.295019999994</v>
      </c>
      <c r="Q115" s="929">
        <v>74.885339999999999</v>
      </c>
      <c r="R115" s="930">
        <v>28829.180359999998</v>
      </c>
    </row>
    <row r="116" spans="1:18" ht="13.2">
      <c r="A116" s="401"/>
      <c r="B116" s="399" t="s">
        <v>15</v>
      </c>
      <c r="C116" s="399" t="s">
        <v>15</v>
      </c>
      <c r="D116" s="928">
        <v>6755.4850999999999</v>
      </c>
      <c r="E116" s="929">
        <v>0</v>
      </c>
      <c r="F116" s="929">
        <v>6755.4850999999999</v>
      </c>
      <c r="G116" s="929">
        <v>0</v>
      </c>
      <c r="H116" s="929">
        <v>0</v>
      </c>
      <c r="I116" s="929">
        <v>0</v>
      </c>
      <c r="J116" s="929">
        <v>6.3967299999999998</v>
      </c>
      <c r="K116" s="929">
        <v>0</v>
      </c>
      <c r="L116" s="929">
        <v>6.3967299999999998</v>
      </c>
      <c r="M116" s="929">
        <v>0</v>
      </c>
      <c r="N116" s="929">
        <v>0</v>
      </c>
      <c r="O116" s="929">
        <v>0</v>
      </c>
      <c r="P116" s="929">
        <v>6.3967299999999998</v>
      </c>
      <c r="Q116" s="929">
        <v>0</v>
      </c>
      <c r="R116" s="930">
        <v>6.3967299999999998</v>
      </c>
    </row>
    <row r="117" spans="1:18" ht="13.2">
      <c r="A117" s="401"/>
      <c r="B117" s="401"/>
      <c r="C117" s="402" t="s">
        <v>186</v>
      </c>
      <c r="D117" s="932">
        <v>21308.094989999998</v>
      </c>
      <c r="E117" s="933">
        <v>0</v>
      </c>
      <c r="F117" s="933">
        <v>21308.094989999998</v>
      </c>
      <c r="G117" s="933">
        <v>0</v>
      </c>
      <c r="H117" s="933">
        <v>0</v>
      </c>
      <c r="I117" s="933">
        <v>0</v>
      </c>
      <c r="J117" s="933">
        <v>1151.71442</v>
      </c>
      <c r="K117" s="933">
        <v>3.5229999999999997E-2</v>
      </c>
      <c r="L117" s="933">
        <v>1151.74965</v>
      </c>
      <c r="M117" s="933">
        <v>1705.7603100000001</v>
      </c>
      <c r="N117" s="933">
        <v>0</v>
      </c>
      <c r="O117" s="933">
        <v>1705.7603100000001</v>
      </c>
      <c r="P117" s="933">
        <v>2857.4747299999999</v>
      </c>
      <c r="Q117" s="933">
        <v>3.5229999999999997E-2</v>
      </c>
      <c r="R117" s="934">
        <v>2857.5099599999999</v>
      </c>
    </row>
    <row r="118" spans="1:18" ht="13.2">
      <c r="A118" s="401"/>
      <c r="B118" s="401"/>
      <c r="C118" s="402" t="s">
        <v>259</v>
      </c>
      <c r="D118" s="932">
        <v>1594.32861</v>
      </c>
      <c r="E118" s="933">
        <v>0</v>
      </c>
      <c r="F118" s="933">
        <v>1594.32861</v>
      </c>
      <c r="G118" s="933">
        <v>0</v>
      </c>
      <c r="H118" s="933">
        <v>0</v>
      </c>
      <c r="I118" s="933">
        <v>0</v>
      </c>
      <c r="J118" s="933">
        <v>294.18761000000001</v>
      </c>
      <c r="K118" s="933">
        <v>0</v>
      </c>
      <c r="L118" s="933">
        <v>294.18761000000001</v>
      </c>
      <c r="M118" s="933">
        <v>0</v>
      </c>
      <c r="N118" s="933">
        <v>0</v>
      </c>
      <c r="O118" s="933">
        <v>0</v>
      </c>
      <c r="P118" s="933">
        <v>294.18761000000001</v>
      </c>
      <c r="Q118" s="933">
        <v>0</v>
      </c>
      <c r="R118" s="934">
        <v>294.18761000000001</v>
      </c>
    </row>
    <row r="119" spans="1:18" ht="13.2">
      <c r="A119" s="401"/>
      <c r="B119" s="401"/>
      <c r="C119" s="402" t="s">
        <v>187</v>
      </c>
      <c r="D119" s="932">
        <v>13210.500830000001</v>
      </c>
      <c r="E119" s="933">
        <v>0</v>
      </c>
      <c r="F119" s="933">
        <v>13210.500830000001</v>
      </c>
      <c r="G119" s="933">
        <v>0</v>
      </c>
      <c r="H119" s="933">
        <v>0</v>
      </c>
      <c r="I119" s="933">
        <v>0</v>
      </c>
      <c r="J119" s="933">
        <v>618.81328000000008</v>
      </c>
      <c r="K119" s="933">
        <v>3.5E-4</v>
      </c>
      <c r="L119" s="933">
        <v>618.81362999999999</v>
      </c>
      <c r="M119" s="933">
        <v>962.37298999999996</v>
      </c>
      <c r="N119" s="933">
        <v>0</v>
      </c>
      <c r="O119" s="933">
        <v>962.37298999999996</v>
      </c>
      <c r="P119" s="933">
        <v>1581.1862699999999</v>
      </c>
      <c r="Q119" s="933">
        <v>3.5E-4</v>
      </c>
      <c r="R119" s="934">
        <v>1581.1866200000002</v>
      </c>
    </row>
    <row r="120" spans="1:18" ht="13.2">
      <c r="A120" s="401"/>
      <c r="B120" s="399" t="s">
        <v>260</v>
      </c>
      <c r="C120" s="399" t="s">
        <v>261</v>
      </c>
      <c r="D120" s="928">
        <v>3214.5579299999999</v>
      </c>
      <c r="E120" s="929">
        <v>0</v>
      </c>
      <c r="F120" s="929">
        <v>3214.5579299999999</v>
      </c>
      <c r="G120" s="929">
        <v>0</v>
      </c>
      <c r="H120" s="929">
        <v>0</v>
      </c>
      <c r="I120" s="929">
        <v>0</v>
      </c>
      <c r="J120" s="929">
        <v>42.315260000000002</v>
      </c>
      <c r="K120" s="929">
        <v>0</v>
      </c>
      <c r="L120" s="929">
        <v>42.315260000000002</v>
      </c>
      <c r="M120" s="929">
        <v>0</v>
      </c>
      <c r="N120" s="929">
        <v>0</v>
      </c>
      <c r="O120" s="929">
        <v>0</v>
      </c>
      <c r="P120" s="929">
        <v>42.315260000000002</v>
      </c>
      <c r="Q120" s="929">
        <v>0</v>
      </c>
      <c r="R120" s="930">
        <v>42.315260000000002</v>
      </c>
    </row>
    <row r="121" spans="1:18" ht="13.2">
      <c r="A121" s="399" t="s">
        <v>1797</v>
      </c>
      <c r="B121" s="404"/>
      <c r="C121" s="404"/>
      <c r="D121" s="928">
        <v>216150.66032000002</v>
      </c>
      <c r="E121" s="929">
        <v>0</v>
      </c>
      <c r="F121" s="929">
        <v>216150.66032000002</v>
      </c>
      <c r="G121" s="929">
        <v>0</v>
      </c>
      <c r="H121" s="929">
        <v>0</v>
      </c>
      <c r="I121" s="929">
        <v>0</v>
      </c>
      <c r="J121" s="929">
        <v>13901.49842</v>
      </c>
      <c r="K121" s="929">
        <v>10.2666</v>
      </c>
      <c r="L121" s="929">
        <v>13911.765020000001</v>
      </c>
      <c r="M121" s="929">
        <v>19634.357199999995</v>
      </c>
      <c r="N121" s="929">
        <v>64.654319999999998</v>
      </c>
      <c r="O121" s="929">
        <v>19699.011519999996</v>
      </c>
      <c r="P121" s="929">
        <v>33535.855619999995</v>
      </c>
      <c r="Q121" s="929">
        <v>74.920919999999995</v>
      </c>
      <c r="R121" s="930">
        <v>33610.776539999999</v>
      </c>
    </row>
    <row r="122" spans="1:18" ht="13.2">
      <c r="A122" s="399" t="s">
        <v>16</v>
      </c>
      <c r="B122" s="399" t="s">
        <v>262</v>
      </c>
      <c r="C122" s="399" t="s">
        <v>262</v>
      </c>
      <c r="D122" s="928">
        <v>10957.097039999999</v>
      </c>
      <c r="E122" s="929">
        <v>0</v>
      </c>
      <c r="F122" s="929">
        <v>10957.097039999999</v>
      </c>
      <c r="G122" s="929">
        <v>0</v>
      </c>
      <c r="H122" s="929">
        <v>0</v>
      </c>
      <c r="I122" s="929">
        <v>0</v>
      </c>
      <c r="J122" s="929">
        <v>136.49317000000002</v>
      </c>
      <c r="K122" s="929">
        <v>0</v>
      </c>
      <c r="L122" s="929">
        <v>136.49317000000002</v>
      </c>
      <c r="M122" s="929">
        <v>0</v>
      </c>
      <c r="N122" s="929">
        <v>0</v>
      </c>
      <c r="O122" s="929">
        <v>0</v>
      </c>
      <c r="P122" s="929">
        <v>136.49317000000002</v>
      </c>
      <c r="Q122" s="929">
        <v>0</v>
      </c>
      <c r="R122" s="930">
        <v>136.49317000000002</v>
      </c>
    </row>
    <row r="123" spans="1:18" ht="13.2">
      <c r="A123" s="401"/>
      <c r="B123" s="399" t="s">
        <v>188</v>
      </c>
      <c r="C123" s="399" t="s">
        <v>189</v>
      </c>
      <c r="D123" s="928">
        <v>32411.430579999997</v>
      </c>
      <c r="E123" s="929">
        <v>0</v>
      </c>
      <c r="F123" s="929">
        <v>32411.430579999997</v>
      </c>
      <c r="G123" s="929">
        <v>0</v>
      </c>
      <c r="H123" s="929">
        <v>0</v>
      </c>
      <c r="I123" s="929">
        <v>0</v>
      </c>
      <c r="J123" s="929">
        <v>4801.7015999999994</v>
      </c>
      <c r="K123" s="929">
        <v>110.17712</v>
      </c>
      <c r="L123" s="929">
        <v>4911.8787200000006</v>
      </c>
      <c r="M123" s="929">
        <v>7018.8035600000003</v>
      </c>
      <c r="N123" s="929">
        <v>57.992419999999996</v>
      </c>
      <c r="O123" s="929">
        <v>7076.7959800000008</v>
      </c>
      <c r="P123" s="929">
        <v>11820.505160000001</v>
      </c>
      <c r="Q123" s="929">
        <v>168.16953999999998</v>
      </c>
      <c r="R123" s="930">
        <v>11988.6747</v>
      </c>
    </row>
    <row r="124" spans="1:18" ht="13.2">
      <c r="A124" s="401"/>
      <c r="B124" s="401"/>
      <c r="C124" s="402" t="s">
        <v>282</v>
      </c>
      <c r="D124" s="932">
        <v>8586.8330700000006</v>
      </c>
      <c r="E124" s="933">
        <v>0</v>
      </c>
      <c r="F124" s="933">
        <v>8586.8330700000006</v>
      </c>
      <c r="G124" s="933">
        <v>0</v>
      </c>
      <c r="H124" s="933">
        <v>0</v>
      </c>
      <c r="I124" s="933">
        <v>0</v>
      </c>
      <c r="J124" s="933">
        <v>2314.3857400000002</v>
      </c>
      <c r="K124" s="933">
        <v>53.124400000000001</v>
      </c>
      <c r="L124" s="933">
        <v>2367.5101400000003</v>
      </c>
      <c r="M124" s="933">
        <v>3155.0143199999998</v>
      </c>
      <c r="N124" s="933">
        <v>224.70304999999999</v>
      </c>
      <c r="O124" s="933">
        <v>3379.7173700000003</v>
      </c>
      <c r="P124" s="933">
        <v>5469.4000600000008</v>
      </c>
      <c r="Q124" s="933">
        <v>277.82745</v>
      </c>
      <c r="R124" s="934">
        <v>5747.2275099999997</v>
      </c>
    </row>
    <row r="125" spans="1:18" ht="13.2">
      <c r="A125" s="401"/>
      <c r="B125" s="401"/>
      <c r="C125" s="402" t="s">
        <v>263</v>
      </c>
      <c r="D125" s="932">
        <v>17323.961920000002</v>
      </c>
      <c r="E125" s="933">
        <v>0</v>
      </c>
      <c r="F125" s="933">
        <v>17323.961920000002</v>
      </c>
      <c r="G125" s="933">
        <v>0</v>
      </c>
      <c r="H125" s="933">
        <v>0</v>
      </c>
      <c r="I125" s="933">
        <v>0</v>
      </c>
      <c r="J125" s="933">
        <v>5412.6933800000006</v>
      </c>
      <c r="K125" s="933">
        <v>478.12642</v>
      </c>
      <c r="L125" s="933">
        <v>5890.8198000000011</v>
      </c>
      <c r="M125" s="933">
        <v>3044.3439199999998</v>
      </c>
      <c r="N125" s="933">
        <v>330.43773999999996</v>
      </c>
      <c r="O125" s="933">
        <v>3374.7816600000001</v>
      </c>
      <c r="P125" s="933">
        <v>8457.0372999999981</v>
      </c>
      <c r="Q125" s="933">
        <v>808.5641599999999</v>
      </c>
      <c r="R125" s="934">
        <v>9265.6014599999999</v>
      </c>
    </row>
    <row r="126" spans="1:18" ht="13.2">
      <c r="A126" s="401"/>
      <c r="B126" s="399" t="s">
        <v>264</v>
      </c>
      <c r="C126" s="399" t="s">
        <v>264</v>
      </c>
      <c r="D126" s="928">
        <v>22370.805810000002</v>
      </c>
      <c r="E126" s="929">
        <v>0</v>
      </c>
      <c r="F126" s="929">
        <v>22370.805810000002</v>
      </c>
      <c r="G126" s="929">
        <v>0</v>
      </c>
      <c r="H126" s="929">
        <v>0</v>
      </c>
      <c r="I126" s="929">
        <v>0</v>
      </c>
      <c r="J126" s="929">
        <v>1534.0430800000001</v>
      </c>
      <c r="K126" s="929">
        <v>149.21969000000001</v>
      </c>
      <c r="L126" s="929">
        <v>1683.26277</v>
      </c>
      <c r="M126" s="929">
        <v>1269.4991100000002</v>
      </c>
      <c r="N126" s="929">
        <v>431.06114000000002</v>
      </c>
      <c r="O126" s="929">
        <v>1700.56025</v>
      </c>
      <c r="P126" s="929">
        <v>2803.5421900000001</v>
      </c>
      <c r="Q126" s="929">
        <v>580.28083000000004</v>
      </c>
      <c r="R126" s="930">
        <v>3383.8230199999998</v>
      </c>
    </row>
    <row r="127" spans="1:18" ht="13.2">
      <c r="A127" s="401"/>
      <c r="B127" s="401"/>
      <c r="C127" s="402" t="s">
        <v>265</v>
      </c>
      <c r="D127" s="932">
        <v>726.89447999999993</v>
      </c>
      <c r="E127" s="933">
        <v>0</v>
      </c>
      <c r="F127" s="933">
        <v>726.89447999999993</v>
      </c>
      <c r="G127" s="933">
        <v>0</v>
      </c>
      <c r="H127" s="933">
        <v>0</v>
      </c>
      <c r="I127" s="933">
        <v>0</v>
      </c>
      <c r="J127" s="933">
        <v>2E-3</v>
      </c>
      <c r="K127" s="933">
        <v>0</v>
      </c>
      <c r="L127" s="933">
        <v>2E-3</v>
      </c>
      <c r="M127" s="933">
        <v>0</v>
      </c>
      <c r="N127" s="933">
        <v>0</v>
      </c>
      <c r="O127" s="933">
        <v>0</v>
      </c>
      <c r="P127" s="933">
        <v>2E-3</v>
      </c>
      <c r="Q127" s="933">
        <v>0</v>
      </c>
      <c r="R127" s="934">
        <v>2E-3</v>
      </c>
    </row>
    <row r="128" spans="1:18" ht="13.2">
      <c r="A128" s="401"/>
      <c r="B128" s="399" t="s">
        <v>190</v>
      </c>
      <c r="C128" s="399" t="s">
        <v>191</v>
      </c>
      <c r="D128" s="928">
        <v>71294.586819999997</v>
      </c>
      <c r="E128" s="929">
        <v>0</v>
      </c>
      <c r="F128" s="929">
        <v>71294.586819999997</v>
      </c>
      <c r="G128" s="929">
        <v>0</v>
      </c>
      <c r="H128" s="929">
        <v>0</v>
      </c>
      <c r="I128" s="929">
        <v>0</v>
      </c>
      <c r="J128" s="929">
        <v>1849.7004400000001</v>
      </c>
      <c r="K128" s="929">
        <v>14.819030000000001</v>
      </c>
      <c r="L128" s="929">
        <v>1864.51947</v>
      </c>
      <c r="M128" s="929">
        <v>10252.13581</v>
      </c>
      <c r="N128" s="929">
        <v>0</v>
      </c>
      <c r="O128" s="929">
        <v>10252.13581</v>
      </c>
      <c r="P128" s="929">
        <v>12101.83625</v>
      </c>
      <c r="Q128" s="929">
        <v>14.819030000000001</v>
      </c>
      <c r="R128" s="930">
        <v>12116.655280000001</v>
      </c>
    </row>
    <row r="129" spans="1:18" ht="13.2">
      <c r="A129" s="401"/>
      <c r="B129" s="399" t="s">
        <v>16</v>
      </c>
      <c r="C129" s="399" t="s">
        <v>192</v>
      </c>
      <c r="D129" s="928">
        <v>219538.94313000003</v>
      </c>
      <c r="E129" s="929">
        <v>0</v>
      </c>
      <c r="F129" s="929">
        <v>219538.94313000003</v>
      </c>
      <c r="G129" s="929">
        <v>0</v>
      </c>
      <c r="H129" s="929">
        <v>0</v>
      </c>
      <c r="I129" s="929">
        <v>0</v>
      </c>
      <c r="J129" s="929">
        <v>14832.861090000002</v>
      </c>
      <c r="K129" s="929">
        <v>288.71791000000002</v>
      </c>
      <c r="L129" s="929">
        <v>15121.579000000003</v>
      </c>
      <c r="M129" s="929">
        <v>51956.942240000004</v>
      </c>
      <c r="N129" s="929">
        <v>55.825699999999991</v>
      </c>
      <c r="O129" s="929">
        <v>52012.767940000005</v>
      </c>
      <c r="P129" s="929">
        <v>66789.803329999995</v>
      </c>
      <c r="Q129" s="929">
        <v>344.54361000000006</v>
      </c>
      <c r="R129" s="930">
        <v>67134.346940000003</v>
      </c>
    </row>
    <row r="130" spans="1:18" ht="13.2">
      <c r="A130" s="401"/>
      <c r="B130" s="401"/>
      <c r="C130" s="402" t="s">
        <v>193</v>
      </c>
      <c r="D130" s="932">
        <v>34618.698320000003</v>
      </c>
      <c r="E130" s="933">
        <v>0</v>
      </c>
      <c r="F130" s="933">
        <v>34618.698320000003</v>
      </c>
      <c r="G130" s="933">
        <v>0</v>
      </c>
      <c r="H130" s="933">
        <v>0</v>
      </c>
      <c r="I130" s="933">
        <v>0</v>
      </c>
      <c r="J130" s="933">
        <v>3113.0507399999997</v>
      </c>
      <c r="K130" s="933">
        <v>7.5598299999999998</v>
      </c>
      <c r="L130" s="933">
        <v>3120.6105699999998</v>
      </c>
      <c r="M130" s="933">
        <v>10195.4951</v>
      </c>
      <c r="N130" s="933">
        <v>2.3980000000000001E-2</v>
      </c>
      <c r="O130" s="933">
        <v>10195.51908</v>
      </c>
      <c r="P130" s="933">
        <v>13308.545840000001</v>
      </c>
      <c r="Q130" s="933">
        <v>7.5838099999999997</v>
      </c>
      <c r="R130" s="934">
        <v>13316.129650000001</v>
      </c>
    </row>
    <row r="131" spans="1:18" ht="13.2">
      <c r="A131" s="401"/>
      <c r="B131" s="401"/>
      <c r="C131" s="402" t="s">
        <v>266</v>
      </c>
      <c r="D131" s="932">
        <v>79082.253639999995</v>
      </c>
      <c r="E131" s="933">
        <v>0</v>
      </c>
      <c r="F131" s="933">
        <v>79082.253639999995</v>
      </c>
      <c r="G131" s="933">
        <v>0</v>
      </c>
      <c r="H131" s="933">
        <v>0</v>
      </c>
      <c r="I131" s="933">
        <v>0</v>
      </c>
      <c r="J131" s="933">
        <v>3068.5700699999998</v>
      </c>
      <c r="K131" s="933">
        <v>3.4979999999999997E-2</v>
      </c>
      <c r="L131" s="933">
        <v>3068.6050500000001</v>
      </c>
      <c r="M131" s="933">
        <v>9179.0001400000001</v>
      </c>
      <c r="N131" s="933">
        <v>55.73706</v>
      </c>
      <c r="O131" s="933">
        <v>9234.7371999999996</v>
      </c>
      <c r="P131" s="933">
        <v>12247.570210000002</v>
      </c>
      <c r="Q131" s="933">
        <v>55.772040000000004</v>
      </c>
      <c r="R131" s="934">
        <v>12303.34225</v>
      </c>
    </row>
    <row r="132" spans="1:18" ht="13.2">
      <c r="A132" s="401"/>
      <c r="B132" s="401"/>
      <c r="C132" s="402" t="s">
        <v>283</v>
      </c>
      <c r="D132" s="932">
        <v>78301.921060000008</v>
      </c>
      <c r="E132" s="933">
        <v>0</v>
      </c>
      <c r="F132" s="933">
        <v>78301.921060000008</v>
      </c>
      <c r="G132" s="933">
        <v>0</v>
      </c>
      <c r="H132" s="933">
        <v>0</v>
      </c>
      <c r="I132" s="933">
        <v>0</v>
      </c>
      <c r="J132" s="933">
        <v>7566.6671500000002</v>
      </c>
      <c r="K132" s="933">
        <v>12.689920000000001</v>
      </c>
      <c r="L132" s="933">
        <v>7579.35707</v>
      </c>
      <c r="M132" s="933">
        <v>439.33846999999997</v>
      </c>
      <c r="N132" s="933">
        <v>779.83131000000003</v>
      </c>
      <c r="O132" s="933">
        <v>1219.1697799999999</v>
      </c>
      <c r="P132" s="933">
        <v>8006.0056199999999</v>
      </c>
      <c r="Q132" s="933">
        <v>792.52123000000006</v>
      </c>
      <c r="R132" s="934">
        <v>8798.5268500000002</v>
      </c>
    </row>
    <row r="133" spans="1:18" ht="13.2">
      <c r="A133" s="401"/>
      <c r="B133" s="401"/>
      <c r="C133" s="402" t="s">
        <v>284</v>
      </c>
      <c r="D133" s="932">
        <v>12598.899730000001</v>
      </c>
      <c r="E133" s="933">
        <v>0</v>
      </c>
      <c r="F133" s="933">
        <v>12598.899730000001</v>
      </c>
      <c r="G133" s="933">
        <v>0</v>
      </c>
      <c r="H133" s="933">
        <v>0</v>
      </c>
      <c r="I133" s="933">
        <v>0</v>
      </c>
      <c r="J133" s="933">
        <v>6491.2652900000003</v>
      </c>
      <c r="K133" s="933">
        <v>36.48751</v>
      </c>
      <c r="L133" s="933">
        <v>6527.7528000000002</v>
      </c>
      <c r="M133" s="933">
        <v>715.17493000000002</v>
      </c>
      <c r="N133" s="933">
        <v>1195.20847</v>
      </c>
      <c r="O133" s="933">
        <v>1910.3833999999999</v>
      </c>
      <c r="P133" s="933">
        <v>7206.4402199999995</v>
      </c>
      <c r="Q133" s="933">
        <v>1231.69598</v>
      </c>
      <c r="R133" s="934">
        <v>8438.136199999999</v>
      </c>
    </row>
    <row r="134" spans="1:18" ht="13.2">
      <c r="A134" s="401"/>
      <c r="B134" s="401"/>
      <c r="C134" s="402" t="s">
        <v>456</v>
      </c>
      <c r="D134" s="932">
        <v>0</v>
      </c>
      <c r="E134" s="933">
        <v>0</v>
      </c>
      <c r="F134" s="933">
        <v>0</v>
      </c>
      <c r="G134" s="933">
        <v>0</v>
      </c>
      <c r="H134" s="933">
        <v>0</v>
      </c>
      <c r="I134" s="933">
        <v>0</v>
      </c>
      <c r="J134" s="933">
        <v>0</v>
      </c>
      <c r="K134" s="933">
        <v>0</v>
      </c>
      <c r="L134" s="933">
        <v>0</v>
      </c>
      <c r="M134" s="933">
        <v>0</v>
      </c>
      <c r="N134" s="933">
        <v>0</v>
      </c>
      <c r="O134" s="933">
        <v>0</v>
      </c>
      <c r="P134" s="933">
        <v>0</v>
      </c>
      <c r="Q134" s="933">
        <v>0</v>
      </c>
      <c r="R134" s="934">
        <v>0</v>
      </c>
    </row>
    <row r="135" spans="1:18" ht="13.2">
      <c r="A135" s="401"/>
      <c r="B135" s="401"/>
      <c r="C135" s="402" t="s">
        <v>16</v>
      </c>
      <c r="D135" s="932">
        <v>183619.08648</v>
      </c>
      <c r="E135" s="933">
        <v>0</v>
      </c>
      <c r="F135" s="933">
        <v>183619.08648</v>
      </c>
      <c r="G135" s="933">
        <v>0</v>
      </c>
      <c r="H135" s="933">
        <v>0</v>
      </c>
      <c r="I135" s="933">
        <v>0</v>
      </c>
      <c r="J135" s="933">
        <v>1631.3356699999999</v>
      </c>
      <c r="K135" s="933">
        <v>4.7176299999999998</v>
      </c>
      <c r="L135" s="933">
        <v>1636.0533</v>
      </c>
      <c r="M135" s="933">
        <v>31132.302500000002</v>
      </c>
      <c r="N135" s="933">
        <v>109.45406</v>
      </c>
      <c r="O135" s="933">
        <v>31241.756559999998</v>
      </c>
      <c r="P135" s="933">
        <v>32763.638170000002</v>
      </c>
      <c r="Q135" s="933">
        <v>114.17169</v>
      </c>
      <c r="R135" s="934">
        <v>32877.809860000001</v>
      </c>
    </row>
    <row r="136" spans="1:18" ht="13.2">
      <c r="A136" s="401"/>
      <c r="B136" s="401"/>
      <c r="C136" s="402" t="s">
        <v>194</v>
      </c>
      <c r="D136" s="932">
        <v>82341.917939999999</v>
      </c>
      <c r="E136" s="933">
        <v>0</v>
      </c>
      <c r="F136" s="933">
        <v>82341.917939999999</v>
      </c>
      <c r="G136" s="933">
        <v>0</v>
      </c>
      <c r="H136" s="933">
        <v>0</v>
      </c>
      <c r="I136" s="933">
        <v>0</v>
      </c>
      <c r="J136" s="933">
        <v>20069.257379999999</v>
      </c>
      <c r="K136" s="933">
        <v>134.85434000000001</v>
      </c>
      <c r="L136" s="933">
        <v>20204.111719999997</v>
      </c>
      <c r="M136" s="933">
        <v>83518.998149999999</v>
      </c>
      <c r="N136" s="933">
        <v>1472.35383</v>
      </c>
      <c r="O136" s="933">
        <v>84991.351980000007</v>
      </c>
      <c r="P136" s="933">
        <v>103588.25552999999</v>
      </c>
      <c r="Q136" s="933">
        <v>1607.2081700000001</v>
      </c>
      <c r="R136" s="934">
        <v>105195.46370000001</v>
      </c>
    </row>
    <row r="137" spans="1:18" ht="13.2">
      <c r="A137" s="401"/>
      <c r="B137" s="401"/>
      <c r="C137" s="402" t="s">
        <v>195</v>
      </c>
      <c r="D137" s="932">
        <v>35677.231180000002</v>
      </c>
      <c r="E137" s="933">
        <v>0</v>
      </c>
      <c r="F137" s="933">
        <v>35677.231180000002</v>
      </c>
      <c r="G137" s="933">
        <v>0</v>
      </c>
      <c r="H137" s="933">
        <v>0</v>
      </c>
      <c r="I137" s="933">
        <v>0</v>
      </c>
      <c r="J137" s="933">
        <v>3590.5030899999997</v>
      </c>
      <c r="K137" s="933">
        <v>0.45724000000000004</v>
      </c>
      <c r="L137" s="933">
        <v>3590.9603299999999</v>
      </c>
      <c r="M137" s="933">
        <v>13313.47934</v>
      </c>
      <c r="N137" s="933">
        <v>16.6874</v>
      </c>
      <c r="O137" s="933">
        <v>13330.166740000001</v>
      </c>
      <c r="P137" s="933">
        <v>16903.98243</v>
      </c>
      <c r="Q137" s="933">
        <v>17.144640000000003</v>
      </c>
      <c r="R137" s="934">
        <v>16921.127069999999</v>
      </c>
    </row>
    <row r="138" spans="1:18" ht="13.2">
      <c r="A138" s="401"/>
      <c r="B138" s="401"/>
      <c r="C138" s="402" t="s">
        <v>196</v>
      </c>
      <c r="D138" s="932">
        <v>33975.414420000001</v>
      </c>
      <c r="E138" s="933">
        <v>0</v>
      </c>
      <c r="F138" s="933">
        <v>33975.414420000001</v>
      </c>
      <c r="G138" s="933">
        <v>0</v>
      </c>
      <c r="H138" s="933">
        <v>0</v>
      </c>
      <c r="I138" s="933">
        <v>0</v>
      </c>
      <c r="J138" s="933">
        <v>2282.67094</v>
      </c>
      <c r="K138" s="933">
        <v>14.56448</v>
      </c>
      <c r="L138" s="933">
        <v>2297.2354200000004</v>
      </c>
      <c r="M138" s="933">
        <v>10103.358829999999</v>
      </c>
      <c r="N138" s="933">
        <v>1.6000000000000001E-3</v>
      </c>
      <c r="O138" s="933">
        <v>10103.360429999999</v>
      </c>
      <c r="P138" s="933">
        <v>12386.029769999999</v>
      </c>
      <c r="Q138" s="933">
        <v>14.566079999999999</v>
      </c>
      <c r="R138" s="934">
        <v>12400.59585</v>
      </c>
    </row>
    <row r="139" spans="1:18" ht="13.2">
      <c r="A139" s="401"/>
      <c r="B139" s="401"/>
      <c r="C139" s="402" t="s">
        <v>267</v>
      </c>
      <c r="D139" s="932">
        <v>18452.791699999998</v>
      </c>
      <c r="E139" s="933">
        <v>0</v>
      </c>
      <c r="F139" s="933">
        <v>18452.791699999998</v>
      </c>
      <c r="G139" s="933">
        <v>0</v>
      </c>
      <c r="H139" s="933">
        <v>0</v>
      </c>
      <c r="I139" s="933">
        <v>0</v>
      </c>
      <c r="J139" s="933">
        <v>7017.4055699999999</v>
      </c>
      <c r="K139" s="933">
        <v>11.21086</v>
      </c>
      <c r="L139" s="933">
        <v>7028.61643</v>
      </c>
      <c r="M139" s="933">
        <v>694.00936999999999</v>
      </c>
      <c r="N139" s="933">
        <v>1969.8298799999998</v>
      </c>
      <c r="O139" s="933">
        <v>2663.83925</v>
      </c>
      <c r="P139" s="933">
        <v>7711.4149400000006</v>
      </c>
      <c r="Q139" s="933">
        <v>1981.0407399999999</v>
      </c>
      <c r="R139" s="934">
        <v>9692.4556799999991</v>
      </c>
    </row>
    <row r="140" spans="1:18" ht="13.2">
      <c r="A140" s="401"/>
      <c r="B140" s="401"/>
      <c r="C140" s="402" t="s">
        <v>268</v>
      </c>
      <c r="D140" s="932">
        <v>48767.0118</v>
      </c>
      <c r="E140" s="933">
        <v>0</v>
      </c>
      <c r="F140" s="933">
        <v>48767.0118</v>
      </c>
      <c r="G140" s="933">
        <v>0</v>
      </c>
      <c r="H140" s="933">
        <v>0</v>
      </c>
      <c r="I140" s="933">
        <v>0</v>
      </c>
      <c r="J140" s="933">
        <v>2070.03361</v>
      </c>
      <c r="K140" s="933">
        <v>3.5057</v>
      </c>
      <c r="L140" s="933">
        <v>2073.5393100000001</v>
      </c>
      <c r="M140" s="933">
        <v>4354.6673200000005</v>
      </c>
      <c r="N140" s="933">
        <v>75.151979999999995</v>
      </c>
      <c r="O140" s="933">
        <v>4429.8193000000001</v>
      </c>
      <c r="P140" s="933">
        <v>6424.70093</v>
      </c>
      <c r="Q140" s="933">
        <v>78.657679999999999</v>
      </c>
      <c r="R140" s="934">
        <v>6503.3586100000002</v>
      </c>
    </row>
    <row r="141" spans="1:18" ht="13.2">
      <c r="A141" s="401"/>
      <c r="B141" s="401"/>
      <c r="C141" s="402" t="s">
        <v>285</v>
      </c>
      <c r="D141" s="932">
        <v>442084.45127999998</v>
      </c>
      <c r="E141" s="933">
        <v>1118.1919399999999</v>
      </c>
      <c r="F141" s="933">
        <v>443202.64322000003</v>
      </c>
      <c r="G141" s="933">
        <v>0</v>
      </c>
      <c r="H141" s="933">
        <v>0</v>
      </c>
      <c r="I141" s="933">
        <v>0</v>
      </c>
      <c r="J141" s="933">
        <v>945384.36394000007</v>
      </c>
      <c r="K141" s="933">
        <v>98130.740919999997</v>
      </c>
      <c r="L141" s="933">
        <v>1043515.10486</v>
      </c>
      <c r="M141" s="933">
        <v>761219.90850000002</v>
      </c>
      <c r="N141" s="933">
        <v>38799.68694</v>
      </c>
      <c r="O141" s="933">
        <v>800019.59544000006</v>
      </c>
      <c r="P141" s="933">
        <v>1706604.27244</v>
      </c>
      <c r="Q141" s="933">
        <v>136930.42786000003</v>
      </c>
      <c r="R141" s="934">
        <v>1843534.7002999999</v>
      </c>
    </row>
    <row r="142" spans="1:18" ht="13.2">
      <c r="A142" s="401"/>
      <c r="B142" s="401"/>
      <c r="C142" s="402" t="s">
        <v>197</v>
      </c>
      <c r="D142" s="932">
        <v>1823962.4469400002</v>
      </c>
      <c r="E142" s="933">
        <v>271833.38744000002</v>
      </c>
      <c r="F142" s="933">
        <v>2095795.8343800001</v>
      </c>
      <c r="G142" s="933">
        <v>0</v>
      </c>
      <c r="H142" s="933">
        <v>0</v>
      </c>
      <c r="I142" s="933">
        <v>0</v>
      </c>
      <c r="J142" s="933">
        <v>23209.045300000002</v>
      </c>
      <c r="K142" s="933">
        <v>1418.2623500000002</v>
      </c>
      <c r="L142" s="933">
        <v>24627.307649999999</v>
      </c>
      <c r="M142" s="933">
        <v>517470.35927999998</v>
      </c>
      <c r="N142" s="933">
        <v>2128.3927799999997</v>
      </c>
      <c r="O142" s="933">
        <v>519598.75206000003</v>
      </c>
      <c r="P142" s="933">
        <v>540679.40457999997</v>
      </c>
      <c r="Q142" s="933">
        <v>3546.6551300000001</v>
      </c>
      <c r="R142" s="934">
        <v>544226.05971000006</v>
      </c>
    </row>
    <row r="143" spans="1:18" ht="13.2">
      <c r="A143" s="401"/>
      <c r="B143" s="401"/>
      <c r="C143" s="402" t="s">
        <v>198</v>
      </c>
      <c r="D143" s="932">
        <v>167880.04923999999</v>
      </c>
      <c r="E143" s="933">
        <v>0</v>
      </c>
      <c r="F143" s="933">
        <v>167880.04923999999</v>
      </c>
      <c r="G143" s="933">
        <v>0</v>
      </c>
      <c r="H143" s="933">
        <v>0</v>
      </c>
      <c r="I143" s="933">
        <v>0</v>
      </c>
      <c r="J143" s="933">
        <v>23256.323640000002</v>
      </c>
      <c r="K143" s="933">
        <v>140.39257999999998</v>
      </c>
      <c r="L143" s="933">
        <v>23396.716219999998</v>
      </c>
      <c r="M143" s="933">
        <v>95309.834319999994</v>
      </c>
      <c r="N143" s="933">
        <v>905.31798000000003</v>
      </c>
      <c r="O143" s="933">
        <v>96215.152300000002</v>
      </c>
      <c r="P143" s="933">
        <v>118566.15796000001</v>
      </c>
      <c r="Q143" s="933">
        <v>1045.71056</v>
      </c>
      <c r="R143" s="934">
        <v>119611.86852</v>
      </c>
    </row>
    <row r="144" spans="1:18" ht="13.2">
      <c r="A144" s="401"/>
      <c r="B144" s="401"/>
      <c r="C144" s="402" t="s">
        <v>269</v>
      </c>
      <c r="D144" s="932">
        <v>78523.799239999993</v>
      </c>
      <c r="E144" s="933">
        <v>0</v>
      </c>
      <c r="F144" s="933">
        <v>78523.799239999993</v>
      </c>
      <c r="G144" s="933">
        <v>0</v>
      </c>
      <c r="H144" s="933">
        <v>0</v>
      </c>
      <c r="I144" s="933">
        <v>0</v>
      </c>
      <c r="J144" s="933">
        <v>4241.9761899999994</v>
      </c>
      <c r="K144" s="933">
        <v>580.31472999999994</v>
      </c>
      <c r="L144" s="933">
        <v>4822.2909200000004</v>
      </c>
      <c r="M144" s="933">
        <v>17019.533070000001</v>
      </c>
      <c r="N144" s="933">
        <v>524.9075600000001</v>
      </c>
      <c r="O144" s="933">
        <v>17544.440629999997</v>
      </c>
      <c r="P144" s="933">
        <v>21261.509259999999</v>
      </c>
      <c r="Q144" s="933">
        <v>1105.2222899999999</v>
      </c>
      <c r="R144" s="934">
        <v>22366.73155</v>
      </c>
    </row>
    <row r="145" spans="1:18" ht="13.2">
      <c r="A145" s="401"/>
      <c r="B145" s="401"/>
      <c r="C145" s="402" t="s">
        <v>199</v>
      </c>
      <c r="D145" s="932">
        <v>27513.097000000005</v>
      </c>
      <c r="E145" s="933">
        <v>0</v>
      </c>
      <c r="F145" s="933">
        <v>27513.097000000005</v>
      </c>
      <c r="G145" s="933">
        <v>0</v>
      </c>
      <c r="H145" s="933">
        <v>0</v>
      </c>
      <c r="I145" s="933">
        <v>0</v>
      </c>
      <c r="J145" s="933">
        <v>7623.8791100000008</v>
      </c>
      <c r="K145" s="933">
        <v>7.7008999999999999</v>
      </c>
      <c r="L145" s="933">
        <v>7631.5800099999997</v>
      </c>
      <c r="M145" s="933">
        <v>25076.37732</v>
      </c>
      <c r="N145" s="933">
        <v>204.71188000000001</v>
      </c>
      <c r="O145" s="933">
        <v>25281.089199999999</v>
      </c>
      <c r="P145" s="933">
        <v>32700.256430000005</v>
      </c>
      <c r="Q145" s="933">
        <v>212.41278</v>
      </c>
      <c r="R145" s="934">
        <v>32912.66921</v>
      </c>
    </row>
    <row r="146" spans="1:18" ht="13.2">
      <c r="A146" s="401"/>
      <c r="B146" s="401"/>
      <c r="C146" s="402" t="s">
        <v>135</v>
      </c>
      <c r="D146" s="932">
        <v>7963.4837099999995</v>
      </c>
      <c r="E146" s="933">
        <v>0</v>
      </c>
      <c r="F146" s="933">
        <v>7963.4837099999995</v>
      </c>
      <c r="G146" s="933">
        <v>0</v>
      </c>
      <c r="H146" s="933">
        <v>0</v>
      </c>
      <c r="I146" s="933">
        <v>0</v>
      </c>
      <c r="J146" s="933">
        <v>9674.7055099999998</v>
      </c>
      <c r="K146" s="933">
        <v>14.58686</v>
      </c>
      <c r="L146" s="933">
        <v>9689.2923699999992</v>
      </c>
      <c r="M146" s="933">
        <v>4109.2069300000003</v>
      </c>
      <c r="N146" s="933">
        <v>1220.5379800000001</v>
      </c>
      <c r="O146" s="933">
        <v>5329.7449100000003</v>
      </c>
      <c r="P146" s="933">
        <v>13783.91244</v>
      </c>
      <c r="Q146" s="933">
        <v>1235.1248400000002</v>
      </c>
      <c r="R146" s="934">
        <v>15019.037279999999</v>
      </c>
    </row>
    <row r="147" spans="1:18" ht="13.2">
      <c r="A147" s="401"/>
      <c r="B147" s="401"/>
      <c r="C147" s="402" t="s">
        <v>200</v>
      </c>
      <c r="D147" s="932">
        <v>30021.100990000003</v>
      </c>
      <c r="E147" s="933">
        <v>4.3443699999999996</v>
      </c>
      <c r="F147" s="933">
        <v>30025.445359999998</v>
      </c>
      <c r="G147" s="933">
        <v>0</v>
      </c>
      <c r="H147" s="933">
        <v>0</v>
      </c>
      <c r="I147" s="933">
        <v>0</v>
      </c>
      <c r="J147" s="933">
        <v>11793.205199999999</v>
      </c>
      <c r="K147" s="933">
        <v>176.64517000000001</v>
      </c>
      <c r="L147" s="933">
        <v>11969.850369999998</v>
      </c>
      <c r="M147" s="933">
        <v>52436.34562</v>
      </c>
      <c r="N147" s="933">
        <v>198.00221999999999</v>
      </c>
      <c r="O147" s="933">
        <v>52634.347840000002</v>
      </c>
      <c r="P147" s="933">
        <v>64229.550819999997</v>
      </c>
      <c r="Q147" s="933">
        <v>374.64739000000003</v>
      </c>
      <c r="R147" s="934">
        <v>64604.198210000002</v>
      </c>
    </row>
    <row r="148" spans="1:18" ht="13.2">
      <c r="A148" s="401"/>
      <c r="B148" s="401"/>
      <c r="C148" s="402" t="s">
        <v>270</v>
      </c>
      <c r="D148" s="932">
        <v>466875.41323000001</v>
      </c>
      <c r="E148" s="933">
        <v>2.6344799999999999</v>
      </c>
      <c r="F148" s="933">
        <v>466878.04771000001</v>
      </c>
      <c r="G148" s="933">
        <v>0</v>
      </c>
      <c r="H148" s="933">
        <v>0</v>
      </c>
      <c r="I148" s="933">
        <v>0</v>
      </c>
      <c r="J148" s="933">
        <v>311340.77271999995</v>
      </c>
      <c r="K148" s="933">
        <v>18.669240000000002</v>
      </c>
      <c r="L148" s="933">
        <v>311359.44196000003</v>
      </c>
      <c r="M148" s="933">
        <v>737585.32747999998</v>
      </c>
      <c r="N148" s="933">
        <v>3273.9628200000002</v>
      </c>
      <c r="O148" s="933">
        <v>740859.29029999999</v>
      </c>
      <c r="P148" s="933">
        <v>1048926.1002</v>
      </c>
      <c r="Q148" s="933">
        <v>3292.6320599999999</v>
      </c>
      <c r="R148" s="934">
        <v>1052218.73226</v>
      </c>
    </row>
    <row r="149" spans="1:18" ht="13.2">
      <c r="A149" s="401"/>
      <c r="B149" s="401"/>
      <c r="C149" s="402" t="s">
        <v>201</v>
      </c>
      <c r="D149" s="932">
        <v>56294.89534000001</v>
      </c>
      <c r="E149" s="933">
        <v>0</v>
      </c>
      <c r="F149" s="933">
        <v>56294.89534000001</v>
      </c>
      <c r="G149" s="933">
        <v>0</v>
      </c>
      <c r="H149" s="933">
        <v>0</v>
      </c>
      <c r="I149" s="933">
        <v>0</v>
      </c>
      <c r="J149" s="933">
        <v>4563.7658500000007</v>
      </c>
      <c r="K149" s="933">
        <v>41.153550000000003</v>
      </c>
      <c r="L149" s="933">
        <v>4604.9194000000007</v>
      </c>
      <c r="M149" s="933">
        <v>18266.421449999998</v>
      </c>
      <c r="N149" s="933">
        <v>87.068929999999995</v>
      </c>
      <c r="O149" s="933">
        <v>18353.490379999999</v>
      </c>
      <c r="P149" s="933">
        <v>22830.187300000001</v>
      </c>
      <c r="Q149" s="933">
        <v>128.22247999999999</v>
      </c>
      <c r="R149" s="934">
        <v>22958.409780000002</v>
      </c>
    </row>
    <row r="150" spans="1:18" ht="13.2">
      <c r="A150" s="401"/>
      <c r="B150" s="401"/>
      <c r="C150" s="402" t="s">
        <v>202</v>
      </c>
      <c r="D150" s="932">
        <v>61959.20508</v>
      </c>
      <c r="E150" s="933">
        <v>0</v>
      </c>
      <c r="F150" s="933">
        <v>61959.20508</v>
      </c>
      <c r="G150" s="933">
        <v>0</v>
      </c>
      <c r="H150" s="933">
        <v>0</v>
      </c>
      <c r="I150" s="933">
        <v>0</v>
      </c>
      <c r="J150" s="933">
        <v>4772.4903299999996</v>
      </c>
      <c r="K150" s="933">
        <v>36.08287</v>
      </c>
      <c r="L150" s="933">
        <v>4808.5731999999998</v>
      </c>
      <c r="M150" s="933">
        <v>26893.599120000003</v>
      </c>
      <c r="N150" s="933">
        <v>50.605779999999996</v>
      </c>
      <c r="O150" s="933">
        <v>26944.204899999997</v>
      </c>
      <c r="P150" s="933">
        <v>31666.089450000003</v>
      </c>
      <c r="Q150" s="933">
        <v>86.688649999999996</v>
      </c>
      <c r="R150" s="934">
        <v>31752.7781</v>
      </c>
    </row>
    <row r="151" spans="1:18" ht="13.2">
      <c r="A151" s="401"/>
      <c r="B151" s="401"/>
      <c r="C151" s="402" t="s">
        <v>248</v>
      </c>
      <c r="D151" s="932">
        <v>67904.21226</v>
      </c>
      <c r="E151" s="933">
        <v>0</v>
      </c>
      <c r="F151" s="933">
        <v>67904.21226</v>
      </c>
      <c r="G151" s="933">
        <v>0</v>
      </c>
      <c r="H151" s="933">
        <v>0</v>
      </c>
      <c r="I151" s="933">
        <v>0</v>
      </c>
      <c r="J151" s="933">
        <v>9.3923299999999994</v>
      </c>
      <c r="K151" s="933">
        <v>0</v>
      </c>
      <c r="L151" s="933">
        <v>9.3923299999999994</v>
      </c>
      <c r="M151" s="933">
        <v>0</v>
      </c>
      <c r="N151" s="933">
        <v>0</v>
      </c>
      <c r="O151" s="933">
        <v>0</v>
      </c>
      <c r="P151" s="933">
        <v>9.3923299999999994</v>
      </c>
      <c r="Q151" s="933">
        <v>0</v>
      </c>
      <c r="R151" s="934">
        <v>9.3923299999999994</v>
      </c>
    </row>
    <row r="152" spans="1:18" ht="13.2">
      <c r="A152" s="401"/>
      <c r="B152" s="401"/>
      <c r="C152" s="402" t="s">
        <v>203</v>
      </c>
      <c r="D152" s="932">
        <v>27323.366420000002</v>
      </c>
      <c r="E152" s="933">
        <v>0</v>
      </c>
      <c r="F152" s="933">
        <v>27323.366420000002</v>
      </c>
      <c r="G152" s="933">
        <v>0</v>
      </c>
      <c r="H152" s="933">
        <v>0</v>
      </c>
      <c r="I152" s="933">
        <v>0</v>
      </c>
      <c r="J152" s="933">
        <v>3047.7217400000004</v>
      </c>
      <c r="K152" s="933">
        <v>16.732330000000001</v>
      </c>
      <c r="L152" s="933">
        <v>3064.4540700000002</v>
      </c>
      <c r="M152" s="933">
        <v>8363.2918300000001</v>
      </c>
      <c r="N152" s="933">
        <v>3.63E-3</v>
      </c>
      <c r="O152" s="933">
        <v>8363.2954599999994</v>
      </c>
      <c r="P152" s="933">
        <v>11411.013570000001</v>
      </c>
      <c r="Q152" s="933">
        <v>16.735959999999999</v>
      </c>
      <c r="R152" s="934">
        <v>11427.749529999999</v>
      </c>
    </row>
    <row r="153" spans="1:18" ht="13.2">
      <c r="A153" s="401"/>
      <c r="B153" s="401"/>
      <c r="C153" s="402" t="s">
        <v>204</v>
      </c>
      <c r="D153" s="932">
        <v>33980.000899999999</v>
      </c>
      <c r="E153" s="933">
        <v>0</v>
      </c>
      <c r="F153" s="933">
        <v>33980.000899999999</v>
      </c>
      <c r="G153" s="933">
        <v>0</v>
      </c>
      <c r="H153" s="933">
        <v>0</v>
      </c>
      <c r="I153" s="933">
        <v>0</v>
      </c>
      <c r="J153" s="933">
        <v>10851.281739999999</v>
      </c>
      <c r="K153" s="933">
        <v>172.48985000000002</v>
      </c>
      <c r="L153" s="933">
        <v>11023.77159</v>
      </c>
      <c r="M153" s="933">
        <v>41448.508729999994</v>
      </c>
      <c r="N153" s="933">
        <v>94.335130000000007</v>
      </c>
      <c r="O153" s="933">
        <v>41542.843860000001</v>
      </c>
      <c r="P153" s="933">
        <v>52299.790469999993</v>
      </c>
      <c r="Q153" s="933">
        <v>266.82497999999998</v>
      </c>
      <c r="R153" s="934">
        <v>52566.615449999998</v>
      </c>
    </row>
    <row r="154" spans="1:18" ht="13.2">
      <c r="A154" s="401"/>
      <c r="B154" s="401"/>
      <c r="C154" s="402" t="s">
        <v>309</v>
      </c>
      <c r="D154" s="932">
        <v>6841.4871399999993</v>
      </c>
      <c r="E154" s="933">
        <v>0</v>
      </c>
      <c r="F154" s="933">
        <v>6841.4871399999993</v>
      </c>
      <c r="G154" s="933">
        <v>0</v>
      </c>
      <c r="H154" s="933">
        <v>0</v>
      </c>
      <c r="I154" s="933">
        <v>0</v>
      </c>
      <c r="J154" s="933">
        <v>0</v>
      </c>
      <c r="K154" s="933">
        <v>0</v>
      </c>
      <c r="L154" s="933">
        <v>0</v>
      </c>
      <c r="M154" s="933">
        <v>0</v>
      </c>
      <c r="N154" s="933">
        <v>0</v>
      </c>
      <c r="O154" s="933">
        <v>0</v>
      </c>
      <c r="P154" s="933">
        <v>0</v>
      </c>
      <c r="Q154" s="933">
        <v>0</v>
      </c>
      <c r="R154" s="934">
        <v>0</v>
      </c>
    </row>
    <row r="155" spans="1:18" ht="13.2">
      <c r="A155" s="401"/>
      <c r="B155" s="401"/>
      <c r="C155" s="402" t="s">
        <v>590</v>
      </c>
      <c r="D155" s="932">
        <v>0</v>
      </c>
      <c r="E155" s="933">
        <v>0</v>
      </c>
      <c r="F155" s="933">
        <v>0</v>
      </c>
      <c r="G155" s="933">
        <v>0</v>
      </c>
      <c r="H155" s="933">
        <v>0</v>
      </c>
      <c r="I155" s="933">
        <v>0</v>
      </c>
      <c r="J155" s="933">
        <v>0</v>
      </c>
      <c r="K155" s="933">
        <v>0</v>
      </c>
      <c r="L155" s="933">
        <v>0</v>
      </c>
      <c r="M155" s="933">
        <v>0</v>
      </c>
      <c r="N155" s="933">
        <v>0</v>
      </c>
      <c r="O155" s="933">
        <v>0</v>
      </c>
      <c r="P155" s="933">
        <v>0</v>
      </c>
      <c r="Q155" s="933">
        <v>0</v>
      </c>
      <c r="R155" s="934">
        <v>0</v>
      </c>
    </row>
    <row r="156" spans="1:18" ht="13.2">
      <c r="A156" s="401"/>
      <c r="B156" s="401"/>
      <c r="C156" s="402" t="s">
        <v>271</v>
      </c>
      <c r="D156" s="932">
        <v>305.49682000000001</v>
      </c>
      <c r="E156" s="933">
        <v>0</v>
      </c>
      <c r="F156" s="933">
        <v>305.49682000000001</v>
      </c>
      <c r="G156" s="933">
        <v>0</v>
      </c>
      <c r="H156" s="933">
        <v>0</v>
      </c>
      <c r="I156" s="933">
        <v>0</v>
      </c>
      <c r="J156" s="933">
        <v>1.9839899999999999</v>
      </c>
      <c r="K156" s="933">
        <v>0</v>
      </c>
      <c r="L156" s="933">
        <v>1.9839899999999999</v>
      </c>
      <c r="M156" s="933">
        <v>0</v>
      </c>
      <c r="N156" s="933">
        <v>0</v>
      </c>
      <c r="O156" s="933">
        <v>0</v>
      </c>
      <c r="P156" s="933">
        <v>1.9839899999999999</v>
      </c>
      <c r="Q156" s="933">
        <v>0</v>
      </c>
      <c r="R156" s="934">
        <v>1.9839899999999999</v>
      </c>
    </row>
    <row r="157" spans="1:18" ht="13.2">
      <c r="A157" s="401"/>
      <c r="B157" s="401"/>
      <c r="C157" s="402" t="s">
        <v>286</v>
      </c>
      <c r="D157" s="932">
        <v>15528.998989999998</v>
      </c>
      <c r="E157" s="933">
        <v>0</v>
      </c>
      <c r="F157" s="933">
        <v>15528.998989999998</v>
      </c>
      <c r="G157" s="933">
        <v>0</v>
      </c>
      <c r="H157" s="933">
        <v>0</v>
      </c>
      <c r="I157" s="933">
        <v>0</v>
      </c>
      <c r="J157" s="933">
        <v>66115.865139999994</v>
      </c>
      <c r="K157" s="933">
        <v>177.96508000000003</v>
      </c>
      <c r="L157" s="933">
        <v>66293.830220000003</v>
      </c>
      <c r="M157" s="933">
        <v>20202.107769999999</v>
      </c>
      <c r="N157" s="933">
        <v>7144.88105</v>
      </c>
      <c r="O157" s="933">
        <v>27346.988819999999</v>
      </c>
      <c r="P157" s="933">
        <v>86317.972909999997</v>
      </c>
      <c r="Q157" s="933">
        <v>7322.8461299999999</v>
      </c>
      <c r="R157" s="934">
        <v>93640.819040000002</v>
      </c>
    </row>
    <row r="158" spans="1:18" ht="13.2">
      <c r="A158" s="401"/>
      <c r="B158" s="401"/>
      <c r="C158" s="402" t="s">
        <v>310</v>
      </c>
      <c r="D158" s="932">
        <v>9108.078230000001</v>
      </c>
      <c r="E158" s="933">
        <v>0</v>
      </c>
      <c r="F158" s="933">
        <v>9108.078230000001</v>
      </c>
      <c r="G158" s="933">
        <v>0</v>
      </c>
      <c r="H158" s="933">
        <v>0</v>
      </c>
      <c r="I158" s="933">
        <v>0</v>
      </c>
      <c r="J158" s="933">
        <v>0</v>
      </c>
      <c r="K158" s="933">
        <v>0</v>
      </c>
      <c r="L158" s="933">
        <v>0</v>
      </c>
      <c r="M158" s="933">
        <v>0</v>
      </c>
      <c r="N158" s="933">
        <v>0</v>
      </c>
      <c r="O158" s="933">
        <v>0</v>
      </c>
      <c r="P158" s="933">
        <v>0</v>
      </c>
      <c r="Q158" s="933">
        <v>0</v>
      </c>
      <c r="R158" s="934">
        <v>0</v>
      </c>
    </row>
    <row r="159" spans="1:18" ht="13.2">
      <c r="A159" s="401"/>
      <c r="B159" s="399" t="s">
        <v>304</v>
      </c>
      <c r="C159" s="399" t="s">
        <v>304</v>
      </c>
      <c r="D159" s="928">
        <v>845.33030000000008</v>
      </c>
      <c r="E159" s="929">
        <v>0</v>
      </c>
      <c r="F159" s="929">
        <v>845.33030000000008</v>
      </c>
      <c r="G159" s="929">
        <v>0</v>
      </c>
      <c r="H159" s="929">
        <v>0</v>
      </c>
      <c r="I159" s="929">
        <v>0</v>
      </c>
      <c r="J159" s="929">
        <v>0</v>
      </c>
      <c r="K159" s="929">
        <v>0</v>
      </c>
      <c r="L159" s="929">
        <v>0</v>
      </c>
      <c r="M159" s="929">
        <v>0</v>
      </c>
      <c r="N159" s="929">
        <v>0</v>
      </c>
      <c r="O159" s="929">
        <v>0</v>
      </c>
      <c r="P159" s="929">
        <v>0</v>
      </c>
      <c r="Q159" s="929">
        <v>0</v>
      </c>
      <c r="R159" s="930">
        <v>0</v>
      </c>
    </row>
    <row r="160" spans="1:18" ht="13.2">
      <c r="A160" s="399" t="s">
        <v>1798</v>
      </c>
      <c r="B160" s="404"/>
      <c r="C160" s="404"/>
      <c r="D160" s="928">
        <v>4315560.6922299992</v>
      </c>
      <c r="E160" s="929">
        <v>272958.55823000002</v>
      </c>
      <c r="F160" s="929">
        <v>4588519.2504599988</v>
      </c>
      <c r="G160" s="929">
        <v>0</v>
      </c>
      <c r="H160" s="929">
        <v>0</v>
      </c>
      <c r="I160" s="929">
        <v>0</v>
      </c>
      <c r="J160" s="929">
        <v>1513669.4127400001</v>
      </c>
      <c r="K160" s="929">
        <v>102252.00348999999</v>
      </c>
      <c r="L160" s="929">
        <v>1615921.4162300001</v>
      </c>
      <c r="M160" s="929">
        <v>2565743.3845299995</v>
      </c>
      <c r="N160" s="929">
        <v>61406.7143</v>
      </c>
      <c r="O160" s="929">
        <v>2627150.0988300005</v>
      </c>
      <c r="P160" s="929">
        <v>4079412.7972699995</v>
      </c>
      <c r="Q160" s="929">
        <v>163658.71779</v>
      </c>
      <c r="R160" s="930">
        <v>4243071.5150600001</v>
      </c>
    </row>
    <row r="161" spans="1:18" ht="13.2">
      <c r="A161" s="399" t="s">
        <v>17</v>
      </c>
      <c r="B161" s="399" t="s">
        <v>205</v>
      </c>
      <c r="C161" s="399" t="s">
        <v>206</v>
      </c>
      <c r="D161" s="928">
        <v>29461.101830000003</v>
      </c>
      <c r="E161" s="929">
        <v>0</v>
      </c>
      <c r="F161" s="929">
        <v>29461.101830000003</v>
      </c>
      <c r="G161" s="929">
        <v>0</v>
      </c>
      <c r="H161" s="929">
        <v>0</v>
      </c>
      <c r="I161" s="929">
        <v>0</v>
      </c>
      <c r="J161" s="929">
        <v>288.57597000000004</v>
      </c>
      <c r="K161" s="929">
        <v>0</v>
      </c>
      <c r="L161" s="929">
        <v>288.57597000000004</v>
      </c>
      <c r="M161" s="929">
        <v>223.23923000000002</v>
      </c>
      <c r="N161" s="929">
        <v>0</v>
      </c>
      <c r="O161" s="929">
        <v>223.23923000000002</v>
      </c>
      <c r="P161" s="929">
        <v>511.81520000000006</v>
      </c>
      <c r="Q161" s="929">
        <v>0</v>
      </c>
      <c r="R161" s="930">
        <v>511.8152</v>
      </c>
    </row>
    <row r="162" spans="1:18" ht="13.2">
      <c r="A162" s="401"/>
      <c r="B162" s="399" t="s">
        <v>207</v>
      </c>
      <c r="C162" s="399" t="s">
        <v>208</v>
      </c>
      <c r="D162" s="928">
        <v>49429.157739999995</v>
      </c>
      <c r="E162" s="929">
        <v>0</v>
      </c>
      <c r="F162" s="929">
        <v>49429.157739999995</v>
      </c>
      <c r="G162" s="929">
        <v>0</v>
      </c>
      <c r="H162" s="929">
        <v>0</v>
      </c>
      <c r="I162" s="929">
        <v>0</v>
      </c>
      <c r="J162" s="929">
        <v>2363.3067900000001</v>
      </c>
      <c r="K162" s="929">
        <v>55.2864</v>
      </c>
      <c r="L162" s="929">
        <v>2418.59319</v>
      </c>
      <c r="M162" s="929">
        <v>7877.86492</v>
      </c>
      <c r="N162" s="929">
        <v>0</v>
      </c>
      <c r="O162" s="929">
        <v>7877.86492</v>
      </c>
      <c r="P162" s="929">
        <v>10241.171710000001</v>
      </c>
      <c r="Q162" s="929">
        <v>55.2864</v>
      </c>
      <c r="R162" s="930">
        <v>10296.458110000001</v>
      </c>
    </row>
    <row r="163" spans="1:18" ht="13.2">
      <c r="A163" s="401"/>
      <c r="B163" s="401"/>
      <c r="C163" s="402" t="s">
        <v>125</v>
      </c>
      <c r="D163" s="932">
        <v>10164.44095</v>
      </c>
      <c r="E163" s="933">
        <v>0</v>
      </c>
      <c r="F163" s="933">
        <v>10164.44095</v>
      </c>
      <c r="G163" s="933">
        <v>0</v>
      </c>
      <c r="H163" s="933">
        <v>0</v>
      </c>
      <c r="I163" s="933">
        <v>0</v>
      </c>
      <c r="J163" s="933">
        <v>2.418E-2</v>
      </c>
      <c r="K163" s="933">
        <v>0</v>
      </c>
      <c r="L163" s="933">
        <v>2.418E-2</v>
      </c>
      <c r="M163" s="933">
        <v>0</v>
      </c>
      <c r="N163" s="933">
        <v>0</v>
      </c>
      <c r="O163" s="933">
        <v>0</v>
      </c>
      <c r="P163" s="933">
        <v>2.418E-2</v>
      </c>
      <c r="Q163" s="933">
        <v>0</v>
      </c>
      <c r="R163" s="934">
        <v>2.418E-2</v>
      </c>
    </row>
    <row r="164" spans="1:18" ht="13.2">
      <c r="A164" s="401"/>
      <c r="B164" s="399" t="s">
        <v>209</v>
      </c>
      <c r="C164" s="399" t="s">
        <v>210</v>
      </c>
      <c r="D164" s="928">
        <v>9213.3230199999998</v>
      </c>
      <c r="E164" s="929">
        <v>0</v>
      </c>
      <c r="F164" s="929">
        <v>9213.3230199999998</v>
      </c>
      <c r="G164" s="929">
        <v>0</v>
      </c>
      <c r="H164" s="929">
        <v>0</v>
      </c>
      <c r="I164" s="929">
        <v>0</v>
      </c>
      <c r="J164" s="929">
        <v>340.38579999999996</v>
      </c>
      <c r="K164" s="929">
        <v>0</v>
      </c>
      <c r="L164" s="929">
        <v>340.38579999999996</v>
      </c>
      <c r="M164" s="929">
        <v>96.530600000000007</v>
      </c>
      <c r="N164" s="929">
        <v>0</v>
      </c>
      <c r="O164" s="929">
        <v>96.530600000000007</v>
      </c>
      <c r="P164" s="929">
        <v>436.91640000000001</v>
      </c>
      <c r="Q164" s="929">
        <v>0</v>
      </c>
      <c r="R164" s="930">
        <v>436.91640000000001</v>
      </c>
    </row>
    <row r="165" spans="1:18" ht="13.2">
      <c r="A165" s="399" t="s">
        <v>1799</v>
      </c>
      <c r="B165" s="404"/>
      <c r="C165" s="404"/>
      <c r="D165" s="928">
        <v>98268.023539999995</v>
      </c>
      <c r="E165" s="929">
        <v>0</v>
      </c>
      <c r="F165" s="929">
        <v>98268.023539999995</v>
      </c>
      <c r="G165" s="929">
        <v>0</v>
      </c>
      <c r="H165" s="929">
        <v>0</v>
      </c>
      <c r="I165" s="929">
        <v>0</v>
      </c>
      <c r="J165" s="929">
        <v>2992.2927400000003</v>
      </c>
      <c r="K165" s="929">
        <v>55.2864</v>
      </c>
      <c r="L165" s="929">
        <v>3047.5791400000003</v>
      </c>
      <c r="M165" s="929">
        <v>8197.6347499999993</v>
      </c>
      <c r="N165" s="929">
        <v>0</v>
      </c>
      <c r="O165" s="929">
        <v>8197.6347499999993</v>
      </c>
      <c r="P165" s="929">
        <v>11189.92749</v>
      </c>
      <c r="Q165" s="929">
        <v>55.2864</v>
      </c>
      <c r="R165" s="930">
        <v>11245.213890000001</v>
      </c>
    </row>
    <row r="166" spans="1:18" ht="13.2">
      <c r="A166" s="399" t="s">
        <v>18</v>
      </c>
      <c r="B166" s="399" t="s">
        <v>211</v>
      </c>
      <c r="C166" s="399" t="s">
        <v>211</v>
      </c>
      <c r="D166" s="928">
        <v>64828.657450000006</v>
      </c>
      <c r="E166" s="929">
        <v>0</v>
      </c>
      <c r="F166" s="929">
        <v>64828.657450000006</v>
      </c>
      <c r="G166" s="929">
        <v>0</v>
      </c>
      <c r="H166" s="929">
        <v>0</v>
      </c>
      <c r="I166" s="929">
        <v>0</v>
      </c>
      <c r="J166" s="929">
        <v>4625.7402000000002</v>
      </c>
      <c r="K166" s="929">
        <v>250.97245000000001</v>
      </c>
      <c r="L166" s="929">
        <v>4876.7126499999995</v>
      </c>
      <c r="M166" s="929">
        <v>2528.9960799999999</v>
      </c>
      <c r="N166" s="929">
        <v>0</v>
      </c>
      <c r="O166" s="929">
        <v>2528.9960799999999</v>
      </c>
      <c r="P166" s="929">
        <v>7154.7362800000001</v>
      </c>
      <c r="Q166" s="929">
        <v>250.97245000000001</v>
      </c>
      <c r="R166" s="930">
        <v>7405.7087299999994</v>
      </c>
    </row>
    <row r="167" spans="1:18" ht="13.2">
      <c r="A167" s="399" t="s">
        <v>1800</v>
      </c>
      <c r="B167" s="404"/>
      <c r="C167" s="404"/>
      <c r="D167" s="928">
        <v>64828.657450000006</v>
      </c>
      <c r="E167" s="929">
        <v>0</v>
      </c>
      <c r="F167" s="929">
        <v>64828.657450000006</v>
      </c>
      <c r="G167" s="929">
        <v>0</v>
      </c>
      <c r="H167" s="929">
        <v>0</v>
      </c>
      <c r="I167" s="929">
        <v>0</v>
      </c>
      <c r="J167" s="929">
        <v>4625.7402000000002</v>
      </c>
      <c r="K167" s="929">
        <v>250.97245000000001</v>
      </c>
      <c r="L167" s="929">
        <v>4876.7126499999995</v>
      </c>
      <c r="M167" s="929">
        <v>2528.9960799999999</v>
      </c>
      <c r="N167" s="929">
        <v>0</v>
      </c>
      <c r="O167" s="929">
        <v>2528.9960799999999</v>
      </c>
      <c r="P167" s="929">
        <v>7154.7362800000001</v>
      </c>
      <c r="Q167" s="929">
        <v>250.97245000000001</v>
      </c>
      <c r="R167" s="930">
        <v>7405.7087299999994</v>
      </c>
    </row>
    <row r="168" spans="1:18" ht="13.2">
      <c r="A168" s="399" t="s">
        <v>19</v>
      </c>
      <c r="B168" s="399" t="s">
        <v>212</v>
      </c>
      <c r="C168" s="399" t="s">
        <v>212</v>
      </c>
      <c r="D168" s="928">
        <v>17053.88638</v>
      </c>
      <c r="E168" s="929">
        <v>0</v>
      </c>
      <c r="F168" s="929">
        <v>17053.88638</v>
      </c>
      <c r="G168" s="929">
        <v>0</v>
      </c>
      <c r="H168" s="929">
        <v>0</v>
      </c>
      <c r="I168" s="929">
        <v>0</v>
      </c>
      <c r="J168" s="929">
        <v>4494.1425799999997</v>
      </c>
      <c r="K168" s="929">
        <v>0.80126999999999993</v>
      </c>
      <c r="L168" s="929">
        <v>4494.9438499999997</v>
      </c>
      <c r="M168" s="929">
        <v>4916.6273899999997</v>
      </c>
      <c r="N168" s="929">
        <v>0</v>
      </c>
      <c r="O168" s="929">
        <v>4916.6273899999997</v>
      </c>
      <c r="P168" s="929">
        <v>9410.7699699999994</v>
      </c>
      <c r="Q168" s="929">
        <v>0.80126999999999993</v>
      </c>
      <c r="R168" s="930">
        <v>9411.5712400000011</v>
      </c>
    </row>
    <row r="169" spans="1:18" ht="13.2">
      <c r="A169" s="401"/>
      <c r="B169" s="399" t="s">
        <v>213</v>
      </c>
      <c r="C169" s="399" t="s">
        <v>19</v>
      </c>
      <c r="D169" s="928">
        <v>32870.832630000004</v>
      </c>
      <c r="E169" s="929">
        <v>0</v>
      </c>
      <c r="F169" s="929">
        <v>32870.832630000004</v>
      </c>
      <c r="G169" s="929">
        <v>0</v>
      </c>
      <c r="H169" s="929">
        <v>0</v>
      </c>
      <c r="I169" s="929">
        <v>0</v>
      </c>
      <c r="J169" s="929">
        <v>2461.0990200000001</v>
      </c>
      <c r="K169" s="929">
        <v>14.638459999999998</v>
      </c>
      <c r="L169" s="929">
        <v>2475.7374799999998</v>
      </c>
      <c r="M169" s="929">
        <v>5581.62518</v>
      </c>
      <c r="N169" s="929">
        <v>0.16785</v>
      </c>
      <c r="O169" s="929">
        <v>5581.7930299999998</v>
      </c>
      <c r="P169" s="929">
        <v>8042.7242000000006</v>
      </c>
      <c r="Q169" s="929">
        <v>14.80631</v>
      </c>
      <c r="R169" s="930">
        <v>8057.5305099999996</v>
      </c>
    </row>
    <row r="170" spans="1:18" ht="13.2">
      <c r="A170" s="401"/>
      <c r="B170" s="401"/>
      <c r="C170" s="402" t="s">
        <v>1180</v>
      </c>
      <c r="D170" s="932">
        <v>0</v>
      </c>
      <c r="E170" s="933">
        <v>0</v>
      </c>
      <c r="F170" s="933">
        <v>0</v>
      </c>
      <c r="G170" s="933">
        <v>0</v>
      </c>
      <c r="H170" s="933">
        <v>0</v>
      </c>
      <c r="I170" s="933">
        <v>0</v>
      </c>
      <c r="J170" s="933">
        <v>0</v>
      </c>
      <c r="K170" s="933">
        <v>0</v>
      </c>
      <c r="L170" s="933">
        <v>0</v>
      </c>
      <c r="M170" s="933">
        <v>0</v>
      </c>
      <c r="N170" s="933">
        <v>0</v>
      </c>
      <c r="O170" s="933">
        <v>0</v>
      </c>
      <c r="P170" s="933">
        <v>0</v>
      </c>
      <c r="Q170" s="933">
        <v>0</v>
      </c>
      <c r="R170" s="934">
        <v>0</v>
      </c>
    </row>
    <row r="171" spans="1:18" ht="13.2">
      <c r="A171" s="399" t="s">
        <v>1801</v>
      </c>
      <c r="B171" s="404"/>
      <c r="C171" s="404"/>
      <c r="D171" s="928">
        <v>49924.719010000008</v>
      </c>
      <c r="E171" s="929">
        <v>0</v>
      </c>
      <c r="F171" s="929">
        <v>49924.719010000008</v>
      </c>
      <c r="G171" s="929">
        <v>0</v>
      </c>
      <c r="H171" s="929">
        <v>0</v>
      </c>
      <c r="I171" s="929">
        <v>0</v>
      </c>
      <c r="J171" s="929">
        <v>6955.2415999999994</v>
      </c>
      <c r="K171" s="929">
        <v>15.439729999999999</v>
      </c>
      <c r="L171" s="929">
        <v>6970.6813300000003</v>
      </c>
      <c r="M171" s="929">
        <v>10498.252570000001</v>
      </c>
      <c r="N171" s="929">
        <v>0.16785</v>
      </c>
      <c r="O171" s="929">
        <v>10498.42042</v>
      </c>
      <c r="P171" s="929">
        <v>17453.494169999998</v>
      </c>
      <c r="Q171" s="929">
        <v>15.60758</v>
      </c>
      <c r="R171" s="930">
        <v>17469.101750000002</v>
      </c>
    </row>
    <row r="172" spans="1:18" ht="13.2">
      <c r="A172" s="399" t="s">
        <v>20</v>
      </c>
      <c r="B172" s="399" t="s">
        <v>214</v>
      </c>
      <c r="C172" s="399" t="s">
        <v>214</v>
      </c>
      <c r="D172" s="928">
        <v>10449.09326</v>
      </c>
      <c r="E172" s="929">
        <v>0</v>
      </c>
      <c r="F172" s="929">
        <v>10449.09326</v>
      </c>
      <c r="G172" s="929">
        <v>0</v>
      </c>
      <c r="H172" s="929">
        <v>0</v>
      </c>
      <c r="I172" s="929">
        <v>0</v>
      </c>
      <c r="J172" s="929">
        <v>2131.7662300000002</v>
      </c>
      <c r="K172" s="929">
        <v>0.18897</v>
      </c>
      <c r="L172" s="929">
        <v>2131.9552000000003</v>
      </c>
      <c r="M172" s="929">
        <v>2435.4181899999999</v>
      </c>
      <c r="N172" s="929">
        <v>0</v>
      </c>
      <c r="O172" s="929">
        <v>2435.4181899999999</v>
      </c>
      <c r="P172" s="929">
        <v>4567.1844199999996</v>
      </c>
      <c r="Q172" s="929">
        <v>0.18897</v>
      </c>
      <c r="R172" s="930">
        <v>4567.3733899999997</v>
      </c>
    </row>
    <row r="173" spans="1:18" ht="13.2">
      <c r="A173" s="401"/>
      <c r="B173" s="401"/>
      <c r="C173" s="402" t="s">
        <v>215</v>
      </c>
      <c r="D173" s="932">
        <v>34968.745350000005</v>
      </c>
      <c r="E173" s="933">
        <v>0</v>
      </c>
      <c r="F173" s="933">
        <v>34968.745350000005</v>
      </c>
      <c r="G173" s="933">
        <v>0</v>
      </c>
      <c r="H173" s="933">
        <v>0</v>
      </c>
      <c r="I173" s="933">
        <v>0</v>
      </c>
      <c r="J173" s="933">
        <v>4093.4911899999997</v>
      </c>
      <c r="K173" s="933">
        <v>1.4029999999999999E-2</v>
      </c>
      <c r="L173" s="933">
        <v>4093.50522</v>
      </c>
      <c r="M173" s="933">
        <v>1428.2202</v>
      </c>
      <c r="N173" s="933">
        <v>0</v>
      </c>
      <c r="O173" s="933">
        <v>1428.2202</v>
      </c>
      <c r="P173" s="933">
        <v>5521.7113899999995</v>
      </c>
      <c r="Q173" s="933">
        <v>1.4029999999999999E-2</v>
      </c>
      <c r="R173" s="934">
        <v>5521.7254199999998</v>
      </c>
    </row>
    <row r="174" spans="1:18" ht="13.2">
      <c r="A174" s="401"/>
      <c r="B174" s="401"/>
      <c r="C174" s="402" t="s">
        <v>216</v>
      </c>
      <c r="D174" s="932">
        <v>17496.83106</v>
      </c>
      <c r="E174" s="933">
        <v>0</v>
      </c>
      <c r="F174" s="933">
        <v>17496.83106</v>
      </c>
      <c r="G174" s="933">
        <v>0</v>
      </c>
      <c r="H174" s="933">
        <v>0</v>
      </c>
      <c r="I174" s="933">
        <v>0</v>
      </c>
      <c r="J174" s="933">
        <v>3212.6813500000003</v>
      </c>
      <c r="K174" s="933">
        <v>1.05091</v>
      </c>
      <c r="L174" s="933">
        <v>3213.7322599999998</v>
      </c>
      <c r="M174" s="933">
        <v>2901.20523</v>
      </c>
      <c r="N174" s="933">
        <v>0</v>
      </c>
      <c r="O174" s="933">
        <v>2901.20523</v>
      </c>
      <c r="P174" s="933">
        <v>6113.8865800000003</v>
      </c>
      <c r="Q174" s="933">
        <v>1.05091</v>
      </c>
      <c r="R174" s="934">
        <v>6114.9374900000003</v>
      </c>
    </row>
    <row r="175" spans="1:18" ht="13.2">
      <c r="A175" s="401"/>
      <c r="B175" s="401"/>
      <c r="C175" s="402" t="s">
        <v>1185</v>
      </c>
      <c r="D175" s="932">
        <v>0</v>
      </c>
      <c r="E175" s="933">
        <v>0</v>
      </c>
      <c r="F175" s="933">
        <v>0</v>
      </c>
      <c r="G175" s="933">
        <v>0</v>
      </c>
      <c r="H175" s="933">
        <v>0</v>
      </c>
      <c r="I175" s="933">
        <v>0</v>
      </c>
      <c r="J175" s="933">
        <v>0</v>
      </c>
      <c r="K175" s="933">
        <v>0</v>
      </c>
      <c r="L175" s="933">
        <v>0</v>
      </c>
      <c r="M175" s="933">
        <v>0</v>
      </c>
      <c r="N175" s="933">
        <v>0</v>
      </c>
      <c r="O175" s="933">
        <v>0</v>
      </c>
      <c r="P175" s="933">
        <v>0</v>
      </c>
      <c r="Q175" s="933">
        <v>0</v>
      </c>
      <c r="R175" s="934">
        <v>0</v>
      </c>
    </row>
    <row r="176" spans="1:18" ht="13.2">
      <c r="A176" s="401"/>
      <c r="B176" s="399" t="s">
        <v>20</v>
      </c>
      <c r="C176" s="399" t="s">
        <v>217</v>
      </c>
      <c r="D176" s="928">
        <v>29251.45923</v>
      </c>
      <c r="E176" s="929">
        <v>0</v>
      </c>
      <c r="F176" s="929">
        <v>29251.45923</v>
      </c>
      <c r="G176" s="929">
        <v>0</v>
      </c>
      <c r="H176" s="929">
        <v>0</v>
      </c>
      <c r="I176" s="929">
        <v>0</v>
      </c>
      <c r="J176" s="929">
        <v>5961.37194</v>
      </c>
      <c r="K176" s="929">
        <v>0.12403</v>
      </c>
      <c r="L176" s="929">
        <v>5961.4959700000009</v>
      </c>
      <c r="M176" s="929">
        <v>15689.954109999999</v>
      </c>
      <c r="N176" s="929">
        <v>10.11622</v>
      </c>
      <c r="O176" s="929">
        <v>15700.07033</v>
      </c>
      <c r="P176" s="929">
        <v>21651.32605</v>
      </c>
      <c r="Q176" s="929">
        <v>10.24025</v>
      </c>
      <c r="R176" s="930">
        <v>21661.566300000002</v>
      </c>
    </row>
    <row r="177" spans="1:18" ht="13.2">
      <c r="A177" s="401"/>
      <c r="B177" s="401"/>
      <c r="C177" s="402" t="s">
        <v>486</v>
      </c>
      <c r="D177" s="932">
        <v>0</v>
      </c>
      <c r="E177" s="933">
        <v>0</v>
      </c>
      <c r="F177" s="933">
        <v>0</v>
      </c>
      <c r="G177" s="933">
        <v>0</v>
      </c>
      <c r="H177" s="933">
        <v>0</v>
      </c>
      <c r="I177" s="933">
        <v>0</v>
      </c>
      <c r="J177" s="933">
        <v>0</v>
      </c>
      <c r="K177" s="933">
        <v>0</v>
      </c>
      <c r="L177" s="933">
        <v>0</v>
      </c>
      <c r="M177" s="933">
        <v>0</v>
      </c>
      <c r="N177" s="933">
        <v>0</v>
      </c>
      <c r="O177" s="933">
        <v>0</v>
      </c>
      <c r="P177" s="933">
        <v>0</v>
      </c>
      <c r="Q177" s="933">
        <v>0</v>
      </c>
      <c r="R177" s="934">
        <v>0</v>
      </c>
    </row>
    <row r="178" spans="1:18" ht="13.2">
      <c r="A178" s="399" t="s">
        <v>1802</v>
      </c>
      <c r="B178" s="404"/>
      <c r="C178" s="404"/>
      <c r="D178" s="928">
        <v>92166.128900000011</v>
      </c>
      <c r="E178" s="929">
        <v>0</v>
      </c>
      <c r="F178" s="929">
        <v>92166.128900000011</v>
      </c>
      <c r="G178" s="929">
        <v>0</v>
      </c>
      <c r="H178" s="929">
        <v>0</v>
      </c>
      <c r="I178" s="929">
        <v>0</v>
      </c>
      <c r="J178" s="929">
        <v>15399.310710000002</v>
      </c>
      <c r="K178" s="929">
        <v>1.3779400000000002</v>
      </c>
      <c r="L178" s="929">
        <v>15400.68865</v>
      </c>
      <c r="M178" s="929">
        <v>22454.797729999998</v>
      </c>
      <c r="N178" s="929">
        <v>10.11622</v>
      </c>
      <c r="O178" s="929">
        <v>22464.913949999998</v>
      </c>
      <c r="P178" s="929">
        <v>37854.108439999996</v>
      </c>
      <c r="Q178" s="929">
        <v>11.494159999999999</v>
      </c>
      <c r="R178" s="930">
        <v>37865.602599999998</v>
      </c>
    </row>
    <row r="179" spans="1:18" ht="13.2">
      <c r="A179" s="399" t="s">
        <v>21</v>
      </c>
      <c r="B179" s="399" t="s">
        <v>218</v>
      </c>
      <c r="C179" s="399" t="s">
        <v>219</v>
      </c>
      <c r="D179" s="928">
        <v>168.62921</v>
      </c>
      <c r="E179" s="929">
        <v>0</v>
      </c>
      <c r="F179" s="929">
        <v>168.62921</v>
      </c>
      <c r="G179" s="929">
        <v>0</v>
      </c>
      <c r="H179" s="929">
        <v>0</v>
      </c>
      <c r="I179" s="929">
        <v>0</v>
      </c>
      <c r="J179" s="929">
        <v>0</v>
      </c>
      <c r="K179" s="929">
        <v>0</v>
      </c>
      <c r="L179" s="929">
        <v>0</v>
      </c>
      <c r="M179" s="929">
        <v>0</v>
      </c>
      <c r="N179" s="929">
        <v>0</v>
      </c>
      <c r="O179" s="929">
        <v>0</v>
      </c>
      <c r="P179" s="929">
        <v>0</v>
      </c>
      <c r="Q179" s="929">
        <v>0</v>
      </c>
      <c r="R179" s="930">
        <v>0</v>
      </c>
    </row>
    <row r="180" spans="1:18" ht="13.2">
      <c r="A180" s="401"/>
      <c r="B180" s="399" t="s">
        <v>220</v>
      </c>
      <c r="C180" s="399" t="s">
        <v>221</v>
      </c>
      <c r="D180" s="928">
        <v>9458.5035800000005</v>
      </c>
      <c r="E180" s="929">
        <v>0</v>
      </c>
      <c r="F180" s="929">
        <v>9458.5035800000005</v>
      </c>
      <c r="G180" s="929">
        <v>0</v>
      </c>
      <c r="H180" s="929">
        <v>0</v>
      </c>
      <c r="I180" s="929">
        <v>0</v>
      </c>
      <c r="J180" s="929">
        <v>606.37599</v>
      </c>
      <c r="K180" s="929">
        <v>1.746E-2</v>
      </c>
      <c r="L180" s="929">
        <v>606.39344999999992</v>
      </c>
      <c r="M180" s="929">
        <v>1623.0351699999999</v>
      </c>
      <c r="N180" s="929">
        <v>0</v>
      </c>
      <c r="O180" s="929">
        <v>1623.0351699999999</v>
      </c>
      <c r="P180" s="929">
        <v>2229.4111600000001</v>
      </c>
      <c r="Q180" s="929">
        <v>1.746E-2</v>
      </c>
      <c r="R180" s="930">
        <v>2229.4286200000001</v>
      </c>
    </row>
    <row r="181" spans="1:18" ht="13.2">
      <c r="A181" s="401"/>
      <c r="B181" s="401"/>
      <c r="C181" s="402" t="s">
        <v>220</v>
      </c>
      <c r="D181" s="932">
        <v>17235.090120000001</v>
      </c>
      <c r="E181" s="933">
        <v>0</v>
      </c>
      <c r="F181" s="933">
        <v>17235.090120000001</v>
      </c>
      <c r="G181" s="933">
        <v>0</v>
      </c>
      <c r="H181" s="933">
        <v>0</v>
      </c>
      <c r="I181" s="933">
        <v>0</v>
      </c>
      <c r="J181" s="933">
        <v>1058.5894800000001</v>
      </c>
      <c r="K181" s="933">
        <v>0.25540000000000002</v>
      </c>
      <c r="L181" s="933">
        <v>1058.8448799999999</v>
      </c>
      <c r="M181" s="933">
        <v>1281.7552000000001</v>
      </c>
      <c r="N181" s="933">
        <v>0</v>
      </c>
      <c r="O181" s="933">
        <v>1281.7552000000001</v>
      </c>
      <c r="P181" s="933">
        <v>2340.3446799999997</v>
      </c>
      <c r="Q181" s="933">
        <v>0.25540000000000002</v>
      </c>
      <c r="R181" s="934">
        <v>2340.6000800000002</v>
      </c>
    </row>
    <row r="182" spans="1:18" ht="13.2">
      <c r="A182" s="401"/>
      <c r="B182" s="399" t="s">
        <v>222</v>
      </c>
      <c r="C182" s="399" t="s">
        <v>223</v>
      </c>
      <c r="D182" s="928">
        <v>27777.690479999997</v>
      </c>
      <c r="E182" s="929">
        <v>0</v>
      </c>
      <c r="F182" s="929">
        <v>27777.690479999997</v>
      </c>
      <c r="G182" s="929">
        <v>0</v>
      </c>
      <c r="H182" s="929">
        <v>0</v>
      </c>
      <c r="I182" s="929">
        <v>0</v>
      </c>
      <c r="J182" s="929">
        <v>947.95027000000005</v>
      </c>
      <c r="K182" s="929">
        <v>4.1999999999999996E-4</v>
      </c>
      <c r="L182" s="929">
        <v>947.9506899999999</v>
      </c>
      <c r="M182" s="929">
        <v>2104.8024999999998</v>
      </c>
      <c r="N182" s="929">
        <v>0</v>
      </c>
      <c r="O182" s="929">
        <v>2104.8024999999998</v>
      </c>
      <c r="P182" s="929">
        <v>3052.7527700000001</v>
      </c>
      <c r="Q182" s="929">
        <v>4.1999999999999996E-4</v>
      </c>
      <c r="R182" s="930">
        <v>3052.7531899999999</v>
      </c>
    </row>
    <row r="183" spans="1:18" ht="13.2">
      <c r="A183" s="401"/>
      <c r="B183" s="399" t="s">
        <v>224</v>
      </c>
      <c r="C183" s="399" t="s">
        <v>224</v>
      </c>
      <c r="D183" s="928">
        <v>29504.152709999995</v>
      </c>
      <c r="E183" s="929">
        <v>0</v>
      </c>
      <c r="F183" s="929">
        <v>29504.152709999995</v>
      </c>
      <c r="G183" s="929">
        <v>0</v>
      </c>
      <c r="H183" s="929">
        <v>0</v>
      </c>
      <c r="I183" s="929">
        <v>0</v>
      </c>
      <c r="J183" s="929">
        <v>1177.71975</v>
      </c>
      <c r="K183" s="929">
        <v>4.4859999999999997E-2</v>
      </c>
      <c r="L183" s="929">
        <v>1177.7646100000002</v>
      </c>
      <c r="M183" s="929">
        <v>2848.5055200000002</v>
      </c>
      <c r="N183" s="929">
        <v>15.2927</v>
      </c>
      <c r="O183" s="929">
        <v>2863.7982200000001</v>
      </c>
      <c r="P183" s="929">
        <v>4026.2252700000004</v>
      </c>
      <c r="Q183" s="929">
        <v>15.337560000000002</v>
      </c>
      <c r="R183" s="930">
        <v>4041.5628299999998</v>
      </c>
    </row>
    <row r="184" spans="1:18" ht="13.2">
      <c r="A184" s="401"/>
      <c r="B184" s="399" t="s">
        <v>21</v>
      </c>
      <c r="C184" s="399" t="s">
        <v>114</v>
      </c>
      <c r="D184" s="928">
        <v>9159.0534499999994</v>
      </c>
      <c r="E184" s="929">
        <v>0</v>
      </c>
      <c r="F184" s="929">
        <v>9159.0534499999994</v>
      </c>
      <c r="G184" s="929">
        <v>0</v>
      </c>
      <c r="H184" s="929">
        <v>0</v>
      </c>
      <c r="I184" s="929">
        <v>0</v>
      </c>
      <c r="J184" s="929">
        <v>9.689999999999999E-3</v>
      </c>
      <c r="K184" s="929">
        <v>0</v>
      </c>
      <c r="L184" s="929">
        <v>9.689999999999999E-3</v>
      </c>
      <c r="M184" s="929">
        <v>0</v>
      </c>
      <c r="N184" s="929">
        <v>0</v>
      </c>
      <c r="O184" s="929">
        <v>0</v>
      </c>
      <c r="P184" s="929">
        <v>9.689999999999999E-3</v>
      </c>
      <c r="Q184" s="929">
        <v>0</v>
      </c>
      <c r="R184" s="930">
        <v>9.689999999999999E-3</v>
      </c>
    </row>
    <row r="185" spans="1:18" ht="13.2">
      <c r="A185" s="401"/>
      <c r="B185" s="401"/>
      <c r="C185" s="402" t="s">
        <v>225</v>
      </c>
      <c r="D185" s="932">
        <v>24832.215820000001</v>
      </c>
      <c r="E185" s="933">
        <v>0</v>
      </c>
      <c r="F185" s="933">
        <v>24832.215820000001</v>
      </c>
      <c r="G185" s="933">
        <v>0</v>
      </c>
      <c r="H185" s="933">
        <v>0</v>
      </c>
      <c r="I185" s="933">
        <v>0</v>
      </c>
      <c r="J185" s="933">
        <v>982.49463000000003</v>
      </c>
      <c r="K185" s="933">
        <v>0.69820000000000004</v>
      </c>
      <c r="L185" s="933">
        <v>983.19282999999996</v>
      </c>
      <c r="M185" s="933">
        <v>278.09296000000001</v>
      </c>
      <c r="N185" s="933">
        <v>1.75E-3</v>
      </c>
      <c r="O185" s="933">
        <v>278.09471000000002</v>
      </c>
      <c r="P185" s="933">
        <v>1260.5875900000001</v>
      </c>
      <c r="Q185" s="933">
        <v>0.69995000000000007</v>
      </c>
      <c r="R185" s="934">
        <v>1261.28754</v>
      </c>
    </row>
    <row r="186" spans="1:18" ht="13.2">
      <c r="A186" s="401"/>
      <c r="B186" s="401"/>
      <c r="C186" s="402" t="s">
        <v>21</v>
      </c>
      <c r="D186" s="932">
        <v>72975.220010000005</v>
      </c>
      <c r="E186" s="933">
        <v>0</v>
      </c>
      <c r="F186" s="933">
        <v>72975.220010000005</v>
      </c>
      <c r="G186" s="933">
        <v>0</v>
      </c>
      <c r="H186" s="933">
        <v>0</v>
      </c>
      <c r="I186" s="933">
        <v>0</v>
      </c>
      <c r="J186" s="933">
        <v>6502.0718699999989</v>
      </c>
      <c r="K186" s="933">
        <v>5.2656100000000006</v>
      </c>
      <c r="L186" s="933">
        <v>6507.3374799999992</v>
      </c>
      <c r="M186" s="933">
        <v>10147.765959999999</v>
      </c>
      <c r="N186" s="933">
        <v>306.75466000000006</v>
      </c>
      <c r="O186" s="933">
        <v>10454.520619999999</v>
      </c>
      <c r="P186" s="933">
        <v>16649.837829999997</v>
      </c>
      <c r="Q186" s="933">
        <v>312.02027000000004</v>
      </c>
      <c r="R186" s="934">
        <v>16961.858100000001</v>
      </c>
    </row>
    <row r="187" spans="1:18" ht="13.2">
      <c r="A187" s="401"/>
      <c r="B187" s="401"/>
      <c r="C187" s="402" t="s">
        <v>226</v>
      </c>
      <c r="D187" s="932">
        <v>44105.159390000001</v>
      </c>
      <c r="E187" s="933">
        <v>0</v>
      </c>
      <c r="F187" s="933">
        <v>44105.159390000001</v>
      </c>
      <c r="G187" s="933">
        <v>0</v>
      </c>
      <c r="H187" s="933">
        <v>0</v>
      </c>
      <c r="I187" s="933">
        <v>0</v>
      </c>
      <c r="J187" s="933">
        <v>1351.07636</v>
      </c>
      <c r="K187" s="933">
        <v>0.10434</v>
      </c>
      <c r="L187" s="933">
        <v>1351.1806999999999</v>
      </c>
      <c r="M187" s="933">
        <v>2512.4062000000004</v>
      </c>
      <c r="N187" s="933">
        <v>0</v>
      </c>
      <c r="O187" s="933">
        <v>2512.4062000000004</v>
      </c>
      <c r="P187" s="933">
        <v>3863.4825599999999</v>
      </c>
      <c r="Q187" s="933">
        <v>0.10434</v>
      </c>
      <c r="R187" s="934">
        <v>3863.5868999999998</v>
      </c>
    </row>
    <row r="188" spans="1:18" ht="13.2">
      <c r="A188" s="401"/>
      <c r="B188" s="401"/>
      <c r="C188" s="402" t="s">
        <v>311</v>
      </c>
      <c r="D188" s="932">
        <v>72663.814239999992</v>
      </c>
      <c r="E188" s="933">
        <v>0</v>
      </c>
      <c r="F188" s="933">
        <v>72663.814239999992</v>
      </c>
      <c r="G188" s="933">
        <v>0</v>
      </c>
      <c r="H188" s="933">
        <v>0</v>
      </c>
      <c r="I188" s="933">
        <v>0</v>
      </c>
      <c r="J188" s="933">
        <v>0</v>
      </c>
      <c r="K188" s="933">
        <v>0</v>
      </c>
      <c r="L188" s="933">
        <v>0</v>
      </c>
      <c r="M188" s="933">
        <v>0</v>
      </c>
      <c r="N188" s="933">
        <v>0</v>
      </c>
      <c r="O188" s="933">
        <v>0</v>
      </c>
      <c r="P188" s="933">
        <v>0</v>
      </c>
      <c r="Q188" s="933">
        <v>0</v>
      </c>
      <c r="R188" s="934">
        <v>0</v>
      </c>
    </row>
    <row r="189" spans="1:18" ht="13.2">
      <c r="A189" s="401"/>
      <c r="B189" s="399" t="s">
        <v>227</v>
      </c>
      <c r="C189" s="399" t="s">
        <v>227</v>
      </c>
      <c r="D189" s="928">
        <v>20000.955460000001</v>
      </c>
      <c r="E189" s="929">
        <v>0</v>
      </c>
      <c r="F189" s="929">
        <v>20000.955460000001</v>
      </c>
      <c r="G189" s="929">
        <v>0</v>
      </c>
      <c r="H189" s="929">
        <v>0</v>
      </c>
      <c r="I189" s="929">
        <v>0</v>
      </c>
      <c r="J189" s="929">
        <v>1308.0695000000001</v>
      </c>
      <c r="K189" s="929">
        <v>1.9374100000000001</v>
      </c>
      <c r="L189" s="929">
        <v>1310.0069099999998</v>
      </c>
      <c r="M189" s="929">
        <v>1660.70973</v>
      </c>
      <c r="N189" s="929">
        <v>17.601299999999998</v>
      </c>
      <c r="O189" s="929">
        <v>1678.3110300000001</v>
      </c>
      <c r="P189" s="929">
        <v>2968.7792300000001</v>
      </c>
      <c r="Q189" s="929">
        <v>19.538709999999998</v>
      </c>
      <c r="R189" s="930">
        <v>2988.3179399999999</v>
      </c>
    </row>
    <row r="190" spans="1:18" ht="13.2">
      <c r="A190" s="401"/>
      <c r="B190" s="399" t="s">
        <v>228</v>
      </c>
      <c r="C190" s="399" t="s">
        <v>228</v>
      </c>
      <c r="D190" s="928">
        <v>68266.016080000016</v>
      </c>
      <c r="E190" s="929">
        <v>0</v>
      </c>
      <c r="F190" s="929">
        <v>68266.016080000016</v>
      </c>
      <c r="G190" s="929">
        <v>0</v>
      </c>
      <c r="H190" s="929">
        <v>0</v>
      </c>
      <c r="I190" s="929">
        <v>0</v>
      </c>
      <c r="J190" s="929">
        <v>2734.2156400000003</v>
      </c>
      <c r="K190" s="929">
        <v>2.9442600000000003</v>
      </c>
      <c r="L190" s="929">
        <v>2737.1599000000006</v>
      </c>
      <c r="M190" s="929">
        <v>10250.93542</v>
      </c>
      <c r="N190" s="929">
        <v>3.9100000000000003E-2</v>
      </c>
      <c r="O190" s="929">
        <v>10250.97452</v>
      </c>
      <c r="P190" s="929">
        <v>12985.15106</v>
      </c>
      <c r="Q190" s="929">
        <v>2.9833600000000002</v>
      </c>
      <c r="R190" s="930">
        <v>12988.13442</v>
      </c>
    </row>
    <row r="191" spans="1:18" ht="13.2">
      <c r="A191" s="401"/>
      <c r="B191" s="399" t="s">
        <v>272</v>
      </c>
      <c r="C191" s="399" t="s">
        <v>273</v>
      </c>
      <c r="D191" s="928">
        <v>1547.4717800000001</v>
      </c>
      <c r="E191" s="929">
        <v>0</v>
      </c>
      <c r="F191" s="929">
        <v>1547.4717800000001</v>
      </c>
      <c r="G191" s="929">
        <v>0</v>
      </c>
      <c r="H191" s="929">
        <v>0</v>
      </c>
      <c r="I191" s="929">
        <v>0</v>
      </c>
      <c r="J191" s="929">
        <v>2.2000000000000001E-4</v>
      </c>
      <c r="K191" s="929">
        <v>0</v>
      </c>
      <c r="L191" s="929">
        <v>2.2000000000000001E-4</v>
      </c>
      <c r="M191" s="929">
        <v>0</v>
      </c>
      <c r="N191" s="929">
        <v>0</v>
      </c>
      <c r="O191" s="929">
        <v>0</v>
      </c>
      <c r="P191" s="929">
        <v>2.2000000000000001E-4</v>
      </c>
      <c r="Q191" s="929">
        <v>0</v>
      </c>
      <c r="R191" s="930">
        <v>2.2000000000000001E-4</v>
      </c>
    </row>
    <row r="192" spans="1:18" ht="13.2">
      <c r="A192" s="401"/>
      <c r="B192" s="401"/>
      <c r="C192" s="402" t="s">
        <v>274</v>
      </c>
      <c r="D192" s="932">
        <v>23542.538219999999</v>
      </c>
      <c r="E192" s="933">
        <v>0</v>
      </c>
      <c r="F192" s="933">
        <v>23542.538219999999</v>
      </c>
      <c r="G192" s="933">
        <v>0</v>
      </c>
      <c r="H192" s="933">
        <v>0</v>
      </c>
      <c r="I192" s="933">
        <v>0</v>
      </c>
      <c r="J192" s="933">
        <v>174.36363999999998</v>
      </c>
      <c r="K192" s="933">
        <v>0</v>
      </c>
      <c r="L192" s="933">
        <v>174.36363999999998</v>
      </c>
      <c r="M192" s="933">
        <v>0</v>
      </c>
      <c r="N192" s="933">
        <v>0</v>
      </c>
      <c r="O192" s="933">
        <v>0</v>
      </c>
      <c r="P192" s="933">
        <v>174.36363999999998</v>
      </c>
      <c r="Q192" s="933">
        <v>0</v>
      </c>
      <c r="R192" s="934">
        <v>174.36363999999998</v>
      </c>
    </row>
    <row r="193" spans="1:18" ht="13.2">
      <c r="A193" s="399" t="s">
        <v>1803</v>
      </c>
      <c r="B193" s="404"/>
      <c r="C193" s="404"/>
      <c r="D193" s="928">
        <v>421236.51054999995</v>
      </c>
      <c r="E193" s="929">
        <v>0</v>
      </c>
      <c r="F193" s="929">
        <v>421236.51054999995</v>
      </c>
      <c r="G193" s="929">
        <v>0</v>
      </c>
      <c r="H193" s="929">
        <v>0</v>
      </c>
      <c r="I193" s="929">
        <v>0</v>
      </c>
      <c r="J193" s="929">
        <v>16842.937040000001</v>
      </c>
      <c r="K193" s="929">
        <v>11.26796</v>
      </c>
      <c r="L193" s="929">
        <v>16854.205000000002</v>
      </c>
      <c r="M193" s="929">
        <v>32708.008659999996</v>
      </c>
      <c r="N193" s="929">
        <v>339.68950999999998</v>
      </c>
      <c r="O193" s="929">
        <v>33047.698169999996</v>
      </c>
      <c r="P193" s="929">
        <v>49550.945699999997</v>
      </c>
      <c r="Q193" s="929">
        <v>350.95747000000006</v>
      </c>
      <c r="R193" s="930">
        <v>49901.903170000005</v>
      </c>
    </row>
    <row r="194" spans="1:18" ht="13.2">
      <c r="A194" s="399" t="s">
        <v>22</v>
      </c>
      <c r="B194" s="399" t="s">
        <v>22</v>
      </c>
      <c r="C194" s="399" t="s">
        <v>22</v>
      </c>
      <c r="D194" s="928">
        <v>31022.803530000001</v>
      </c>
      <c r="E194" s="929">
        <v>0</v>
      </c>
      <c r="F194" s="929">
        <v>31022.803530000001</v>
      </c>
      <c r="G194" s="929">
        <v>0</v>
      </c>
      <c r="H194" s="929">
        <v>0</v>
      </c>
      <c r="I194" s="929">
        <v>0</v>
      </c>
      <c r="J194" s="929">
        <v>1543.9155600000001</v>
      </c>
      <c r="K194" s="929">
        <v>1.68255</v>
      </c>
      <c r="L194" s="929">
        <v>1545.5981100000001</v>
      </c>
      <c r="M194" s="929">
        <v>1315.6775400000001</v>
      </c>
      <c r="N194" s="929">
        <v>0</v>
      </c>
      <c r="O194" s="929">
        <v>1315.6775400000001</v>
      </c>
      <c r="P194" s="929">
        <v>2859.5930999999996</v>
      </c>
      <c r="Q194" s="929">
        <v>1.68255</v>
      </c>
      <c r="R194" s="930">
        <v>2861.2756500000005</v>
      </c>
    </row>
    <row r="195" spans="1:18" ht="13.2">
      <c r="A195" s="401"/>
      <c r="B195" s="399" t="s">
        <v>229</v>
      </c>
      <c r="C195" s="399" t="s">
        <v>230</v>
      </c>
      <c r="D195" s="928">
        <v>86148.042180000004</v>
      </c>
      <c r="E195" s="929">
        <v>0</v>
      </c>
      <c r="F195" s="929">
        <v>86148.042180000004</v>
      </c>
      <c r="G195" s="929">
        <v>0</v>
      </c>
      <c r="H195" s="929">
        <v>0</v>
      </c>
      <c r="I195" s="929">
        <v>0</v>
      </c>
      <c r="J195" s="929">
        <v>3370.5463499999996</v>
      </c>
      <c r="K195" s="929">
        <v>1.2260499999999999</v>
      </c>
      <c r="L195" s="929">
        <v>3371.7723999999998</v>
      </c>
      <c r="M195" s="929">
        <v>2477.4787999999999</v>
      </c>
      <c r="N195" s="929">
        <v>0</v>
      </c>
      <c r="O195" s="929">
        <v>2477.4787999999999</v>
      </c>
      <c r="P195" s="929">
        <v>5848.0251499999995</v>
      </c>
      <c r="Q195" s="929">
        <v>1.2260499999999999</v>
      </c>
      <c r="R195" s="930">
        <v>5849.2512000000006</v>
      </c>
    </row>
    <row r="196" spans="1:18" ht="13.2">
      <c r="A196" s="399" t="s">
        <v>1804</v>
      </c>
      <c r="B196" s="404"/>
      <c r="C196" s="404"/>
      <c r="D196" s="928">
        <v>117170.84571000001</v>
      </c>
      <c r="E196" s="929">
        <v>0</v>
      </c>
      <c r="F196" s="929">
        <v>117170.84571000001</v>
      </c>
      <c r="G196" s="929">
        <v>0</v>
      </c>
      <c r="H196" s="929">
        <v>0</v>
      </c>
      <c r="I196" s="929">
        <v>0</v>
      </c>
      <c r="J196" s="929">
        <v>4914.46191</v>
      </c>
      <c r="K196" s="929">
        <v>2.9085999999999999</v>
      </c>
      <c r="L196" s="929">
        <v>4917.3705099999997</v>
      </c>
      <c r="M196" s="929">
        <v>3793.15634</v>
      </c>
      <c r="N196" s="929">
        <v>0</v>
      </c>
      <c r="O196" s="929">
        <v>3793.15634</v>
      </c>
      <c r="P196" s="929">
        <v>8707.6182499999995</v>
      </c>
      <c r="Q196" s="929">
        <v>2.9085999999999999</v>
      </c>
      <c r="R196" s="930">
        <v>8710.526850000002</v>
      </c>
    </row>
    <row r="197" spans="1:18" ht="13.2">
      <c r="A197" s="399" t="s">
        <v>231</v>
      </c>
      <c r="B197" s="399" t="s">
        <v>275</v>
      </c>
      <c r="C197" s="399" t="s">
        <v>276</v>
      </c>
      <c r="D197" s="928">
        <v>6447.3089199999995</v>
      </c>
      <c r="E197" s="929">
        <v>0</v>
      </c>
      <c r="F197" s="929">
        <v>6447.3089199999995</v>
      </c>
      <c r="G197" s="929">
        <v>0</v>
      </c>
      <c r="H197" s="929">
        <v>0</v>
      </c>
      <c r="I197" s="929">
        <v>0</v>
      </c>
      <c r="J197" s="929">
        <v>11.899659999999999</v>
      </c>
      <c r="K197" s="929">
        <v>0</v>
      </c>
      <c r="L197" s="929">
        <v>11.899659999999999</v>
      </c>
      <c r="M197" s="929">
        <v>0</v>
      </c>
      <c r="N197" s="929">
        <v>0</v>
      </c>
      <c r="O197" s="929">
        <v>0</v>
      </c>
      <c r="P197" s="929">
        <v>11.899659999999999</v>
      </c>
      <c r="Q197" s="929">
        <v>0</v>
      </c>
      <c r="R197" s="930">
        <v>11.899659999999999</v>
      </c>
    </row>
    <row r="198" spans="1:18" ht="13.2">
      <c r="A198" s="401"/>
      <c r="B198" s="399" t="s">
        <v>232</v>
      </c>
      <c r="C198" s="399" t="s">
        <v>232</v>
      </c>
      <c r="D198" s="928">
        <v>37894.063520000003</v>
      </c>
      <c r="E198" s="929">
        <v>0</v>
      </c>
      <c r="F198" s="929">
        <v>37894.063520000003</v>
      </c>
      <c r="G198" s="929">
        <v>0</v>
      </c>
      <c r="H198" s="929">
        <v>0</v>
      </c>
      <c r="I198" s="929">
        <v>0</v>
      </c>
      <c r="J198" s="929">
        <v>3122.32744</v>
      </c>
      <c r="K198" s="929">
        <v>8.3999999999999993E-4</v>
      </c>
      <c r="L198" s="929">
        <v>3122.3282799999997</v>
      </c>
      <c r="M198" s="929">
        <v>1839.8358000000001</v>
      </c>
      <c r="N198" s="929">
        <v>0</v>
      </c>
      <c r="O198" s="929">
        <v>1839.8358000000001</v>
      </c>
      <c r="P198" s="929">
        <v>4962.1632399999999</v>
      </c>
      <c r="Q198" s="929">
        <v>8.3999999999999993E-4</v>
      </c>
      <c r="R198" s="930">
        <v>4962.1640800000014</v>
      </c>
    </row>
    <row r="199" spans="1:18" ht="13.2">
      <c r="A199" s="401"/>
      <c r="B199" s="399" t="s">
        <v>233</v>
      </c>
      <c r="C199" s="399" t="s">
        <v>234</v>
      </c>
      <c r="D199" s="928">
        <v>11856.72085</v>
      </c>
      <c r="E199" s="929">
        <v>0</v>
      </c>
      <c r="F199" s="929">
        <v>11856.72085</v>
      </c>
      <c r="G199" s="929">
        <v>0</v>
      </c>
      <c r="H199" s="929">
        <v>0</v>
      </c>
      <c r="I199" s="929">
        <v>0</v>
      </c>
      <c r="J199" s="929">
        <v>850.69704999999999</v>
      </c>
      <c r="K199" s="929">
        <v>0</v>
      </c>
      <c r="L199" s="929">
        <v>850.69704999999999</v>
      </c>
      <c r="M199" s="929">
        <v>281.78019</v>
      </c>
      <c r="N199" s="929">
        <v>0</v>
      </c>
      <c r="O199" s="929">
        <v>281.78019</v>
      </c>
      <c r="P199" s="929">
        <v>1132.4772399999999</v>
      </c>
      <c r="Q199" s="929">
        <v>0</v>
      </c>
      <c r="R199" s="930">
        <v>1132.4772399999999</v>
      </c>
    </row>
    <row r="200" spans="1:18" ht="13.2">
      <c r="A200" s="401"/>
      <c r="B200" s="399" t="s">
        <v>231</v>
      </c>
      <c r="C200" s="399" t="s">
        <v>235</v>
      </c>
      <c r="D200" s="928">
        <v>80928.750939999998</v>
      </c>
      <c r="E200" s="929">
        <v>0</v>
      </c>
      <c r="F200" s="929">
        <v>80928.750939999998</v>
      </c>
      <c r="G200" s="929">
        <v>0</v>
      </c>
      <c r="H200" s="929">
        <v>0</v>
      </c>
      <c r="I200" s="929">
        <v>0</v>
      </c>
      <c r="J200" s="929">
        <v>2563.2592399999994</v>
      </c>
      <c r="K200" s="929">
        <v>0.62153000000000003</v>
      </c>
      <c r="L200" s="929">
        <v>2563.8807699999998</v>
      </c>
      <c r="M200" s="929">
        <v>4395.6861799999997</v>
      </c>
      <c r="N200" s="929">
        <v>6.0247600000000006</v>
      </c>
      <c r="O200" s="929">
        <v>4401.7109400000008</v>
      </c>
      <c r="P200" s="929">
        <v>6958.9454199999991</v>
      </c>
      <c r="Q200" s="929">
        <v>6.6462899999999996</v>
      </c>
      <c r="R200" s="930">
        <v>6965.5917099999997</v>
      </c>
    </row>
    <row r="201" spans="1:18" ht="13.2">
      <c r="A201" s="401"/>
      <c r="B201" s="401"/>
      <c r="C201" s="402" t="s">
        <v>312</v>
      </c>
      <c r="D201" s="932">
        <v>10090.763429999999</v>
      </c>
      <c r="E201" s="933">
        <v>0</v>
      </c>
      <c r="F201" s="933">
        <v>10090.763429999999</v>
      </c>
      <c r="G201" s="933">
        <v>0</v>
      </c>
      <c r="H201" s="933">
        <v>0</v>
      </c>
      <c r="I201" s="933">
        <v>0</v>
      </c>
      <c r="J201" s="933">
        <v>0</v>
      </c>
      <c r="K201" s="933">
        <v>0</v>
      </c>
      <c r="L201" s="933">
        <v>0</v>
      </c>
      <c r="M201" s="933">
        <v>0</v>
      </c>
      <c r="N201" s="933">
        <v>0</v>
      </c>
      <c r="O201" s="933">
        <v>0</v>
      </c>
      <c r="P201" s="933">
        <v>0</v>
      </c>
      <c r="Q201" s="933">
        <v>0</v>
      </c>
      <c r="R201" s="934">
        <v>0</v>
      </c>
    </row>
    <row r="202" spans="1:18" ht="13.2">
      <c r="A202" s="401"/>
      <c r="B202" s="399" t="s">
        <v>277</v>
      </c>
      <c r="C202" s="399" t="s">
        <v>277</v>
      </c>
      <c r="D202" s="928">
        <v>3540.25704</v>
      </c>
      <c r="E202" s="929">
        <v>0</v>
      </c>
      <c r="F202" s="929">
        <v>3540.25704</v>
      </c>
      <c r="G202" s="929">
        <v>0</v>
      </c>
      <c r="H202" s="929">
        <v>0</v>
      </c>
      <c r="I202" s="929">
        <v>0</v>
      </c>
      <c r="J202" s="929">
        <v>33.383429999999997</v>
      </c>
      <c r="K202" s="929">
        <v>0</v>
      </c>
      <c r="L202" s="929">
        <v>33.383429999999997</v>
      </c>
      <c r="M202" s="929">
        <v>0</v>
      </c>
      <c r="N202" s="929">
        <v>0</v>
      </c>
      <c r="O202" s="929">
        <v>0</v>
      </c>
      <c r="P202" s="929">
        <v>33.383429999999997</v>
      </c>
      <c r="Q202" s="929">
        <v>0</v>
      </c>
      <c r="R202" s="930">
        <v>33.383429999999997</v>
      </c>
    </row>
    <row r="203" spans="1:18" ht="13.2">
      <c r="A203" s="399" t="s">
        <v>1805</v>
      </c>
      <c r="B203" s="404"/>
      <c r="C203" s="404"/>
      <c r="D203" s="928">
        <v>150757.86470000001</v>
      </c>
      <c r="E203" s="929">
        <v>0</v>
      </c>
      <c r="F203" s="929">
        <v>150757.86470000001</v>
      </c>
      <c r="G203" s="929">
        <v>0</v>
      </c>
      <c r="H203" s="929">
        <v>0</v>
      </c>
      <c r="I203" s="929">
        <v>0</v>
      </c>
      <c r="J203" s="929">
        <v>6581.5668199999991</v>
      </c>
      <c r="K203" s="929">
        <v>0.62236999999999998</v>
      </c>
      <c r="L203" s="929">
        <v>6582.1891899999991</v>
      </c>
      <c r="M203" s="929">
        <v>6517.3021699999999</v>
      </c>
      <c r="N203" s="929">
        <v>6.0247600000000006</v>
      </c>
      <c r="O203" s="929">
        <v>6523.3269300000011</v>
      </c>
      <c r="P203" s="929">
        <v>13098.868989999999</v>
      </c>
      <c r="Q203" s="929">
        <v>6.6471299999999998</v>
      </c>
      <c r="R203" s="930">
        <v>13105.51612</v>
      </c>
    </row>
    <row r="204" spans="1:18" ht="13.2">
      <c r="A204" s="399" t="s">
        <v>24</v>
      </c>
      <c r="B204" s="399" t="s">
        <v>24</v>
      </c>
      <c r="C204" s="399" t="s">
        <v>236</v>
      </c>
      <c r="D204" s="928">
        <v>17708.994979999999</v>
      </c>
      <c r="E204" s="929">
        <v>0</v>
      </c>
      <c r="F204" s="929">
        <v>17708.994979999999</v>
      </c>
      <c r="G204" s="929">
        <v>0</v>
      </c>
      <c r="H204" s="929">
        <v>0</v>
      </c>
      <c r="I204" s="929">
        <v>0</v>
      </c>
      <c r="J204" s="929">
        <v>1420.20749</v>
      </c>
      <c r="K204" s="929">
        <v>0.83911000000000002</v>
      </c>
      <c r="L204" s="929">
        <v>1421.0466000000001</v>
      </c>
      <c r="M204" s="929">
        <v>2296.6931300000001</v>
      </c>
      <c r="N204" s="929">
        <v>0.25551000000000001</v>
      </c>
      <c r="O204" s="929">
        <v>2296.9486400000001</v>
      </c>
      <c r="P204" s="929">
        <v>3716.9006199999999</v>
      </c>
      <c r="Q204" s="929">
        <v>1.0946199999999999</v>
      </c>
      <c r="R204" s="930">
        <v>3717.9952400000002</v>
      </c>
    </row>
    <row r="205" spans="1:18" ht="13.2">
      <c r="A205" s="401"/>
      <c r="B205" s="401"/>
      <c r="C205" s="402" t="s">
        <v>24</v>
      </c>
      <c r="D205" s="932">
        <v>37426.426759999995</v>
      </c>
      <c r="E205" s="933">
        <v>0</v>
      </c>
      <c r="F205" s="933">
        <v>37426.426759999995</v>
      </c>
      <c r="G205" s="933">
        <v>0</v>
      </c>
      <c r="H205" s="933">
        <v>0</v>
      </c>
      <c r="I205" s="933">
        <v>0</v>
      </c>
      <c r="J205" s="933">
        <v>7229.3316299999997</v>
      </c>
      <c r="K205" s="933">
        <v>36.676900000000003</v>
      </c>
      <c r="L205" s="933">
        <v>7266.0085300000001</v>
      </c>
      <c r="M205" s="933">
        <v>18698.035469999999</v>
      </c>
      <c r="N205" s="933">
        <v>100.64487</v>
      </c>
      <c r="O205" s="933">
        <v>18798.680339999999</v>
      </c>
      <c r="P205" s="933">
        <v>25927.367099999999</v>
      </c>
      <c r="Q205" s="933">
        <v>137.32176999999999</v>
      </c>
      <c r="R205" s="934">
        <v>26064.688869999998</v>
      </c>
    </row>
    <row r="206" spans="1:18" ht="13.2">
      <c r="A206" s="401"/>
      <c r="B206" s="399" t="s">
        <v>237</v>
      </c>
      <c r="C206" s="399" t="s">
        <v>237</v>
      </c>
      <c r="D206" s="928">
        <v>3773.5928699999999</v>
      </c>
      <c r="E206" s="929">
        <v>0</v>
      </c>
      <c r="F206" s="929">
        <v>3773.5928699999999</v>
      </c>
      <c r="G206" s="929">
        <v>0</v>
      </c>
      <c r="H206" s="929">
        <v>0</v>
      </c>
      <c r="I206" s="929">
        <v>0</v>
      </c>
      <c r="J206" s="929">
        <v>0</v>
      </c>
      <c r="K206" s="929">
        <v>0</v>
      </c>
      <c r="L206" s="929">
        <v>0</v>
      </c>
      <c r="M206" s="929">
        <v>0</v>
      </c>
      <c r="N206" s="929">
        <v>0</v>
      </c>
      <c r="O206" s="929">
        <v>0</v>
      </c>
      <c r="P206" s="929">
        <v>0</v>
      </c>
      <c r="Q206" s="929">
        <v>0</v>
      </c>
      <c r="R206" s="930">
        <v>0</v>
      </c>
    </row>
    <row r="207" spans="1:18" ht="13.2">
      <c r="A207" s="401"/>
      <c r="B207" s="399" t="s">
        <v>238</v>
      </c>
      <c r="C207" s="399" t="s">
        <v>238</v>
      </c>
      <c r="D207" s="928">
        <v>1191.1481100000001</v>
      </c>
      <c r="E207" s="929">
        <v>0</v>
      </c>
      <c r="F207" s="929">
        <v>1191.1481100000001</v>
      </c>
      <c r="G207" s="929">
        <v>0</v>
      </c>
      <c r="H207" s="929">
        <v>0</v>
      </c>
      <c r="I207" s="929">
        <v>0</v>
      </c>
      <c r="J207" s="929">
        <v>0</v>
      </c>
      <c r="K207" s="929">
        <v>0</v>
      </c>
      <c r="L207" s="929">
        <v>0</v>
      </c>
      <c r="M207" s="929">
        <v>0</v>
      </c>
      <c r="N207" s="929">
        <v>0</v>
      </c>
      <c r="O207" s="929">
        <v>0</v>
      </c>
      <c r="P207" s="929">
        <v>0</v>
      </c>
      <c r="Q207" s="929">
        <v>0</v>
      </c>
      <c r="R207" s="930">
        <v>0</v>
      </c>
    </row>
    <row r="208" spans="1:18" ht="13.2">
      <c r="A208" s="401"/>
      <c r="B208" s="399" t="s">
        <v>239</v>
      </c>
      <c r="C208" s="399" t="s">
        <v>240</v>
      </c>
      <c r="D208" s="928">
        <v>648.51988000000006</v>
      </c>
      <c r="E208" s="929">
        <v>0</v>
      </c>
      <c r="F208" s="929">
        <v>648.51988000000006</v>
      </c>
      <c r="G208" s="929">
        <v>0</v>
      </c>
      <c r="H208" s="929">
        <v>0</v>
      </c>
      <c r="I208" s="929">
        <v>0</v>
      </c>
      <c r="J208" s="929">
        <v>0</v>
      </c>
      <c r="K208" s="929">
        <v>0</v>
      </c>
      <c r="L208" s="929">
        <v>0</v>
      </c>
      <c r="M208" s="929">
        <v>0</v>
      </c>
      <c r="N208" s="929">
        <v>0</v>
      </c>
      <c r="O208" s="929">
        <v>0</v>
      </c>
      <c r="P208" s="929">
        <v>0</v>
      </c>
      <c r="Q208" s="929">
        <v>0</v>
      </c>
      <c r="R208" s="930">
        <v>0</v>
      </c>
    </row>
    <row r="209" spans="1:18" ht="13.2">
      <c r="A209" s="399" t="s">
        <v>1806</v>
      </c>
      <c r="B209" s="404"/>
      <c r="C209" s="404"/>
      <c r="D209" s="928">
        <v>60748.682599999993</v>
      </c>
      <c r="E209" s="929">
        <v>0</v>
      </c>
      <c r="F209" s="929">
        <v>60748.682599999993</v>
      </c>
      <c r="G209" s="929">
        <v>0</v>
      </c>
      <c r="H209" s="929">
        <v>0</v>
      </c>
      <c r="I209" s="929">
        <v>0</v>
      </c>
      <c r="J209" s="929">
        <v>8649.5391199999995</v>
      </c>
      <c r="K209" s="929">
        <v>37.516010000000001</v>
      </c>
      <c r="L209" s="929">
        <v>8687.0551300000006</v>
      </c>
      <c r="M209" s="929">
        <v>20994.728599999999</v>
      </c>
      <c r="N209" s="929">
        <v>100.90037999999998</v>
      </c>
      <c r="O209" s="929">
        <v>21095.628980000001</v>
      </c>
      <c r="P209" s="929">
        <v>29644.26772</v>
      </c>
      <c r="Q209" s="929">
        <v>138.41638999999998</v>
      </c>
      <c r="R209" s="930">
        <v>29782.684109999998</v>
      </c>
    </row>
    <row r="210" spans="1:18" ht="13.2">
      <c r="A210" s="399" t="s">
        <v>25</v>
      </c>
      <c r="B210" s="399" t="s">
        <v>25</v>
      </c>
      <c r="C210" s="399" t="s">
        <v>25</v>
      </c>
      <c r="D210" s="928">
        <v>33351.499730000003</v>
      </c>
      <c r="E210" s="929">
        <v>0</v>
      </c>
      <c r="F210" s="929">
        <v>33351.499730000003</v>
      </c>
      <c r="G210" s="929">
        <v>0</v>
      </c>
      <c r="H210" s="929">
        <v>0</v>
      </c>
      <c r="I210" s="929">
        <v>0</v>
      </c>
      <c r="J210" s="929">
        <v>1539.2044599999999</v>
      </c>
      <c r="K210" s="929">
        <v>3.6440700000000001</v>
      </c>
      <c r="L210" s="929">
        <v>1542.84853</v>
      </c>
      <c r="M210" s="929">
        <v>5514.9173000000001</v>
      </c>
      <c r="N210" s="929">
        <v>0</v>
      </c>
      <c r="O210" s="929">
        <v>5514.9173000000001</v>
      </c>
      <c r="P210" s="929">
        <v>7054.12176</v>
      </c>
      <c r="Q210" s="929">
        <v>3.6440700000000001</v>
      </c>
      <c r="R210" s="930">
        <v>7057.7658300000003</v>
      </c>
    </row>
    <row r="211" spans="1:18" ht="13.2">
      <c r="A211" s="401"/>
      <c r="B211" s="399" t="s">
        <v>278</v>
      </c>
      <c r="C211" s="399" t="s">
        <v>279</v>
      </c>
      <c r="D211" s="928">
        <v>3631.3708300000003</v>
      </c>
      <c r="E211" s="929">
        <v>0</v>
      </c>
      <c r="F211" s="929">
        <v>3631.3708300000003</v>
      </c>
      <c r="G211" s="929">
        <v>0</v>
      </c>
      <c r="H211" s="929">
        <v>0</v>
      </c>
      <c r="I211" s="929">
        <v>0</v>
      </c>
      <c r="J211" s="929">
        <v>40.636269999999996</v>
      </c>
      <c r="K211" s="929">
        <v>0</v>
      </c>
      <c r="L211" s="929">
        <v>40.636269999999996</v>
      </c>
      <c r="M211" s="929">
        <v>0</v>
      </c>
      <c r="N211" s="929">
        <v>0</v>
      </c>
      <c r="O211" s="929">
        <v>0</v>
      </c>
      <c r="P211" s="929">
        <v>40.636269999999996</v>
      </c>
      <c r="Q211" s="929">
        <v>0</v>
      </c>
      <c r="R211" s="930">
        <v>40.636269999999996</v>
      </c>
    </row>
    <row r="212" spans="1:18" ht="13.2">
      <c r="A212" s="399" t="s">
        <v>1807</v>
      </c>
      <c r="B212" s="404"/>
      <c r="C212" s="404"/>
      <c r="D212" s="928">
        <v>36982.870560000003</v>
      </c>
      <c r="E212" s="929">
        <v>0</v>
      </c>
      <c r="F212" s="929">
        <v>36982.870560000003</v>
      </c>
      <c r="G212" s="929">
        <v>0</v>
      </c>
      <c r="H212" s="929">
        <v>0</v>
      </c>
      <c r="I212" s="929">
        <v>0</v>
      </c>
      <c r="J212" s="929">
        <v>1579.8407299999999</v>
      </c>
      <c r="K212" s="929">
        <v>3.6440700000000001</v>
      </c>
      <c r="L212" s="929">
        <v>1583.4848</v>
      </c>
      <c r="M212" s="929">
        <v>5514.9173000000001</v>
      </c>
      <c r="N212" s="929">
        <v>0</v>
      </c>
      <c r="O212" s="929">
        <v>5514.9173000000001</v>
      </c>
      <c r="P212" s="929">
        <v>7094.7580299999991</v>
      </c>
      <c r="Q212" s="929">
        <v>3.6440700000000001</v>
      </c>
      <c r="R212" s="930">
        <v>7098.4020999999993</v>
      </c>
    </row>
    <row r="213" spans="1:18" ht="13.2">
      <c r="A213" s="399" t="s">
        <v>26</v>
      </c>
      <c r="B213" s="399" t="s">
        <v>241</v>
      </c>
      <c r="C213" s="399" t="s">
        <v>242</v>
      </c>
      <c r="D213" s="928">
        <v>22403.67582</v>
      </c>
      <c r="E213" s="929">
        <v>0</v>
      </c>
      <c r="F213" s="929">
        <v>22403.67582</v>
      </c>
      <c r="G213" s="929">
        <v>0</v>
      </c>
      <c r="H213" s="929">
        <v>0</v>
      </c>
      <c r="I213" s="929">
        <v>0</v>
      </c>
      <c r="J213" s="929">
        <v>1567.10816</v>
      </c>
      <c r="K213" s="929">
        <v>3.4909999999999997E-2</v>
      </c>
      <c r="L213" s="929">
        <v>1567.1430700000001</v>
      </c>
      <c r="M213" s="929">
        <v>265.98551000000003</v>
      </c>
      <c r="N213" s="929">
        <v>0</v>
      </c>
      <c r="O213" s="929">
        <v>265.98551000000003</v>
      </c>
      <c r="P213" s="929">
        <v>1833.09367</v>
      </c>
      <c r="Q213" s="929">
        <v>3.4909999999999997E-2</v>
      </c>
      <c r="R213" s="930">
        <v>1833.1285800000001</v>
      </c>
    </row>
    <row r="214" spans="1:18" ht="13.2">
      <c r="A214" s="401"/>
      <c r="B214" s="401"/>
      <c r="C214" s="402" t="s">
        <v>313</v>
      </c>
      <c r="D214" s="932">
        <v>17678.22378</v>
      </c>
      <c r="E214" s="933">
        <v>0</v>
      </c>
      <c r="F214" s="933">
        <v>17678.22378</v>
      </c>
      <c r="G214" s="933">
        <v>0</v>
      </c>
      <c r="H214" s="933">
        <v>0</v>
      </c>
      <c r="I214" s="933">
        <v>0</v>
      </c>
      <c r="J214" s="933">
        <v>0</v>
      </c>
      <c r="K214" s="933">
        <v>0</v>
      </c>
      <c r="L214" s="933">
        <v>0</v>
      </c>
      <c r="M214" s="933">
        <v>0</v>
      </c>
      <c r="N214" s="933">
        <v>0</v>
      </c>
      <c r="O214" s="933">
        <v>0</v>
      </c>
      <c r="P214" s="933">
        <v>0</v>
      </c>
      <c r="Q214" s="933">
        <v>0</v>
      </c>
      <c r="R214" s="934">
        <v>0</v>
      </c>
    </row>
    <row r="215" spans="1:18" ht="13.2">
      <c r="A215" s="401"/>
      <c r="B215" s="401"/>
      <c r="C215" s="402" t="s">
        <v>243</v>
      </c>
      <c r="D215" s="932">
        <v>62411.923470000002</v>
      </c>
      <c r="E215" s="933">
        <v>0</v>
      </c>
      <c r="F215" s="933">
        <v>62411.923470000002</v>
      </c>
      <c r="G215" s="933">
        <v>0</v>
      </c>
      <c r="H215" s="933">
        <v>0</v>
      </c>
      <c r="I215" s="933">
        <v>0</v>
      </c>
      <c r="J215" s="933">
        <v>7995.806059999999</v>
      </c>
      <c r="K215" s="933">
        <v>3.3437399999999999</v>
      </c>
      <c r="L215" s="933">
        <v>7999.1497999999992</v>
      </c>
      <c r="M215" s="933">
        <v>6264.4022800000002</v>
      </c>
      <c r="N215" s="933">
        <v>0</v>
      </c>
      <c r="O215" s="933">
        <v>6264.4022800000002</v>
      </c>
      <c r="P215" s="933">
        <v>14260.208340000001</v>
      </c>
      <c r="Q215" s="933">
        <v>3.3437399999999999</v>
      </c>
      <c r="R215" s="934">
        <v>14263.552079999999</v>
      </c>
    </row>
    <row r="216" spans="1:18" ht="13.2">
      <c r="A216" s="401"/>
      <c r="B216" s="399" t="s">
        <v>244</v>
      </c>
      <c r="C216" s="399" t="s">
        <v>244</v>
      </c>
      <c r="D216" s="928">
        <v>21340.03901</v>
      </c>
      <c r="E216" s="929">
        <v>0</v>
      </c>
      <c r="F216" s="929">
        <v>21340.03901</v>
      </c>
      <c r="G216" s="929">
        <v>0</v>
      </c>
      <c r="H216" s="929">
        <v>0</v>
      </c>
      <c r="I216" s="929">
        <v>0</v>
      </c>
      <c r="J216" s="929">
        <v>2250.76046</v>
      </c>
      <c r="K216" s="929">
        <v>14.54242</v>
      </c>
      <c r="L216" s="929">
        <v>2265.3028799999997</v>
      </c>
      <c r="M216" s="929">
        <v>987.38139000000001</v>
      </c>
      <c r="N216" s="929">
        <v>0</v>
      </c>
      <c r="O216" s="929">
        <v>987.38139000000001</v>
      </c>
      <c r="P216" s="929">
        <v>3238.14185</v>
      </c>
      <c r="Q216" s="929">
        <v>14.54242</v>
      </c>
      <c r="R216" s="930">
        <v>3252.6842700000002</v>
      </c>
    </row>
    <row r="217" spans="1:18" ht="13.2">
      <c r="A217" s="401"/>
      <c r="B217" s="399" t="s">
        <v>245</v>
      </c>
      <c r="C217" s="399" t="s">
        <v>246</v>
      </c>
      <c r="D217" s="928">
        <v>13151.0059</v>
      </c>
      <c r="E217" s="929">
        <v>0</v>
      </c>
      <c r="F217" s="929">
        <v>13151.0059</v>
      </c>
      <c r="G217" s="929">
        <v>0</v>
      </c>
      <c r="H217" s="929">
        <v>0</v>
      </c>
      <c r="I217" s="929">
        <v>0</v>
      </c>
      <c r="J217" s="929">
        <v>335.13659999999999</v>
      </c>
      <c r="K217" s="929">
        <v>0</v>
      </c>
      <c r="L217" s="929">
        <v>335.13659999999999</v>
      </c>
      <c r="M217" s="929">
        <v>152.10414</v>
      </c>
      <c r="N217" s="929">
        <v>0</v>
      </c>
      <c r="O217" s="929">
        <v>152.10414</v>
      </c>
      <c r="P217" s="929">
        <v>487.24074000000002</v>
      </c>
      <c r="Q217" s="929">
        <v>0</v>
      </c>
      <c r="R217" s="930">
        <v>487.24074000000002</v>
      </c>
    </row>
    <row r="218" spans="1:18" ht="13.2">
      <c r="A218" s="399" t="s">
        <v>1808</v>
      </c>
      <c r="B218" s="404"/>
      <c r="C218" s="404"/>
      <c r="D218" s="928">
        <v>136984.86797999998</v>
      </c>
      <c r="E218" s="929">
        <v>0</v>
      </c>
      <c r="F218" s="929">
        <v>136984.86797999998</v>
      </c>
      <c r="G218" s="929">
        <v>0</v>
      </c>
      <c r="H218" s="929">
        <v>0</v>
      </c>
      <c r="I218" s="929">
        <v>0</v>
      </c>
      <c r="J218" s="929">
        <v>12148.81128</v>
      </c>
      <c r="K218" s="929">
        <v>17.92107</v>
      </c>
      <c r="L218" s="929">
        <v>12166.73235</v>
      </c>
      <c r="M218" s="929">
        <v>7669.8733199999997</v>
      </c>
      <c r="N218" s="929">
        <v>0</v>
      </c>
      <c r="O218" s="929">
        <v>7669.8733199999997</v>
      </c>
      <c r="P218" s="929">
        <v>19818.684600000001</v>
      </c>
      <c r="Q218" s="929">
        <v>17.92107</v>
      </c>
      <c r="R218" s="930">
        <v>19836.605669999997</v>
      </c>
    </row>
    <row r="219" spans="1:18" ht="13.2">
      <c r="A219" s="935" t="s">
        <v>314</v>
      </c>
      <c r="B219" s="936"/>
      <c r="C219" s="936"/>
      <c r="D219" s="937">
        <v>8297123.0628199987</v>
      </c>
      <c r="E219" s="938">
        <v>272967.52246000007</v>
      </c>
      <c r="F219" s="938">
        <v>8570090.5852799993</v>
      </c>
      <c r="G219" s="938">
        <v>0</v>
      </c>
      <c r="H219" s="938">
        <v>0</v>
      </c>
      <c r="I219" s="938">
        <v>0</v>
      </c>
      <c r="J219" s="938">
        <v>1877172.6333800002</v>
      </c>
      <c r="K219" s="938">
        <v>109951.39842999999</v>
      </c>
      <c r="L219" s="938">
        <v>1987124.0318100003</v>
      </c>
      <c r="M219" s="938">
        <v>3402424.0096399994</v>
      </c>
      <c r="N219" s="938">
        <v>65392.478299999988</v>
      </c>
      <c r="O219" s="938">
        <v>3467816.4879400004</v>
      </c>
      <c r="P219" s="938">
        <v>5279596.6430200022</v>
      </c>
      <c r="Q219" s="938">
        <v>175343.87673000002</v>
      </c>
      <c r="R219" s="939">
        <v>5454940.5197499972</v>
      </c>
    </row>
    <row r="220" spans="1:18" ht="13.2">
      <c r="A220" s="423" t="s">
        <v>37</v>
      </c>
      <c r="B220" s="423"/>
      <c r="C220" s="423"/>
      <c r="D220" s="423"/>
      <c r="E220" s="423"/>
      <c r="F220" s="423"/>
      <c r="G220" s="423"/>
      <c r="H220" s="423"/>
      <c r="I220" s="423"/>
      <c r="J220" s="423"/>
      <c r="K220" s="423"/>
      <c r="L220" s="423"/>
      <c r="M220" s="423"/>
      <c r="N220" s="423"/>
      <c r="O220" s="423"/>
      <c r="P220" s="423"/>
      <c r="Q220" s="423"/>
      <c r="R220" s="423"/>
    </row>
    <row r="221" spans="1:18" ht="13.2">
      <c r="A221" s="423"/>
      <c r="B221" s="423"/>
      <c r="C221" s="423"/>
      <c r="D221" s="423"/>
      <c r="E221" s="423"/>
      <c r="F221" s="423"/>
      <c r="G221" s="423"/>
      <c r="H221" s="423"/>
      <c r="I221" s="423"/>
      <c r="J221" s="423"/>
      <c r="K221" s="423"/>
      <c r="L221" s="423"/>
      <c r="M221" s="423"/>
      <c r="N221" s="423"/>
      <c r="O221" s="423"/>
      <c r="P221" s="423"/>
      <c r="Q221" s="423"/>
      <c r="R221" s="423"/>
    </row>
    <row r="222" spans="1:18" ht="13.2">
      <c r="A222" s="423"/>
      <c r="B222" s="423"/>
      <c r="C222" s="423"/>
      <c r="D222" s="423"/>
      <c r="E222" s="423"/>
      <c r="F222" s="423"/>
      <c r="G222" s="423"/>
      <c r="H222" s="423"/>
      <c r="I222" s="423"/>
      <c r="J222" s="423"/>
      <c r="K222" s="423"/>
      <c r="L222" s="423"/>
      <c r="M222" s="423"/>
      <c r="N222" s="423"/>
      <c r="O222" s="423"/>
      <c r="P222" s="423"/>
      <c r="Q222" s="423"/>
      <c r="R222" s="423"/>
    </row>
    <row r="223" spans="1:18" ht="13.2">
      <c r="A223" s="423"/>
      <c r="B223" s="423"/>
      <c r="C223" s="423"/>
      <c r="D223" s="423"/>
      <c r="E223" s="423"/>
      <c r="F223" s="423"/>
      <c r="G223" s="423"/>
      <c r="H223" s="423"/>
      <c r="I223" s="423"/>
      <c r="J223" s="423"/>
      <c r="K223" s="423"/>
      <c r="L223" s="423"/>
      <c r="M223" s="423"/>
      <c r="N223" s="423"/>
      <c r="O223" s="423"/>
      <c r="P223" s="423"/>
      <c r="Q223" s="423"/>
      <c r="R223" s="423"/>
    </row>
    <row r="224" spans="1:18" ht="13.2">
      <c r="A224" s="423"/>
      <c r="B224" s="423"/>
      <c r="C224" s="423"/>
      <c r="D224" s="423"/>
      <c r="E224" s="423"/>
      <c r="F224" s="423"/>
      <c r="G224" s="423"/>
      <c r="H224" s="423"/>
      <c r="I224" s="423"/>
      <c r="J224" s="423"/>
      <c r="K224" s="423"/>
      <c r="L224" s="423"/>
      <c r="M224" s="423"/>
      <c r="N224" s="423"/>
      <c r="O224" s="423"/>
      <c r="P224" s="423"/>
      <c r="Q224" s="423"/>
      <c r="R224" s="423"/>
    </row>
    <row r="225" spans="1:18" ht="13.2">
      <c r="A225" s="423"/>
      <c r="B225" s="423"/>
      <c r="C225" s="423"/>
      <c r="D225" s="423"/>
      <c r="E225" s="423"/>
      <c r="F225" s="423"/>
      <c r="G225" s="423"/>
      <c r="H225" s="423"/>
      <c r="I225" s="423"/>
      <c r="J225" s="423"/>
      <c r="K225" s="423"/>
      <c r="L225" s="423"/>
      <c r="M225" s="423"/>
      <c r="N225" s="423"/>
      <c r="O225" s="423"/>
      <c r="P225" s="423"/>
      <c r="Q225" s="423"/>
      <c r="R225" s="423"/>
    </row>
    <row r="226" spans="1:18" ht="13.2">
      <c r="A226" s="423"/>
      <c r="B226" s="423"/>
      <c r="C226" s="423"/>
      <c r="D226" s="423"/>
      <c r="E226" s="423"/>
      <c r="F226" s="423"/>
      <c r="G226" s="423"/>
      <c r="H226" s="423"/>
      <c r="I226" s="423"/>
      <c r="J226" s="423"/>
      <c r="K226" s="423"/>
      <c r="L226" s="423"/>
      <c r="M226" s="423"/>
      <c r="N226" s="423"/>
      <c r="O226" s="423"/>
      <c r="P226" s="423"/>
      <c r="Q226" s="423"/>
      <c r="R226" s="423"/>
    </row>
    <row r="227" spans="1:18" ht="13.2">
      <c r="A227" s="423"/>
      <c r="B227" s="423"/>
      <c r="C227" s="423"/>
      <c r="D227" s="423"/>
      <c r="E227" s="423"/>
      <c r="F227" s="423"/>
      <c r="G227" s="423"/>
      <c r="H227" s="423"/>
      <c r="I227" s="423"/>
      <c r="J227" s="423"/>
      <c r="K227" s="423"/>
      <c r="L227" s="423"/>
      <c r="M227" s="423"/>
      <c r="N227" s="423"/>
      <c r="O227" s="423"/>
      <c r="P227" s="423"/>
      <c r="Q227" s="423"/>
      <c r="R227" s="423"/>
    </row>
    <row r="228" spans="1:18" ht="13.2">
      <c r="A228" s="423"/>
      <c r="B228" s="423"/>
      <c r="C228" s="423"/>
      <c r="D228" s="423"/>
      <c r="E228" s="423"/>
      <c r="F228" s="423"/>
      <c r="G228" s="423"/>
      <c r="H228" s="423"/>
      <c r="I228" s="423"/>
      <c r="J228" s="423"/>
      <c r="K228" s="423"/>
      <c r="L228" s="423"/>
      <c r="M228" s="423"/>
      <c r="N228" s="423"/>
      <c r="O228" s="423"/>
      <c r="P228" s="423"/>
      <c r="Q228" s="423"/>
      <c r="R228" s="423"/>
    </row>
    <row r="229" spans="1:18" ht="13.2">
      <c r="A229" s="423"/>
      <c r="B229" s="423"/>
      <c r="C229" s="423"/>
      <c r="D229" s="423"/>
      <c r="E229" s="423"/>
      <c r="F229" s="423"/>
      <c r="G229" s="423"/>
      <c r="H229" s="423"/>
      <c r="I229" s="423"/>
      <c r="J229" s="423"/>
      <c r="K229" s="423"/>
      <c r="L229" s="423"/>
      <c r="M229" s="423"/>
      <c r="N229" s="423"/>
      <c r="O229" s="423"/>
      <c r="P229" s="423"/>
      <c r="Q229" s="423"/>
      <c r="R229" s="423"/>
    </row>
    <row r="230" spans="1:18" ht="13.2">
      <c r="A230" s="423"/>
      <c r="B230" s="423"/>
      <c r="C230" s="423"/>
      <c r="D230" s="423"/>
      <c r="E230" s="423"/>
      <c r="F230" s="423"/>
      <c r="G230" s="423"/>
      <c r="H230" s="423"/>
      <c r="I230" s="423"/>
      <c r="J230" s="423"/>
      <c r="K230" s="423"/>
      <c r="L230" s="423"/>
      <c r="M230" s="423"/>
      <c r="N230" s="423"/>
      <c r="O230" s="423"/>
      <c r="P230" s="423"/>
      <c r="Q230" s="423"/>
      <c r="R230" s="423"/>
    </row>
    <row r="231" spans="1:18" ht="13.2">
      <c r="A231" s="423"/>
      <c r="B231" s="423"/>
      <c r="C231" s="423"/>
      <c r="D231" s="423"/>
      <c r="E231" s="423"/>
      <c r="F231" s="423"/>
      <c r="G231" s="423"/>
      <c r="H231" s="423"/>
      <c r="I231" s="423"/>
      <c r="J231" s="423"/>
      <c r="K231" s="423"/>
      <c r="L231" s="423"/>
      <c r="M231" s="423"/>
      <c r="N231" s="423"/>
      <c r="O231" s="423"/>
      <c r="P231" s="423"/>
      <c r="Q231" s="423"/>
      <c r="R231" s="423"/>
    </row>
    <row r="232" spans="1:18" ht="13.2">
      <c r="A232" s="423"/>
      <c r="B232" s="423"/>
      <c r="C232" s="423"/>
      <c r="D232" s="423"/>
      <c r="E232" s="423"/>
      <c r="F232" s="423"/>
      <c r="G232" s="423"/>
      <c r="H232" s="423"/>
      <c r="I232" s="423"/>
      <c r="J232" s="423"/>
      <c r="K232" s="423"/>
      <c r="L232" s="423"/>
      <c r="M232" s="423"/>
      <c r="N232" s="423"/>
      <c r="O232" s="423"/>
      <c r="P232" s="423"/>
      <c r="Q232" s="423"/>
      <c r="R232" s="423"/>
    </row>
    <row r="233" spans="1:18" ht="13.2">
      <c r="A233" s="423"/>
      <c r="B233" s="423"/>
      <c r="C233" s="423"/>
      <c r="D233" s="423"/>
      <c r="E233" s="423"/>
      <c r="F233" s="423"/>
      <c r="G233" s="423"/>
      <c r="H233" s="423"/>
      <c r="I233" s="423"/>
      <c r="J233" s="423"/>
      <c r="K233" s="423"/>
      <c r="L233" s="423"/>
      <c r="M233" s="423"/>
      <c r="N233" s="423"/>
      <c r="O233" s="423"/>
      <c r="P233" s="423"/>
      <c r="Q233" s="423"/>
      <c r="R233" s="423"/>
    </row>
    <row r="234" spans="1:18" ht="13.2">
      <c r="A234" s="423"/>
      <c r="B234" s="423"/>
      <c r="C234" s="423"/>
      <c r="D234" s="423"/>
      <c r="E234" s="423"/>
      <c r="F234" s="423"/>
      <c r="G234" s="423"/>
      <c r="H234" s="423"/>
      <c r="I234" s="423"/>
      <c r="J234" s="423"/>
      <c r="K234" s="423"/>
      <c r="L234" s="423"/>
      <c r="M234" s="423"/>
      <c r="N234" s="423"/>
      <c r="O234" s="423"/>
      <c r="P234" s="423"/>
      <c r="Q234" s="423"/>
      <c r="R234" s="423"/>
    </row>
    <row r="235" spans="1:18" ht="13.2">
      <c r="A235" s="423"/>
      <c r="B235" s="423"/>
      <c r="C235" s="423"/>
      <c r="D235" s="423"/>
      <c r="E235" s="423"/>
      <c r="F235" s="423"/>
      <c r="G235" s="423"/>
      <c r="H235" s="423"/>
      <c r="I235" s="423"/>
      <c r="J235" s="423"/>
      <c r="K235" s="423"/>
      <c r="L235" s="423"/>
      <c r="M235" s="423"/>
      <c r="N235" s="423"/>
      <c r="O235" s="423"/>
      <c r="P235" s="423"/>
      <c r="Q235" s="423"/>
      <c r="R235" s="423"/>
    </row>
    <row r="236" spans="1:18" ht="13.2">
      <c r="A236" s="423"/>
      <c r="B236" s="423"/>
      <c r="C236" s="423"/>
      <c r="D236" s="423"/>
      <c r="E236" s="423"/>
      <c r="F236" s="423"/>
      <c r="G236" s="423"/>
      <c r="H236" s="423"/>
      <c r="I236" s="423"/>
      <c r="J236" s="423"/>
      <c r="K236" s="423"/>
      <c r="L236" s="423"/>
      <c r="M236" s="423"/>
      <c r="N236" s="423"/>
      <c r="O236" s="423"/>
      <c r="P236" s="423"/>
      <c r="Q236" s="423"/>
      <c r="R236" s="423"/>
    </row>
    <row r="237" spans="1:18" ht="13.2">
      <c r="A237" s="423"/>
      <c r="B237" s="423"/>
      <c r="C237" s="423"/>
      <c r="D237" s="423"/>
      <c r="E237" s="423"/>
      <c r="F237" s="423"/>
      <c r="G237" s="423"/>
      <c r="H237" s="423"/>
      <c r="I237" s="423"/>
      <c r="J237" s="423"/>
      <c r="K237" s="423"/>
      <c r="L237" s="423"/>
      <c r="M237" s="423"/>
      <c r="N237" s="423"/>
      <c r="O237" s="423"/>
      <c r="P237" s="423"/>
      <c r="Q237" s="423"/>
      <c r="R237" s="423"/>
    </row>
    <row r="238" spans="1:18" ht="13.2">
      <c r="A238" s="423"/>
      <c r="B238" s="423"/>
      <c r="C238" s="423"/>
      <c r="D238" s="423"/>
      <c r="E238" s="423"/>
      <c r="F238" s="423"/>
      <c r="G238" s="423"/>
      <c r="H238" s="423"/>
      <c r="I238" s="423"/>
      <c r="J238" s="423"/>
      <c r="K238" s="423"/>
      <c r="L238" s="423"/>
      <c r="M238" s="423"/>
      <c r="N238" s="423"/>
      <c r="O238" s="423"/>
      <c r="P238" s="423"/>
      <c r="Q238" s="423"/>
      <c r="R238" s="423"/>
    </row>
    <row r="239" spans="1:18" ht="13.2">
      <c r="A239" s="423"/>
      <c r="B239" s="423"/>
      <c r="C239" s="423"/>
      <c r="D239" s="423"/>
      <c r="E239" s="423"/>
      <c r="F239" s="423"/>
      <c r="G239" s="423"/>
      <c r="H239" s="423"/>
      <c r="I239" s="423"/>
      <c r="J239" s="423"/>
      <c r="K239" s="423"/>
      <c r="L239" s="423"/>
      <c r="M239" s="423"/>
      <c r="N239" s="423"/>
      <c r="O239" s="423"/>
      <c r="P239" s="423"/>
      <c r="Q239" s="423"/>
      <c r="R239" s="423"/>
    </row>
    <row r="240" spans="1:18" ht="13.2">
      <c r="A240" s="423"/>
      <c r="B240" s="423"/>
      <c r="C240" s="423"/>
      <c r="D240" s="423"/>
      <c r="E240" s="423"/>
      <c r="F240" s="423"/>
      <c r="G240" s="423"/>
      <c r="H240" s="423"/>
      <c r="I240" s="423"/>
      <c r="J240" s="423"/>
      <c r="K240" s="423"/>
      <c r="L240" s="423"/>
      <c r="M240" s="423"/>
      <c r="N240" s="423"/>
      <c r="O240" s="423"/>
      <c r="P240" s="423"/>
      <c r="Q240" s="423"/>
      <c r="R240" s="423"/>
    </row>
    <row r="241" spans="1:18" ht="13.2">
      <c r="A241" s="423"/>
      <c r="B241" s="423"/>
      <c r="C241" s="423"/>
      <c r="D241" s="423"/>
      <c r="E241" s="423"/>
      <c r="F241" s="423"/>
      <c r="G241" s="423"/>
      <c r="H241" s="423"/>
      <c r="I241" s="423"/>
      <c r="J241" s="423"/>
      <c r="K241" s="423"/>
      <c r="L241" s="423"/>
      <c r="M241" s="423"/>
      <c r="N241" s="423"/>
      <c r="O241" s="423"/>
      <c r="P241" s="423"/>
      <c r="Q241" s="423"/>
      <c r="R241" s="423"/>
    </row>
    <row r="242" spans="1:18" ht="13.2">
      <c r="A242" s="423"/>
      <c r="B242" s="423"/>
      <c r="C242" s="423"/>
      <c r="D242" s="423"/>
      <c r="E242" s="423"/>
      <c r="F242" s="423"/>
      <c r="G242" s="423"/>
      <c r="H242" s="423"/>
      <c r="I242" s="423"/>
      <c r="J242" s="423"/>
      <c r="K242" s="423"/>
      <c r="L242" s="423"/>
      <c r="M242" s="423"/>
      <c r="N242" s="423"/>
      <c r="O242" s="423"/>
      <c r="P242" s="423"/>
      <c r="Q242" s="423"/>
      <c r="R242" s="423"/>
    </row>
    <row r="243" spans="1:18" ht="13.2">
      <c r="A243" s="423"/>
      <c r="B243" s="423"/>
      <c r="C243" s="423"/>
      <c r="D243" s="423"/>
      <c r="E243" s="423"/>
      <c r="F243" s="423"/>
      <c r="G243" s="423"/>
      <c r="H243" s="423"/>
      <c r="I243" s="423"/>
      <c r="J243" s="423"/>
      <c r="K243" s="423"/>
      <c r="L243" s="423"/>
      <c r="M243" s="423"/>
      <c r="N243" s="423"/>
      <c r="O243" s="423"/>
      <c r="P243" s="423"/>
      <c r="Q243" s="423"/>
      <c r="R243" s="423"/>
    </row>
    <row r="244" spans="1:18" ht="13.2">
      <c r="A244" s="423"/>
      <c r="B244" s="423"/>
      <c r="C244" s="423"/>
      <c r="D244" s="423"/>
      <c r="E244" s="423"/>
      <c r="F244" s="423"/>
      <c r="G244" s="423"/>
      <c r="H244" s="423"/>
      <c r="I244" s="423"/>
      <c r="J244" s="423"/>
      <c r="K244" s="423"/>
      <c r="L244" s="423"/>
      <c r="M244" s="423"/>
      <c r="N244" s="423"/>
      <c r="O244" s="423"/>
      <c r="P244" s="423"/>
      <c r="Q244" s="423"/>
      <c r="R244" s="423"/>
    </row>
    <row r="245" spans="1:18" ht="13.2">
      <c r="A245" s="423"/>
      <c r="B245" s="423"/>
      <c r="C245" s="423"/>
      <c r="D245" s="423"/>
      <c r="E245" s="423"/>
      <c r="F245" s="423"/>
      <c r="G245" s="423"/>
      <c r="H245" s="423"/>
      <c r="I245" s="423"/>
      <c r="J245" s="423"/>
      <c r="K245" s="423"/>
      <c r="L245" s="423"/>
      <c r="M245" s="423"/>
      <c r="N245" s="423"/>
      <c r="O245" s="423"/>
      <c r="P245" s="423"/>
      <c r="Q245" s="423"/>
      <c r="R245" s="423"/>
    </row>
    <row r="246" spans="1:18" ht="13.2">
      <c r="A246" s="423"/>
      <c r="B246" s="423"/>
      <c r="C246" s="423"/>
      <c r="D246" s="423"/>
      <c r="E246" s="423"/>
      <c r="F246" s="423"/>
      <c r="G246" s="423"/>
      <c r="H246" s="423"/>
      <c r="I246" s="423"/>
      <c r="J246" s="423"/>
      <c r="K246" s="423"/>
      <c r="L246" s="423"/>
      <c r="M246" s="423"/>
      <c r="N246" s="423"/>
      <c r="O246" s="423"/>
      <c r="P246" s="423"/>
      <c r="Q246" s="423"/>
      <c r="R246" s="423"/>
    </row>
    <row r="247" spans="1:18" ht="13.2">
      <c r="A247" s="423"/>
      <c r="B247" s="423"/>
      <c r="C247" s="423"/>
      <c r="D247" s="423"/>
      <c r="E247" s="423"/>
      <c r="F247" s="423"/>
      <c r="G247" s="423"/>
      <c r="H247" s="423"/>
      <c r="I247" s="423"/>
      <c r="J247" s="423"/>
      <c r="K247" s="423"/>
      <c r="L247" s="423"/>
      <c r="M247" s="423"/>
      <c r="N247" s="423"/>
      <c r="O247" s="423"/>
      <c r="P247" s="423"/>
      <c r="Q247" s="423"/>
      <c r="R247" s="423"/>
    </row>
    <row r="248" spans="1:18" ht="13.2">
      <c r="A248" s="423"/>
      <c r="B248" s="423"/>
      <c r="C248" s="423"/>
      <c r="D248" s="423"/>
      <c r="E248" s="423"/>
      <c r="F248" s="423"/>
      <c r="G248" s="423"/>
      <c r="H248" s="423"/>
      <c r="I248" s="423"/>
      <c r="J248" s="423"/>
      <c r="K248" s="423"/>
      <c r="L248" s="423"/>
      <c r="M248" s="423"/>
      <c r="N248" s="423"/>
      <c r="O248" s="423"/>
      <c r="P248" s="423"/>
      <c r="Q248" s="423"/>
      <c r="R248" s="423"/>
    </row>
    <row r="249" spans="1:18" ht="13.2">
      <c r="A249" s="423"/>
      <c r="B249" s="423"/>
      <c r="C249" s="423"/>
      <c r="D249" s="423"/>
      <c r="E249" s="423"/>
      <c r="F249" s="423"/>
      <c r="G249" s="423"/>
      <c r="H249" s="423"/>
      <c r="I249" s="423"/>
      <c r="J249" s="423"/>
      <c r="K249" s="423"/>
      <c r="L249" s="423"/>
      <c r="M249" s="423"/>
      <c r="N249" s="423"/>
      <c r="O249" s="423"/>
      <c r="P249" s="423"/>
      <c r="Q249" s="423"/>
      <c r="R249" s="423"/>
    </row>
    <row r="250" spans="1:18" ht="13.2">
      <c r="A250" s="423"/>
      <c r="B250" s="423"/>
      <c r="C250" s="423"/>
      <c r="D250" s="423"/>
      <c r="E250" s="423"/>
      <c r="F250" s="423"/>
      <c r="G250" s="423"/>
      <c r="H250" s="423"/>
      <c r="I250" s="423"/>
      <c r="J250" s="423"/>
      <c r="K250" s="423"/>
      <c r="L250" s="423"/>
      <c r="M250" s="423"/>
      <c r="N250" s="423"/>
      <c r="O250" s="423"/>
      <c r="P250" s="423"/>
      <c r="Q250" s="423"/>
      <c r="R250" s="423"/>
    </row>
    <row r="251" spans="1:18" ht="13.2">
      <c r="A251" s="423"/>
      <c r="B251" s="423"/>
      <c r="C251" s="423"/>
      <c r="D251" s="423"/>
      <c r="E251" s="423"/>
      <c r="F251" s="423"/>
      <c r="G251" s="423"/>
      <c r="H251" s="423"/>
      <c r="I251" s="423"/>
      <c r="J251" s="423"/>
      <c r="K251" s="423"/>
      <c r="L251" s="423"/>
      <c r="M251" s="423"/>
      <c r="N251" s="423"/>
      <c r="O251" s="423"/>
      <c r="P251" s="423"/>
      <c r="Q251" s="423"/>
      <c r="R251" s="423"/>
    </row>
    <row r="252" spans="1:18" ht="13.2">
      <c r="A252" s="423"/>
      <c r="B252" s="423"/>
      <c r="C252" s="423"/>
      <c r="D252" s="423"/>
      <c r="E252" s="423"/>
      <c r="F252" s="423"/>
      <c r="G252" s="423"/>
      <c r="H252" s="423"/>
      <c r="I252" s="423"/>
      <c r="J252" s="423"/>
      <c r="K252" s="423"/>
      <c r="L252" s="423"/>
      <c r="M252" s="423"/>
      <c r="N252" s="423"/>
      <c r="O252" s="423"/>
      <c r="P252" s="423"/>
      <c r="Q252" s="423"/>
      <c r="R252" s="423"/>
    </row>
    <row r="253" spans="1:18" ht="13.2">
      <c r="A253" s="423"/>
      <c r="B253" s="423"/>
      <c r="C253" s="423"/>
      <c r="D253" s="423"/>
      <c r="E253" s="423"/>
      <c r="F253" s="423"/>
      <c r="G253" s="423"/>
      <c r="H253" s="423"/>
      <c r="I253" s="423"/>
      <c r="J253" s="423"/>
      <c r="K253" s="423"/>
      <c r="L253" s="423"/>
      <c r="M253" s="423"/>
      <c r="N253" s="423"/>
      <c r="O253" s="423"/>
      <c r="P253" s="423"/>
      <c r="Q253" s="423"/>
      <c r="R253" s="423"/>
    </row>
    <row r="254" spans="1:18" ht="13.2">
      <c r="A254" s="423"/>
      <c r="B254" s="423"/>
      <c r="C254" s="423"/>
      <c r="D254" s="423"/>
      <c r="E254" s="423"/>
      <c r="F254" s="423"/>
      <c r="G254" s="423"/>
      <c r="H254" s="423"/>
      <c r="I254" s="423"/>
      <c r="J254" s="423"/>
      <c r="K254" s="423"/>
      <c r="L254" s="423"/>
      <c r="M254" s="423"/>
      <c r="N254" s="423"/>
      <c r="O254" s="423"/>
      <c r="P254" s="423"/>
      <c r="Q254" s="423"/>
      <c r="R254" s="423"/>
    </row>
    <row r="255" spans="1:18" ht="13.2">
      <c r="A255" s="423"/>
      <c r="B255" s="423"/>
      <c r="C255" s="423"/>
      <c r="D255" s="423"/>
      <c r="E255" s="423"/>
      <c r="F255" s="423"/>
      <c r="G255" s="423"/>
      <c r="H255" s="423"/>
      <c r="I255" s="423"/>
      <c r="J255" s="423"/>
      <c r="K255" s="423"/>
      <c r="L255" s="423"/>
      <c r="M255" s="423"/>
      <c r="N255" s="423"/>
      <c r="O255" s="423"/>
      <c r="P255" s="423"/>
      <c r="Q255" s="423"/>
      <c r="R255" s="423"/>
    </row>
    <row r="256" spans="1:18" ht="13.2">
      <c r="A256" s="423"/>
      <c r="B256" s="423"/>
      <c r="C256" s="423"/>
      <c r="D256" s="423"/>
      <c r="E256" s="423"/>
      <c r="F256" s="423"/>
      <c r="G256" s="423"/>
      <c r="H256" s="423"/>
      <c r="I256" s="423"/>
      <c r="J256" s="423"/>
      <c r="K256" s="423"/>
      <c r="L256" s="423"/>
      <c r="M256" s="423"/>
      <c r="N256" s="423"/>
      <c r="O256" s="423"/>
      <c r="P256" s="423"/>
      <c r="Q256" s="423"/>
      <c r="R256" s="423"/>
    </row>
    <row r="257" spans="1:18" ht="13.2">
      <c r="A257" s="423"/>
      <c r="B257" s="423"/>
      <c r="C257" s="423"/>
      <c r="D257" s="423"/>
      <c r="E257" s="423"/>
      <c r="F257" s="423"/>
      <c r="G257" s="423"/>
      <c r="H257" s="423"/>
      <c r="I257" s="423"/>
      <c r="J257" s="423"/>
      <c r="K257" s="423"/>
      <c r="L257" s="423"/>
      <c r="M257" s="423"/>
      <c r="N257" s="423"/>
      <c r="O257" s="423"/>
      <c r="P257" s="423"/>
      <c r="Q257" s="423"/>
      <c r="R257" s="423"/>
    </row>
    <row r="258" spans="1:18" ht="13.2">
      <c r="A258" s="423"/>
      <c r="B258" s="423"/>
      <c r="C258" s="423"/>
      <c r="D258" s="423"/>
      <c r="E258" s="423"/>
      <c r="F258" s="423"/>
      <c r="G258" s="423"/>
      <c r="H258" s="423"/>
      <c r="I258" s="423"/>
      <c r="J258" s="423"/>
      <c r="K258" s="423"/>
      <c r="L258" s="423"/>
      <c r="M258" s="423"/>
      <c r="N258" s="423"/>
      <c r="O258" s="423"/>
      <c r="P258" s="423"/>
      <c r="Q258" s="423"/>
      <c r="R258" s="423"/>
    </row>
    <row r="259" spans="1:18" ht="13.2">
      <c r="A259" s="423"/>
      <c r="B259" s="423"/>
      <c r="C259" s="423"/>
      <c r="D259" s="423"/>
      <c r="E259" s="423"/>
      <c r="F259" s="423"/>
      <c r="G259" s="423"/>
      <c r="H259" s="423"/>
      <c r="I259" s="423"/>
      <c r="J259" s="423"/>
      <c r="K259" s="423"/>
      <c r="L259" s="423"/>
      <c r="M259" s="423"/>
      <c r="N259" s="423"/>
      <c r="O259" s="423"/>
      <c r="P259" s="423"/>
      <c r="Q259" s="423"/>
      <c r="R259" s="423"/>
    </row>
    <row r="260" spans="1:18" ht="13.2">
      <c r="A260" s="423"/>
      <c r="B260" s="423"/>
      <c r="C260" s="423"/>
      <c r="D260" s="423"/>
      <c r="E260" s="423"/>
      <c r="F260" s="423"/>
      <c r="G260" s="423"/>
      <c r="H260" s="423"/>
      <c r="I260" s="423"/>
      <c r="J260" s="423"/>
      <c r="K260" s="423"/>
      <c r="L260" s="423"/>
      <c r="M260" s="423"/>
      <c r="N260" s="423"/>
      <c r="O260" s="423"/>
      <c r="P260" s="423"/>
      <c r="Q260" s="423"/>
      <c r="R260" s="423"/>
    </row>
    <row r="261" spans="1:18" ht="13.2">
      <c r="A261" s="423"/>
      <c r="B261" s="423"/>
      <c r="C261" s="423"/>
      <c r="D261" s="423"/>
      <c r="E261" s="423"/>
      <c r="F261" s="423"/>
      <c r="G261" s="423"/>
      <c r="H261" s="423"/>
      <c r="I261" s="423"/>
      <c r="J261" s="423"/>
      <c r="K261" s="423"/>
      <c r="L261" s="423"/>
      <c r="M261" s="423"/>
      <c r="N261" s="423"/>
      <c r="O261" s="423"/>
      <c r="P261" s="423"/>
      <c r="Q261" s="423"/>
      <c r="R261" s="423"/>
    </row>
    <row r="262" spans="1:18" ht="13.2">
      <c r="A262" s="423"/>
      <c r="B262" s="423"/>
      <c r="C262" s="423"/>
      <c r="D262" s="423"/>
      <c r="E262" s="423"/>
      <c r="F262" s="423"/>
      <c r="G262" s="423"/>
      <c r="H262" s="423"/>
      <c r="I262" s="423"/>
      <c r="J262" s="423"/>
      <c r="K262" s="423"/>
      <c r="L262" s="423"/>
      <c r="M262" s="423"/>
      <c r="N262" s="423"/>
      <c r="O262" s="423"/>
      <c r="P262" s="423"/>
      <c r="Q262" s="423"/>
      <c r="R262" s="423"/>
    </row>
    <row r="263" spans="1:18" ht="13.2">
      <c r="A263" s="423"/>
      <c r="B263" s="423"/>
      <c r="C263" s="423"/>
      <c r="D263" s="423"/>
      <c r="E263" s="423"/>
      <c r="F263" s="423"/>
      <c r="G263" s="423"/>
      <c r="H263" s="423"/>
      <c r="I263" s="423"/>
      <c r="J263" s="423"/>
      <c r="K263" s="423"/>
      <c r="L263" s="423"/>
      <c r="M263" s="423"/>
      <c r="N263" s="423"/>
      <c r="O263" s="423"/>
      <c r="P263" s="423"/>
      <c r="Q263" s="423"/>
      <c r="R263" s="423"/>
    </row>
    <row r="264" spans="1:18" ht="13.2">
      <c r="A264" s="423"/>
      <c r="B264" s="423"/>
      <c r="C264" s="423"/>
      <c r="D264" s="423"/>
      <c r="E264" s="423"/>
      <c r="F264" s="423"/>
      <c r="G264" s="423"/>
      <c r="H264" s="423"/>
      <c r="I264" s="423"/>
      <c r="J264" s="423"/>
      <c r="K264" s="423"/>
      <c r="L264" s="423"/>
      <c r="M264" s="423"/>
      <c r="N264" s="423"/>
      <c r="O264" s="423"/>
      <c r="P264" s="423"/>
      <c r="Q264" s="423"/>
      <c r="R264" s="423"/>
    </row>
    <row r="265" spans="1:18" ht="13.2">
      <c r="A265" s="423"/>
      <c r="B265" s="423"/>
      <c r="C265" s="423"/>
      <c r="D265" s="423"/>
      <c r="E265" s="423"/>
      <c r="F265" s="423"/>
      <c r="G265" s="423"/>
      <c r="H265" s="423"/>
      <c r="I265" s="423"/>
      <c r="J265" s="423"/>
      <c r="K265" s="423"/>
      <c r="L265" s="423"/>
      <c r="M265" s="423"/>
      <c r="N265" s="423"/>
      <c r="O265" s="423"/>
      <c r="P265" s="423"/>
      <c r="Q265" s="423"/>
      <c r="R265" s="423"/>
    </row>
    <row r="266" spans="1:18" ht="13.2">
      <c r="A266" s="423"/>
      <c r="B266" s="423"/>
      <c r="C266" s="423"/>
      <c r="D266" s="423"/>
      <c r="E266" s="423"/>
      <c r="F266" s="423"/>
      <c r="G266" s="423"/>
      <c r="H266" s="423"/>
      <c r="I266" s="423"/>
      <c r="J266" s="423"/>
      <c r="K266" s="423"/>
      <c r="L266" s="423"/>
      <c r="M266" s="423"/>
      <c r="N266" s="423"/>
      <c r="O266" s="423"/>
      <c r="P266" s="423"/>
      <c r="Q266" s="423"/>
      <c r="R266" s="423"/>
    </row>
    <row r="267" spans="1:18" ht="13.2">
      <c r="A267" s="423"/>
      <c r="B267" s="423"/>
      <c r="C267" s="423"/>
      <c r="D267" s="423"/>
      <c r="E267" s="423"/>
      <c r="F267" s="423"/>
      <c r="G267" s="423"/>
      <c r="H267" s="423"/>
      <c r="I267" s="423"/>
      <c r="J267" s="423"/>
      <c r="K267" s="423"/>
      <c r="L267" s="423"/>
      <c r="M267" s="423"/>
      <c r="N267" s="423"/>
      <c r="O267" s="423"/>
      <c r="P267" s="423"/>
      <c r="Q267" s="423"/>
      <c r="R267" s="423"/>
    </row>
    <row r="268" spans="1:18" ht="13.2">
      <c r="A268" s="423"/>
      <c r="B268" s="423"/>
      <c r="C268" s="423"/>
      <c r="D268" s="423"/>
      <c r="E268" s="423"/>
      <c r="F268" s="423"/>
      <c r="G268" s="423"/>
      <c r="H268" s="423"/>
      <c r="I268" s="423"/>
      <c r="J268" s="423"/>
      <c r="K268" s="423"/>
      <c r="L268" s="423"/>
      <c r="M268" s="423"/>
      <c r="N268" s="423"/>
      <c r="O268" s="423"/>
      <c r="P268" s="423"/>
      <c r="Q268" s="423"/>
      <c r="R268" s="423"/>
    </row>
    <row r="269" spans="1:18" ht="13.2">
      <c r="A269" s="423"/>
      <c r="B269" s="423"/>
      <c r="C269" s="423"/>
      <c r="D269" s="423"/>
      <c r="E269" s="423"/>
      <c r="F269" s="423"/>
      <c r="G269" s="423"/>
      <c r="H269" s="423"/>
      <c r="I269" s="423"/>
      <c r="J269" s="423"/>
      <c r="K269" s="423"/>
      <c r="L269" s="423"/>
      <c r="M269" s="423"/>
      <c r="N269" s="423"/>
      <c r="O269" s="423"/>
      <c r="P269" s="423"/>
      <c r="Q269" s="423"/>
      <c r="R269" s="423"/>
    </row>
    <row r="270" spans="1:18" ht="13.2">
      <c r="A270" s="423"/>
      <c r="B270" s="423"/>
      <c r="C270" s="423"/>
      <c r="D270" s="423"/>
      <c r="E270" s="423"/>
      <c r="F270" s="423"/>
      <c r="G270" s="423"/>
      <c r="H270" s="423"/>
      <c r="I270" s="423"/>
      <c r="J270" s="423"/>
      <c r="K270" s="423"/>
      <c r="L270" s="423"/>
      <c r="M270" s="423"/>
      <c r="N270" s="423"/>
      <c r="O270" s="423"/>
      <c r="P270" s="423"/>
      <c r="Q270" s="423"/>
      <c r="R270" s="423"/>
    </row>
    <row r="271" spans="1:18" ht="13.2">
      <c r="A271" s="423"/>
      <c r="B271" s="423"/>
      <c r="C271" s="423"/>
      <c r="D271" s="423"/>
      <c r="E271" s="423"/>
      <c r="F271" s="423"/>
      <c r="G271" s="423"/>
      <c r="H271" s="423"/>
      <c r="I271" s="423"/>
      <c r="J271" s="423"/>
      <c r="K271" s="423"/>
      <c r="L271" s="423"/>
      <c r="M271" s="423"/>
      <c r="N271" s="423"/>
      <c r="O271" s="423"/>
      <c r="P271" s="423"/>
      <c r="Q271" s="423"/>
      <c r="R271" s="423"/>
    </row>
    <row r="272" spans="1:18" ht="13.2">
      <c r="A272" s="423"/>
      <c r="B272" s="423"/>
      <c r="C272" s="423"/>
      <c r="D272" s="423"/>
      <c r="E272" s="423"/>
      <c r="F272" s="423"/>
      <c r="G272" s="423"/>
      <c r="H272" s="423"/>
      <c r="I272" s="423"/>
      <c r="J272" s="423"/>
      <c r="K272" s="423"/>
      <c r="L272" s="423"/>
      <c r="M272" s="423"/>
      <c r="N272" s="423"/>
      <c r="O272" s="423"/>
      <c r="P272" s="423"/>
      <c r="Q272" s="423"/>
      <c r="R272" s="423"/>
    </row>
    <row r="273" spans="1:18" ht="13.2">
      <c r="A273" s="423"/>
      <c r="B273" s="423"/>
      <c r="C273" s="423"/>
      <c r="D273" s="423"/>
      <c r="E273" s="423"/>
      <c r="F273" s="423"/>
      <c r="G273" s="423"/>
      <c r="H273" s="423"/>
      <c r="I273" s="423"/>
      <c r="J273" s="423"/>
      <c r="K273" s="423"/>
      <c r="L273" s="423"/>
      <c r="M273" s="423"/>
      <c r="N273" s="423"/>
      <c r="O273" s="423"/>
      <c r="P273" s="423"/>
      <c r="Q273" s="423"/>
      <c r="R273" s="423"/>
    </row>
    <row r="274" spans="1:18" ht="13.2">
      <c r="A274" s="423"/>
      <c r="B274" s="423"/>
      <c r="C274" s="423"/>
      <c r="D274" s="423"/>
      <c r="E274" s="423"/>
      <c r="F274" s="423"/>
      <c r="G274" s="423"/>
      <c r="H274" s="423"/>
      <c r="I274" s="423"/>
      <c r="J274" s="423"/>
      <c r="K274" s="423"/>
      <c r="L274" s="423"/>
      <c r="M274" s="423"/>
      <c r="N274" s="423"/>
      <c r="O274" s="423"/>
      <c r="P274" s="423"/>
      <c r="Q274" s="423"/>
      <c r="R274" s="423"/>
    </row>
    <row r="275" spans="1:18" ht="13.2">
      <c r="A275" s="423"/>
      <c r="B275" s="423"/>
      <c r="C275" s="423"/>
      <c r="D275" s="423"/>
      <c r="E275" s="423"/>
      <c r="F275" s="423"/>
      <c r="G275" s="423"/>
      <c r="H275" s="423"/>
      <c r="I275" s="423"/>
      <c r="J275" s="423"/>
      <c r="K275" s="423"/>
      <c r="L275" s="423"/>
      <c r="M275" s="423"/>
      <c r="N275" s="423"/>
      <c r="O275" s="423"/>
      <c r="P275" s="423"/>
      <c r="Q275" s="423"/>
      <c r="R275" s="423"/>
    </row>
    <row r="276" spans="1:18" ht="13.2">
      <c r="A276" s="423"/>
      <c r="B276" s="423"/>
      <c r="C276" s="423"/>
      <c r="D276" s="423"/>
      <c r="E276" s="423"/>
      <c r="F276" s="423"/>
      <c r="G276" s="423"/>
      <c r="H276" s="423"/>
      <c r="I276" s="423"/>
      <c r="J276" s="423"/>
      <c r="K276" s="423"/>
      <c r="L276" s="423"/>
      <c r="M276" s="423"/>
      <c r="N276" s="423"/>
      <c r="O276" s="423"/>
      <c r="P276" s="423"/>
      <c r="Q276" s="423"/>
      <c r="R276" s="423"/>
    </row>
    <row r="277" spans="1:18" ht="13.2">
      <c r="A277" s="423"/>
      <c r="B277" s="423"/>
      <c r="C277" s="423"/>
      <c r="D277" s="423"/>
      <c r="E277" s="423"/>
      <c r="F277" s="423"/>
      <c r="G277" s="423"/>
      <c r="H277" s="423"/>
      <c r="I277" s="423"/>
      <c r="J277" s="423"/>
      <c r="K277" s="423"/>
      <c r="L277" s="423"/>
      <c r="M277" s="423"/>
      <c r="N277" s="423"/>
      <c r="O277" s="423"/>
      <c r="P277" s="423"/>
      <c r="Q277" s="423"/>
      <c r="R277" s="423"/>
    </row>
    <row r="278" spans="1:18" ht="13.2">
      <c r="A278" s="423"/>
      <c r="B278" s="423"/>
      <c r="C278" s="423"/>
      <c r="D278" s="423"/>
      <c r="E278" s="423"/>
      <c r="F278" s="423"/>
      <c r="G278" s="423"/>
      <c r="H278" s="423"/>
      <c r="I278" s="423"/>
      <c r="J278" s="423"/>
      <c r="K278" s="423"/>
      <c r="L278" s="423"/>
      <c r="M278" s="423"/>
      <c r="N278" s="423"/>
      <c r="O278" s="423"/>
      <c r="P278" s="423"/>
      <c r="Q278" s="423"/>
      <c r="R278" s="423"/>
    </row>
    <row r="279" spans="1:18" ht="13.2">
      <c r="A279" s="423"/>
      <c r="B279" s="423"/>
      <c r="C279" s="423"/>
      <c r="D279" s="423"/>
      <c r="E279" s="423"/>
      <c r="F279" s="423"/>
      <c r="G279" s="423"/>
      <c r="H279" s="423"/>
      <c r="I279" s="423"/>
      <c r="J279" s="423"/>
      <c r="K279" s="423"/>
      <c r="L279" s="423"/>
      <c r="M279" s="423"/>
      <c r="N279" s="423"/>
      <c r="O279" s="423"/>
      <c r="P279" s="423"/>
      <c r="Q279" s="423"/>
      <c r="R279" s="423"/>
    </row>
    <row r="280" spans="1:18" ht="13.2">
      <c r="A280" s="423"/>
      <c r="B280" s="423"/>
      <c r="C280" s="423"/>
      <c r="D280" s="423"/>
      <c r="E280" s="423"/>
      <c r="F280" s="423"/>
      <c r="G280" s="423"/>
      <c r="H280" s="423"/>
      <c r="I280" s="423"/>
      <c r="J280" s="423"/>
      <c r="K280" s="423"/>
      <c r="L280" s="423"/>
      <c r="M280" s="423"/>
      <c r="N280" s="423"/>
      <c r="O280" s="423"/>
      <c r="P280" s="423"/>
      <c r="Q280" s="423"/>
      <c r="R280" s="423"/>
    </row>
    <row r="281" spans="1:18" ht="13.2">
      <c r="A281" s="423"/>
      <c r="B281" s="423"/>
      <c r="C281" s="423"/>
      <c r="D281" s="423"/>
      <c r="E281" s="423"/>
      <c r="F281" s="423"/>
      <c r="G281" s="423"/>
      <c r="H281" s="423"/>
      <c r="I281" s="423"/>
      <c r="J281" s="423"/>
      <c r="K281" s="423"/>
      <c r="L281" s="423"/>
      <c r="M281" s="423"/>
      <c r="N281" s="423"/>
      <c r="O281" s="423"/>
      <c r="P281" s="423"/>
      <c r="Q281" s="423"/>
      <c r="R281" s="423"/>
    </row>
    <row r="282" spans="1:18" ht="13.2">
      <c r="A282" s="423"/>
      <c r="B282" s="423"/>
      <c r="C282" s="423"/>
      <c r="D282" s="423"/>
      <c r="E282" s="423"/>
      <c r="F282" s="423"/>
      <c r="G282" s="423"/>
      <c r="H282" s="423"/>
      <c r="I282" s="423"/>
      <c r="J282" s="423"/>
      <c r="K282" s="423"/>
      <c r="L282" s="423"/>
      <c r="M282" s="423"/>
      <c r="N282" s="423"/>
      <c r="O282" s="423"/>
      <c r="P282" s="423"/>
      <c r="Q282" s="423"/>
      <c r="R282" s="423"/>
    </row>
    <row r="283" spans="1:18" ht="13.2">
      <c r="A283" s="423"/>
      <c r="B283" s="423"/>
      <c r="C283" s="423"/>
      <c r="D283" s="423"/>
      <c r="E283" s="423"/>
      <c r="F283" s="423"/>
      <c r="G283" s="423"/>
      <c r="H283" s="423"/>
      <c r="I283" s="423"/>
      <c r="J283" s="423"/>
      <c r="K283" s="423"/>
      <c r="L283" s="423"/>
      <c r="M283" s="423"/>
      <c r="N283" s="423"/>
      <c r="O283" s="423"/>
      <c r="P283" s="423"/>
      <c r="Q283" s="423"/>
      <c r="R283" s="423"/>
    </row>
    <row r="284" spans="1:18" ht="13.2">
      <c r="A284" s="423"/>
      <c r="B284" s="423"/>
      <c r="C284" s="423"/>
      <c r="D284" s="423"/>
      <c r="E284" s="423"/>
      <c r="F284" s="423"/>
      <c r="G284" s="423"/>
      <c r="H284" s="423"/>
      <c r="I284" s="423"/>
      <c r="J284" s="423"/>
      <c r="K284" s="423"/>
      <c r="L284" s="423"/>
      <c r="M284" s="423"/>
      <c r="N284" s="423"/>
      <c r="O284" s="423"/>
      <c r="P284" s="423"/>
      <c r="Q284" s="423"/>
      <c r="R284" s="423"/>
    </row>
    <row r="285" spans="1:18" ht="13.2">
      <c r="A285" s="423"/>
      <c r="B285" s="423"/>
      <c r="C285" s="423"/>
      <c r="D285" s="423"/>
      <c r="E285" s="423"/>
      <c r="F285" s="423"/>
      <c r="G285" s="423"/>
      <c r="H285" s="423"/>
      <c r="I285" s="423"/>
      <c r="J285" s="423"/>
      <c r="K285" s="423"/>
      <c r="L285" s="423"/>
      <c r="M285" s="423"/>
      <c r="N285" s="423"/>
      <c r="O285" s="423"/>
      <c r="P285" s="423"/>
      <c r="Q285" s="423"/>
      <c r="R285" s="423"/>
    </row>
    <row r="286" spans="1:18" ht="13.2">
      <c r="A286" s="423"/>
      <c r="B286" s="423"/>
      <c r="C286" s="423"/>
      <c r="D286" s="423"/>
      <c r="E286" s="423"/>
      <c r="F286" s="423"/>
      <c r="G286" s="423"/>
      <c r="H286" s="423"/>
      <c r="I286" s="423"/>
      <c r="J286" s="423"/>
      <c r="K286" s="423"/>
      <c r="L286" s="423"/>
      <c r="M286" s="423"/>
      <c r="N286" s="423"/>
      <c r="O286" s="423"/>
      <c r="P286" s="423"/>
      <c r="Q286" s="423"/>
      <c r="R286" s="423"/>
    </row>
    <row r="287" spans="1:18" ht="13.2">
      <c r="A287" s="423"/>
      <c r="B287" s="423"/>
      <c r="C287" s="423"/>
      <c r="D287" s="423"/>
      <c r="E287" s="423"/>
      <c r="F287" s="423"/>
      <c r="G287" s="423"/>
      <c r="H287" s="423"/>
      <c r="I287" s="423"/>
      <c r="J287" s="423"/>
      <c r="K287" s="423"/>
      <c r="L287" s="423"/>
      <c r="M287" s="423"/>
      <c r="N287" s="423"/>
      <c r="O287" s="423"/>
      <c r="P287" s="423"/>
      <c r="Q287" s="423"/>
      <c r="R287" s="423"/>
    </row>
    <row r="288" spans="1:18" ht="13.2">
      <c r="A288" s="423"/>
      <c r="B288" s="423"/>
      <c r="C288" s="423"/>
      <c r="D288" s="423"/>
      <c r="E288" s="423"/>
      <c r="F288" s="423"/>
      <c r="G288" s="423"/>
      <c r="H288" s="423"/>
      <c r="I288" s="423"/>
      <c r="J288" s="423"/>
      <c r="K288" s="423"/>
      <c r="L288" s="423"/>
      <c r="M288" s="423"/>
      <c r="N288" s="423"/>
      <c r="O288" s="423"/>
      <c r="P288" s="423"/>
      <c r="Q288" s="423"/>
      <c r="R288" s="423"/>
    </row>
    <row r="289" spans="1:18" ht="13.2">
      <c r="A289" s="423"/>
      <c r="B289" s="423"/>
      <c r="C289" s="423"/>
      <c r="D289" s="423"/>
      <c r="E289" s="423"/>
      <c r="F289" s="423"/>
      <c r="G289" s="423"/>
      <c r="H289" s="423"/>
      <c r="I289" s="423"/>
      <c r="J289" s="423"/>
      <c r="K289" s="423"/>
      <c r="L289" s="423"/>
      <c r="M289" s="423"/>
      <c r="N289" s="423"/>
      <c r="O289" s="423"/>
      <c r="P289" s="423"/>
      <c r="Q289" s="423"/>
      <c r="R289" s="423"/>
    </row>
    <row r="290" spans="1:18" ht="13.2">
      <c r="A290" s="423"/>
      <c r="B290" s="423"/>
      <c r="C290" s="423"/>
      <c r="D290" s="423"/>
      <c r="E290" s="423"/>
      <c r="F290" s="423"/>
      <c r="G290" s="423"/>
      <c r="H290" s="423"/>
      <c r="I290" s="423"/>
      <c r="J290" s="423"/>
      <c r="K290" s="423"/>
      <c r="L290" s="423"/>
      <c r="M290" s="423"/>
      <c r="N290" s="423"/>
      <c r="O290" s="423"/>
      <c r="P290" s="423"/>
      <c r="Q290" s="423"/>
      <c r="R290" s="423"/>
    </row>
    <row r="291" spans="1:18" ht="13.2">
      <c r="A291" s="423"/>
      <c r="B291" s="423"/>
      <c r="C291" s="423"/>
      <c r="D291" s="423"/>
      <c r="E291" s="423"/>
      <c r="F291" s="423"/>
      <c r="G291" s="423"/>
      <c r="H291" s="423"/>
      <c r="I291" s="423"/>
      <c r="J291" s="423"/>
      <c r="K291" s="423"/>
      <c r="L291" s="423"/>
      <c r="M291" s="423"/>
      <c r="N291" s="423"/>
      <c r="O291" s="423"/>
      <c r="P291" s="423"/>
      <c r="Q291" s="423"/>
      <c r="R291" s="423"/>
    </row>
    <row r="292" spans="1:18" ht="13.2">
      <c r="A292" s="423"/>
      <c r="B292" s="423"/>
      <c r="C292" s="423"/>
      <c r="D292" s="423"/>
      <c r="E292" s="423"/>
      <c r="F292" s="423"/>
      <c r="G292" s="423"/>
      <c r="H292" s="423"/>
      <c r="I292" s="423"/>
      <c r="J292" s="423"/>
      <c r="K292" s="423"/>
      <c r="L292" s="423"/>
      <c r="M292" s="423"/>
      <c r="N292" s="423"/>
      <c r="O292" s="423"/>
      <c r="P292" s="423"/>
      <c r="Q292" s="423"/>
      <c r="R292" s="423"/>
    </row>
    <row r="293" spans="1:18" ht="13.2">
      <c r="A293" s="423"/>
      <c r="B293" s="423"/>
      <c r="C293" s="423"/>
      <c r="D293" s="423"/>
      <c r="E293" s="423"/>
      <c r="F293" s="423"/>
      <c r="G293" s="423"/>
      <c r="H293" s="423"/>
      <c r="I293" s="423"/>
      <c r="J293" s="423"/>
      <c r="K293" s="423"/>
      <c r="L293" s="423"/>
      <c r="M293" s="423"/>
      <c r="N293" s="423"/>
      <c r="O293" s="423"/>
      <c r="P293" s="423"/>
      <c r="Q293" s="423"/>
      <c r="R293" s="423"/>
    </row>
    <row r="294" spans="1:18" ht="13.2">
      <c r="A294" s="423"/>
      <c r="B294" s="423"/>
      <c r="C294" s="423"/>
      <c r="D294" s="423"/>
      <c r="E294" s="423"/>
      <c r="F294" s="423"/>
      <c r="G294" s="423"/>
      <c r="H294" s="423"/>
      <c r="I294" s="423"/>
      <c r="J294" s="423"/>
      <c r="K294" s="423"/>
      <c r="L294" s="423"/>
      <c r="M294" s="423"/>
      <c r="N294" s="423"/>
      <c r="O294" s="423"/>
      <c r="P294" s="423"/>
      <c r="Q294" s="423"/>
      <c r="R294" s="423"/>
    </row>
    <row r="295" spans="1:18" ht="13.2">
      <c r="A295" s="423"/>
      <c r="B295" s="423"/>
      <c r="C295" s="423"/>
      <c r="D295" s="423"/>
      <c r="E295" s="423"/>
      <c r="F295" s="423"/>
      <c r="G295" s="423"/>
      <c r="H295" s="423"/>
      <c r="I295" s="423"/>
      <c r="J295" s="423"/>
      <c r="K295" s="423"/>
      <c r="L295" s="423"/>
      <c r="M295" s="423"/>
      <c r="N295" s="423"/>
      <c r="O295" s="423"/>
      <c r="P295" s="423"/>
      <c r="Q295" s="423"/>
      <c r="R295" s="423"/>
    </row>
    <row r="296" spans="1:18" ht="13.2">
      <c r="A296" s="423"/>
      <c r="B296" s="423"/>
      <c r="C296" s="423"/>
      <c r="D296" s="423"/>
      <c r="E296" s="423"/>
      <c r="F296" s="423"/>
      <c r="G296" s="423"/>
      <c r="H296" s="423"/>
      <c r="I296" s="423"/>
      <c r="J296" s="423"/>
      <c r="K296" s="423"/>
      <c r="L296" s="423"/>
      <c r="M296" s="423"/>
      <c r="N296" s="423"/>
      <c r="O296" s="423"/>
      <c r="P296" s="423"/>
      <c r="Q296" s="423"/>
      <c r="R296" s="423"/>
    </row>
    <row r="297" spans="1:18" ht="13.2">
      <c r="A297" s="423"/>
      <c r="B297" s="423"/>
      <c r="C297" s="423"/>
      <c r="D297" s="423"/>
      <c r="E297" s="423"/>
      <c r="F297" s="423"/>
      <c r="G297" s="423"/>
      <c r="H297" s="423"/>
      <c r="I297" s="423"/>
      <c r="J297" s="423"/>
      <c r="K297" s="423"/>
      <c r="L297" s="423"/>
      <c r="M297" s="423"/>
      <c r="N297" s="423"/>
      <c r="O297" s="423"/>
      <c r="P297" s="423"/>
      <c r="Q297" s="423"/>
      <c r="R297" s="423"/>
    </row>
    <row r="298" spans="1:18" ht="13.2">
      <c r="A298" s="423"/>
      <c r="B298" s="423"/>
      <c r="C298" s="423"/>
      <c r="D298" s="423"/>
      <c r="E298" s="423"/>
      <c r="F298" s="423"/>
      <c r="G298" s="423"/>
      <c r="H298" s="423"/>
      <c r="I298" s="423"/>
      <c r="J298" s="423"/>
      <c r="K298" s="423"/>
      <c r="L298" s="423"/>
      <c r="M298" s="423"/>
      <c r="N298" s="423"/>
      <c r="O298" s="423"/>
      <c r="P298" s="423"/>
      <c r="Q298" s="423"/>
      <c r="R298" s="423"/>
    </row>
    <row r="299" spans="1:18" ht="13.2">
      <c r="A299" s="423"/>
      <c r="B299" s="423"/>
      <c r="C299" s="423"/>
      <c r="D299" s="423"/>
      <c r="E299" s="423"/>
      <c r="F299" s="423"/>
      <c r="G299" s="423"/>
      <c r="H299" s="423"/>
      <c r="I299" s="423"/>
      <c r="J299" s="423"/>
      <c r="K299" s="423"/>
      <c r="L299" s="423"/>
      <c r="M299" s="423"/>
      <c r="N299" s="423"/>
      <c r="O299" s="423"/>
      <c r="P299" s="423"/>
      <c r="Q299" s="423"/>
      <c r="R299" s="423"/>
    </row>
    <row r="300" spans="1:18" ht="13.2">
      <c r="A300" s="423"/>
      <c r="B300" s="423"/>
      <c r="C300" s="423"/>
      <c r="D300" s="423"/>
      <c r="E300" s="423"/>
      <c r="F300" s="423"/>
      <c r="G300" s="423"/>
      <c r="H300" s="423"/>
      <c r="I300" s="423"/>
      <c r="J300" s="423"/>
      <c r="K300" s="423"/>
      <c r="L300" s="423"/>
      <c r="M300" s="423"/>
      <c r="N300" s="423"/>
      <c r="O300" s="423"/>
      <c r="P300" s="423"/>
      <c r="Q300" s="423"/>
      <c r="R300" s="423"/>
    </row>
    <row r="301" spans="1:18" ht="13.2">
      <c r="A301" s="423"/>
      <c r="B301" s="423"/>
      <c r="C301" s="423"/>
      <c r="D301" s="423"/>
      <c r="E301" s="423"/>
      <c r="F301" s="423"/>
      <c r="G301" s="423"/>
      <c r="H301" s="423"/>
      <c r="I301" s="423"/>
      <c r="J301" s="423"/>
      <c r="K301" s="423"/>
      <c r="L301" s="423"/>
      <c r="M301" s="423"/>
      <c r="N301" s="423"/>
      <c r="O301" s="423"/>
      <c r="P301" s="423"/>
      <c r="Q301" s="423"/>
      <c r="R301" s="423"/>
    </row>
    <row r="302" spans="1:18" ht="13.2">
      <c r="A302" s="423"/>
      <c r="B302" s="423"/>
      <c r="C302" s="423"/>
      <c r="D302" s="423"/>
      <c r="E302" s="423"/>
      <c r="F302" s="423"/>
      <c r="G302" s="423"/>
      <c r="H302" s="423"/>
      <c r="I302" s="423"/>
      <c r="J302" s="423"/>
      <c r="K302" s="423"/>
      <c r="L302" s="423"/>
      <c r="M302" s="423"/>
      <c r="N302" s="423"/>
      <c r="O302" s="423"/>
      <c r="P302" s="423"/>
      <c r="Q302" s="423"/>
      <c r="R302" s="423"/>
    </row>
    <row r="303" spans="1:18" ht="13.2">
      <c r="A303" s="423"/>
      <c r="B303" s="423"/>
      <c r="C303" s="423"/>
      <c r="D303" s="423"/>
      <c r="E303" s="423"/>
      <c r="F303" s="423"/>
      <c r="G303" s="423"/>
      <c r="H303" s="423"/>
      <c r="I303" s="423"/>
      <c r="J303" s="423"/>
      <c r="K303" s="423"/>
      <c r="L303" s="423"/>
      <c r="M303" s="423"/>
      <c r="N303" s="423"/>
      <c r="O303" s="423"/>
      <c r="P303" s="423"/>
      <c r="Q303" s="423"/>
      <c r="R303" s="423"/>
    </row>
    <row r="304" spans="1:18" ht="13.2">
      <c r="A304" s="423"/>
      <c r="B304" s="423"/>
      <c r="C304" s="423"/>
      <c r="D304" s="423"/>
      <c r="E304" s="423"/>
      <c r="F304" s="423"/>
      <c r="G304" s="423"/>
      <c r="H304" s="423"/>
      <c r="I304" s="423"/>
      <c r="J304" s="423"/>
      <c r="K304" s="423"/>
      <c r="L304" s="423"/>
      <c r="M304" s="423"/>
      <c r="N304" s="423"/>
      <c r="O304" s="423"/>
      <c r="P304" s="423"/>
      <c r="Q304" s="423"/>
      <c r="R304" s="423"/>
    </row>
    <row r="305" spans="1:18" ht="13.2">
      <c r="A305" s="423"/>
      <c r="B305" s="423"/>
      <c r="C305" s="423"/>
      <c r="D305" s="423"/>
      <c r="E305" s="423"/>
      <c r="F305" s="423"/>
      <c r="G305" s="423"/>
      <c r="H305" s="423"/>
      <c r="I305" s="423"/>
      <c r="J305" s="423"/>
      <c r="K305" s="423"/>
      <c r="L305" s="423"/>
      <c r="M305" s="423"/>
      <c r="N305" s="423"/>
      <c r="O305" s="423"/>
      <c r="P305" s="423"/>
      <c r="Q305" s="423"/>
      <c r="R305" s="423"/>
    </row>
    <row r="306" spans="1:18" ht="13.2">
      <c r="A306" s="423"/>
      <c r="B306" s="423"/>
      <c r="C306" s="423"/>
      <c r="D306" s="423"/>
      <c r="E306" s="423"/>
      <c r="F306" s="423"/>
      <c r="G306" s="423"/>
      <c r="H306" s="423"/>
      <c r="I306" s="423"/>
      <c r="J306" s="423"/>
      <c r="K306" s="423"/>
      <c r="L306" s="423"/>
      <c r="M306" s="423"/>
      <c r="N306" s="423"/>
      <c r="O306" s="423"/>
      <c r="P306" s="423"/>
      <c r="Q306" s="423"/>
      <c r="R306" s="423"/>
    </row>
    <row r="307" spans="1:18" ht="13.2">
      <c r="A307" s="423"/>
      <c r="B307" s="423"/>
      <c r="C307" s="423"/>
      <c r="D307" s="423"/>
      <c r="E307" s="423"/>
      <c r="F307" s="423"/>
      <c r="G307" s="423"/>
      <c r="H307" s="423"/>
      <c r="I307" s="423"/>
      <c r="J307" s="423"/>
      <c r="K307" s="423"/>
      <c r="L307" s="423"/>
      <c r="M307" s="423"/>
      <c r="N307" s="423"/>
      <c r="O307" s="423"/>
      <c r="P307" s="423"/>
      <c r="Q307" s="423"/>
      <c r="R307" s="423"/>
    </row>
    <row r="308" spans="1:18" ht="13.2">
      <c r="A308" s="423"/>
      <c r="B308" s="423"/>
      <c r="C308" s="423"/>
      <c r="D308" s="423"/>
      <c r="E308" s="423"/>
      <c r="F308" s="423"/>
      <c r="G308" s="423"/>
      <c r="H308" s="423"/>
      <c r="I308" s="423"/>
      <c r="J308" s="423"/>
      <c r="K308" s="423"/>
      <c r="L308" s="423"/>
      <c r="M308" s="423"/>
      <c r="N308" s="423"/>
      <c r="O308" s="423"/>
      <c r="P308" s="423"/>
      <c r="Q308" s="423"/>
      <c r="R308" s="423"/>
    </row>
    <row r="309" spans="1:18" ht="13.2">
      <c r="A309" s="423"/>
      <c r="B309" s="423"/>
      <c r="C309" s="423"/>
      <c r="D309" s="423"/>
      <c r="E309" s="423"/>
      <c r="F309" s="423"/>
      <c r="G309" s="423"/>
      <c r="H309" s="423"/>
      <c r="I309" s="423"/>
      <c r="J309" s="423"/>
      <c r="K309" s="423"/>
      <c r="L309" s="423"/>
      <c r="M309" s="423"/>
      <c r="N309" s="423"/>
      <c r="O309" s="423"/>
      <c r="P309" s="423"/>
      <c r="Q309" s="423"/>
      <c r="R309" s="423"/>
    </row>
    <row r="310" spans="1:18" ht="13.2">
      <c r="A310" s="423"/>
      <c r="B310" s="423"/>
      <c r="C310" s="423"/>
      <c r="D310" s="423"/>
      <c r="E310" s="423"/>
      <c r="F310" s="423"/>
      <c r="G310" s="423"/>
      <c r="H310" s="423"/>
      <c r="I310" s="423"/>
      <c r="J310" s="423"/>
      <c r="K310" s="423"/>
      <c r="L310" s="423"/>
      <c r="M310" s="423"/>
      <c r="N310" s="423"/>
      <c r="O310" s="423"/>
      <c r="P310" s="423"/>
      <c r="Q310" s="423"/>
      <c r="R310" s="423"/>
    </row>
    <row r="311" spans="1:18" ht="13.2">
      <c r="A311" s="423"/>
      <c r="B311" s="423"/>
      <c r="C311" s="423"/>
      <c r="D311" s="423"/>
      <c r="E311" s="423"/>
      <c r="F311" s="423"/>
      <c r="G311" s="423"/>
      <c r="H311" s="423"/>
      <c r="I311" s="423"/>
      <c r="J311" s="423"/>
      <c r="K311" s="423"/>
      <c r="L311" s="423"/>
      <c r="M311" s="423"/>
      <c r="N311" s="423"/>
      <c r="O311" s="423"/>
      <c r="P311" s="423"/>
      <c r="Q311" s="423"/>
      <c r="R311" s="423"/>
    </row>
    <row r="312" spans="1:18" ht="13.2">
      <c r="A312" s="423"/>
      <c r="B312" s="423"/>
      <c r="C312" s="423"/>
      <c r="D312" s="423"/>
      <c r="E312" s="423"/>
      <c r="F312" s="423"/>
      <c r="G312" s="423"/>
      <c r="H312" s="423"/>
      <c r="I312" s="423"/>
      <c r="J312" s="423"/>
      <c r="K312" s="423"/>
      <c r="L312" s="423"/>
      <c r="M312" s="423"/>
      <c r="N312" s="423"/>
      <c r="O312" s="423"/>
      <c r="P312" s="423"/>
      <c r="Q312" s="423"/>
      <c r="R312" s="423"/>
    </row>
    <row r="313" spans="1:18" ht="13.2">
      <c r="A313" s="423"/>
      <c r="B313" s="423"/>
      <c r="C313" s="423"/>
      <c r="D313" s="423"/>
      <c r="E313" s="423"/>
      <c r="F313" s="423"/>
      <c r="G313" s="423"/>
      <c r="H313" s="423"/>
      <c r="I313" s="423"/>
      <c r="J313" s="423"/>
      <c r="K313" s="423"/>
      <c r="L313" s="423"/>
      <c r="M313" s="423"/>
      <c r="N313" s="423"/>
      <c r="O313" s="423"/>
      <c r="P313" s="423"/>
      <c r="Q313" s="423"/>
      <c r="R313" s="423"/>
    </row>
    <row r="314" spans="1:18" ht="13.2">
      <c r="A314" s="423"/>
      <c r="B314" s="423"/>
      <c r="C314" s="423"/>
      <c r="D314" s="423"/>
      <c r="E314" s="423"/>
      <c r="F314" s="423"/>
      <c r="G314" s="423"/>
      <c r="H314" s="423"/>
      <c r="I314" s="423"/>
      <c r="J314" s="423"/>
      <c r="K314" s="423"/>
      <c r="L314" s="423"/>
      <c r="M314" s="423"/>
      <c r="N314" s="423"/>
      <c r="O314" s="423"/>
      <c r="P314" s="423"/>
      <c r="Q314" s="423"/>
      <c r="R314" s="423"/>
    </row>
    <row r="315" spans="1:18" ht="13.2">
      <c r="A315" s="423"/>
      <c r="B315" s="423"/>
      <c r="C315" s="423"/>
      <c r="D315" s="423"/>
      <c r="E315" s="423"/>
      <c r="F315" s="423"/>
      <c r="G315" s="423"/>
      <c r="H315" s="423"/>
      <c r="I315" s="423"/>
      <c r="J315" s="423"/>
      <c r="K315" s="423"/>
      <c r="L315" s="423"/>
      <c r="M315" s="423"/>
      <c r="N315" s="423"/>
      <c r="O315" s="423"/>
      <c r="P315" s="423"/>
      <c r="Q315" s="423"/>
      <c r="R315" s="423"/>
    </row>
    <row r="316" spans="1:18" ht="13.2">
      <c r="A316" s="423"/>
      <c r="B316" s="423"/>
      <c r="C316" s="423"/>
      <c r="D316" s="423"/>
      <c r="E316" s="423"/>
      <c r="F316" s="423"/>
      <c r="G316" s="423"/>
      <c r="H316" s="423"/>
      <c r="I316" s="423"/>
      <c r="J316" s="423"/>
      <c r="K316" s="423"/>
      <c r="L316" s="423"/>
      <c r="M316" s="423"/>
      <c r="N316" s="423"/>
      <c r="O316" s="423"/>
      <c r="P316" s="423"/>
      <c r="Q316" s="423"/>
      <c r="R316" s="423"/>
    </row>
    <row r="317" spans="1:18" ht="13.2">
      <c r="A317" s="423"/>
      <c r="B317" s="423"/>
      <c r="C317" s="423"/>
      <c r="D317" s="423"/>
      <c r="E317" s="423"/>
      <c r="F317" s="423"/>
      <c r="G317" s="423"/>
      <c r="H317" s="423"/>
      <c r="I317" s="423"/>
      <c r="J317" s="423"/>
      <c r="K317" s="423"/>
      <c r="L317" s="423"/>
      <c r="M317" s="423"/>
      <c r="N317" s="423"/>
      <c r="O317" s="423"/>
      <c r="P317" s="423"/>
      <c r="Q317" s="423"/>
      <c r="R317" s="423"/>
    </row>
    <row r="318" spans="1:18" ht="13.2">
      <c r="A318" s="423"/>
      <c r="B318" s="423"/>
      <c r="C318" s="423"/>
      <c r="D318" s="423"/>
      <c r="E318" s="423"/>
      <c r="F318" s="423"/>
      <c r="G318" s="423"/>
      <c r="H318" s="423"/>
      <c r="I318" s="423"/>
      <c r="J318" s="423"/>
      <c r="K318" s="423"/>
      <c r="L318" s="423"/>
      <c r="M318" s="423"/>
      <c r="N318" s="423"/>
      <c r="O318" s="423"/>
      <c r="P318" s="423"/>
      <c r="Q318" s="423"/>
      <c r="R318" s="423"/>
    </row>
    <row r="319" spans="1:18" ht="13.2">
      <c r="A319" s="423"/>
      <c r="B319" s="423"/>
      <c r="C319" s="423"/>
      <c r="D319" s="423"/>
      <c r="E319" s="423"/>
      <c r="F319" s="423"/>
      <c r="G319" s="423"/>
      <c r="H319" s="423"/>
      <c r="I319" s="423"/>
      <c r="J319" s="423"/>
      <c r="K319" s="423"/>
      <c r="L319" s="423"/>
      <c r="M319" s="423"/>
      <c r="N319" s="423"/>
      <c r="O319" s="423"/>
      <c r="P319" s="423"/>
      <c r="Q319" s="423"/>
      <c r="R319" s="423"/>
    </row>
    <row r="320" spans="1:18" ht="13.2">
      <c r="A320" s="423"/>
      <c r="B320" s="423"/>
      <c r="C320" s="423"/>
      <c r="D320" s="423"/>
      <c r="E320" s="423"/>
      <c r="F320" s="423"/>
      <c r="G320" s="423"/>
      <c r="H320" s="423"/>
      <c r="I320" s="423"/>
      <c r="J320" s="423"/>
      <c r="K320" s="423"/>
      <c r="L320" s="423"/>
      <c r="M320" s="423"/>
      <c r="N320" s="423"/>
      <c r="O320" s="423"/>
      <c r="P320" s="423"/>
      <c r="Q320" s="423"/>
      <c r="R320" s="423"/>
    </row>
    <row r="321" spans="1:18" ht="13.2">
      <c r="A321" s="423"/>
      <c r="B321" s="423"/>
      <c r="C321" s="423"/>
      <c r="D321" s="423"/>
      <c r="E321" s="423"/>
      <c r="F321" s="423"/>
      <c r="G321" s="423"/>
      <c r="H321" s="423"/>
      <c r="I321" s="423"/>
      <c r="J321" s="423"/>
      <c r="K321" s="423"/>
      <c r="L321" s="423"/>
      <c r="M321" s="423"/>
      <c r="N321" s="423"/>
      <c r="O321" s="423"/>
      <c r="P321" s="423"/>
      <c r="Q321" s="423"/>
      <c r="R321" s="423"/>
    </row>
    <row r="322" spans="1:18" ht="13.2">
      <c r="A322" s="423"/>
      <c r="B322" s="423"/>
      <c r="C322" s="423"/>
      <c r="D322" s="423"/>
      <c r="E322" s="423"/>
      <c r="F322" s="423"/>
      <c r="G322" s="423"/>
      <c r="H322" s="423"/>
      <c r="I322" s="423"/>
      <c r="J322" s="423"/>
      <c r="K322" s="423"/>
      <c r="L322" s="423"/>
      <c r="M322" s="423"/>
      <c r="N322" s="423"/>
      <c r="O322" s="423"/>
      <c r="P322" s="423"/>
      <c r="Q322" s="423"/>
      <c r="R322" s="423"/>
    </row>
    <row r="323" spans="1:18" ht="13.2">
      <c r="A323" s="423"/>
      <c r="B323" s="423"/>
      <c r="C323" s="423"/>
      <c r="D323" s="423"/>
      <c r="E323" s="423"/>
      <c r="F323" s="423"/>
      <c r="G323" s="423"/>
      <c r="H323" s="423"/>
      <c r="I323" s="423"/>
      <c r="J323" s="423"/>
      <c r="K323" s="423"/>
      <c r="L323" s="423"/>
      <c r="M323" s="423"/>
      <c r="N323" s="423"/>
      <c r="O323" s="423"/>
      <c r="P323" s="423"/>
      <c r="Q323" s="423"/>
      <c r="R323" s="423"/>
    </row>
    <row r="324" spans="1:18" ht="13.2">
      <c r="A324" s="423"/>
      <c r="B324" s="423"/>
      <c r="C324" s="423"/>
      <c r="D324" s="423"/>
      <c r="E324" s="423"/>
      <c r="F324" s="423"/>
      <c r="G324" s="423"/>
      <c r="H324" s="423"/>
      <c r="I324" s="423"/>
      <c r="J324" s="423"/>
      <c r="K324" s="423"/>
      <c r="L324" s="423"/>
      <c r="M324" s="423"/>
      <c r="N324" s="423"/>
      <c r="O324" s="423"/>
      <c r="P324" s="423"/>
      <c r="Q324" s="423"/>
      <c r="R324" s="423"/>
    </row>
    <row r="325" spans="1:18" ht="13.2">
      <c r="A325" s="423"/>
      <c r="B325" s="423"/>
      <c r="C325" s="423"/>
      <c r="D325" s="423"/>
      <c r="E325" s="423"/>
      <c r="F325" s="423"/>
      <c r="G325" s="423"/>
      <c r="H325" s="423"/>
      <c r="I325" s="423"/>
      <c r="J325" s="423"/>
      <c r="K325" s="423"/>
      <c r="L325" s="423"/>
      <c r="M325" s="423"/>
      <c r="N325" s="423"/>
      <c r="O325" s="423"/>
      <c r="P325" s="423"/>
      <c r="Q325" s="423"/>
      <c r="R325" s="423"/>
    </row>
    <row r="326" spans="1:18" ht="13.2">
      <c r="A326" s="423"/>
      <c r="B326" s="423"/>
      <c r="C326" s="423"/>
      <c r="D326" s="423"/>
      <c r="E326" s="423"/>
      <c r="F326" s="423"/>
      <c r="G326" s="423"/>
      <c r="H326" s="423"/>
      <c r="I326" s="423"/>
      <c r="J326" s="423"/>
      <c r="K326" s="423"/>
      <c r="L326" s="423"/>
      <c r="M326" s="423"/>
      <c r="N326" s="423"/>
      <c r="O326" s="423"/>
      <c r="P326" s="423"/>
      <c r="Q326" s="423"/>
      <c r="R326" s="423"/>
    </row>
    <row r="327" spans="1:18" ht="13.2">
      <c r="A327" s="423"/>
      <c r="B327" s="423"/>
      <c r="C327" s="423"/>
      <c r="D327" s="423"/>
      <c r="E327" s="423"/>
      <c r="F327" s="423"/>
      <c r="G327" s="423"/>
      <c r="H327" s="423"/>
      <c r="I327" s="423"/>
      <c r="J327" s="423"/>
      <c r="K327" s="423"/>
      <c r="L327" s="423"/>
      <c r="M327" s="423"/>
      <c r="N327" s="423"/>
      <c r="O327" s="423"/>
      <c r="P327" s="423"/>
      <c r="Q327" s="423"/>
      <c r="R327" s="423"/>
    </row>
    <row r="328" spans="1:18" ht="13.2">
      <c r="A328" s="423"/>
      <c r="B328" s="423"/>
      <c r="C328" s="423"/>
      <c r="D328" s="423"/>
      <c r="E328" s="423"/>
      <c r="F328" s="423"/>
      <c r="G328" s="423"/>
      <c r="H328" s="423"/>
      <c r="I328" s="423"/>
      <c r="J328" s="423"/>
      <c r="K328" s="423"/>
      <c r="L328" s="423"/>
      <c r="M328" s="423"/>
      <c r="N328" s="423"/>
      <c r="O328" s="423"/>
      <c r="P328" s="423"/>
      <c r="Q328" s="423"/>
      <c r="R328" s="423"/>
    </row>
    <row r="329" spans="1:18" ht="13.2">
      <c r="A329" s="423"/>
      <c r="B329" s="423"/>
      <c r="C329" s="423"/>
      <c r="D329" s="423"/>
      <c r="E329" s="423"/>
      <c r="F329" s="423"/>
      <c r="G329" s="423"/>
      <c r="H329" s="423"/>
      <c r="I329" s="423"/>
      <c r="J329" s="423"/>
      <c r="K329" s="423"/>
      <c r="L329" s="423"/>
      <c r="M329" s="423"/>
      <c r="N329" s="423"/>
      <c r="O329" s="423"/>
      <c r="P329" s="423"/>
      <c r="Q329" s="423"/>
      <c r="R329" s="423"/>
    </row>
    <row r="330" spans="1:18" ht="13.2">
      <c r="A330" s="423"/>
      <c r="B330" s="423"/>
      <c r="C330" s="423"/>
      <c r="D330" s="423"/>
      <c r="E330" s="423"/>
      <c r="F330" s="423"/>
      <c r="G330" s="423"/>
      <c r="H330" s="423"/>
      <c r="I330" s="423"/>
      <c r="J330" s="423"/>
      <c r="K330" s="423"/>
      <c r="L330" s="423"/>
      <c r="M330" s="423"/>
      <c r="N330" s="423"/>
      <c r="O330" s="423"/>
      <c r="P330" s="423"/>
      <c r="Q330" s="423"/>
      <c r="R330" s="423"/>
    </row>
    <row r="331" spans="1:18" ht="13.2">
      <c r="A331" s="423"/>
      <c r="B331" s="423"/>
      <c r="C331" s="423"/>
      <c r="D331" s="423"/>
      <c r="E331" s="423"/>
      <c r="F331" s="423"/>
      <c r="G331" s="423"/>
      <c r="H331" s="423"/>
      <c r="I331" s="423"/>
      <c r="J331" s="423"/>
      <c r="K331" s="423"/>
      <c r="L331" s="423"/>
      <c r="M331" s="423"/>
      <c r="N331" s="423"/>
      <c r="O331" s="423"/>
      <c r="P331" s="423"/>
      <c r="Q331" s="423"/>
      <c r="R331" s="423"/>
    </row>
    <row r="332" spans="1:18" ht="13.2">
      <c r="A332" s="423"/>
      <c r="B332" s="423"/>
      <c r="C332" s="423"/>
      <c r="D332" s="423"/>
      <c r="E332" s="423"/>
      <c r="F332" s="423"/>
      <c r="G332" s="423"/>
      <c r="H332" s="423"/>
      <c r="I332" s="423"/>
      <c r="J332" s="423"/>
      <c r="K332" s="423"/>
      <c r="L332" s="423"/>
      <c r="M332" s="423"/>
      <c r="N332" s="423"/>
      <c r="O332" s="423"/>
      <c r="P332" s="423"/>
      <c r="Q332" s="423"/>
      <c r="R332" s="423"/>
    </row>
    <row r="333" spans="1:18" ht="13.2">
      <c r="A333" s="423"/>
      <c r="B333" s="423"/>
      <c r="C333" s="423"/>
      <c r="D333" s="423"/>
      <c r="E333" s="423"/>
      <c r="F333" s="423"/>
      <c r="G333" s="423"/>
      <c r="H333" s="423"/>
      <c r="I333" s="423"/>
      <c r="J333" s="423"/>
      <c r="K333" s="423"/>
      <c r="L333" s="423"/>
      <c r="M333" s="423"/>
      <c r="N333" s="423"/>
      <c r="O333" s="423"/>
      <c r="P333" s="423"/>
      <c r="Q333" s="423"/>
      <c r="R333" s="423"/>
    </row>
    <row r="334" spans="1:18" ht="13.2">
      <c r="A334" s="423"/>
      <c r="B334" s="423"/>
      <c r="C334" s="423"/>
      <c r="D334" s="423"/>
      <c r="E334" s="423"/>
      <c r="F334" s="423"/>
      <c r="G334" s="423"/>
      <c r="H334" s="423"/>
      <c r="I334" s="423"/>
      <c r="J334" s="423"/>
      <c r="K334" s="423"/>
      <c r="L334" s="423"/>
      <c r="M334" s="423"/>
      <c r="N334" s="423"/>
      <c r="O334" s="423"/>
      <c r="P334" s="423"/>
      <c r="Q334" s="423"/>
      <c r="R334" s="423"/>
    </row>
    <row r="335" spans="1:18" ht="13.2">
      <c r="A335" s="423"/>
      <c r="B335" s="423"/>
      <c r="C335" s="423"/>
      <c r="D335" s="423"/>
      <c r="E335" s="423"/>
      <c r="F335" s="423"/>
      <c r="G335" s="423"/>
      <c r="H335" s="423"/>
      <c r="I335" s="423"/>
      <c r="J335" s="423"/>
      <c r="K335" s="423"/>
      <c r="L335" s="423"/>
      <c r="M335" s="423"/>
      <c r="N335" s="423"/>
      <c r="O335" s="423"/>
      <c r="P335" s="423"/>
      <c r="Q335" s="423"/>
      <c r="R335" s="423"/>
    </row>
    <row r="336" spans="1:18" ht="13.2">
      <c r="A336" s="423"/>
      <c r="B336" s="423"/>
      <c r="C336" s="423"/>
      <c r="D336" s="423"/>
      <c r="E336" s="423"/>
      <c r="F336" s="423"/>
      <c r="G336" s="423"/>
      <c r="H336" s="423"/>
      <c r="I336" s="423"/>
      <c r="J336" s="423"/>
      <c r="K336" s="423"/>
      <c r="L336" s="423"/>
      <c r="M336" s="423"/>
      <c r="N336" s="423"/>
      <c r="O336" s="423"/>
      <c r="P336" s="423"/>
      <c r="Q336" s="423"/>
      <c r="R336" s="423"/>
    </row>
    <row r="337" spans="1:18" ht="13.2">
      <c r="A337" s="423"/>
      <c r="B337" s="423"/>
      <c r="C337" s="423"/>
      <c r="D337" s="423"/>
      <c r="E337" s="423"/>
      <c r="F337" s="423"/>
      <c r="G337" s="423"/>
      <c r="H337" s="423"/>
      <c r="I337" s="423"/>
      <c r="J337" s="423"/>
      <c r="K337" s="423"/>
      <c r="L337" s="423"/>
      <c r="M337" s="423"/>
      <c r="N337" s="423"/>
      <c r="O337" s="423"/>
      <c r="P337" s="423"/>
      <c r="Q337" s="423"/>
      <c r="R337" s="423"/>
    </row>
    <row r="338" spans="1:18" ht="13.2">
      <c r="A338" s="423"/>
      <c r="B338" s="423"/>
      <c r="C338" s="423"/>
      <c r="D338" s="423"/>
      <c r="E338" s="423"/>
      <c r="F338" s="423"/>
      <c r="G338" s="423"/>
      <c r="H338" s="423"/>
      <c r="I338" s="423"/>
      <c r="J338" s="423"/>
      <c r="K338" s="423"/>
      <c r="L338" s="423"/>
      <c r="M338" s="423"/>
      <c r="N338" s="423"/>
      <c r="O338" s="423"/>
      <c r="P338" s="423"/>
      <c r="Q338" s="423"/>
      <c r="R338" s="423"/>
    </row>
    <row r="339" spans="1:18" ht="13.2">
      <c r="A339" s="423"/>
      <c r="B339" s="423"/>
      <c r="C339" s="423"/>
      <c r="D339" s="423"/>
      <c r="E339" s="423"/>
      <c r="F339" s="423"/>
      <c r="G339" s="423"/>
      <c r="H339" s="423"/>
      <c r="I339" s="423"/>
      <c r="J339" s="423"/>
      <c r="K339" s="423"/>
      <c r="L339" s="423"/>
      <c r="M339" s="423"/>
      <c r="N339" s="423"/>
      <c r="O339" s="423"/>
      <c r="P339" s="423"/>
      <c r="Q339" s="423"/>
      <c r="R339" s="423"/>
    </row>
    <row r="340" spans="1:18" ht="13.2">
      <c r="A340" s="423"/>
      <c r="B340" s="423"/>
      <c r="C340" s="423"/>
      <c r="D340" s="423"/>
      <c r="E340" s="423"/>
      <c r="F340" s="423"/>
      <c r="G340" s="423"/>
      <c r="H340" s="423"/>
      <c r="I340" s="423"/>
      <c r="J340" s="423"/>
      <c r="K340" s="423"/>
      <c r="L340" s="423"/>
      <c r="M340" s="423"/>
      <c r="N340" s="423"/>
      <c r="O340" s="423"/>
      <c r="P340" s="423"/>
      <c r="Q340" s="423"/>
      <c r="R340" s="423"/>
    </row>
    <row r="341" spans="1:18" ht="13.2">
      <c r="A341" s="423"/>
      <c r="B341" s="423"/>
      <c r="C341" s="423"/>
      <c r="D341" s="423"/>
      <c r="E341" s="423"/>
      <c r="F341" s="423"/>
      <c r="G341" s="423"/>
      <c r="H341" s="423"/>
      <c r="I341" s="423"/>
      <c r="J341" s="423"/>
      <c r="K341" s="423"/>
      <c r="L341" s="423"/>
      <c r="M341" s="423"/>
      <c r="N341" s="423"/>
      <c r="O341" s="423"/>
      <c r="P341" s="423"/>
      <c r="Q341" s="423"/>
      <c r="R341" s="423"/>
    </row>
    <row r="342" spans="1:18" ht="13.2">
      <c r="A342" s="423"/>
      <c r="B342" s="423"/>
      <c r="C342" s="423"/>
      <c r="D342" s="423"/>
      <c r="E342" s="423"/>
      <c r="F342" s="423"/>
      <c r="G342" s="423"/>
      <c r="H342" s="423"/>
      <c r="I342" s="423"/>
      <c r="J342" s="423"/>
      <c r="K342" s="423"/>
      <c r="L342" s="423"/>
      <c r="M342" s="423"/>
      <c r="N342" s="423"/>
      <c r="O342" s="423"/>
      <c r="P342" s="423"/>
      <c r="Q342" s="423"/>
      <c r="R342" s="423"/>
    </row>
    <row r="343" spans="1:18" ht="13.2">
      <c r="A343" s="423"/>
      <c r="B343" s="423"/>
      <c r="C343" s="423"/>
      <c r="D343" s="423"/>
      <c r="E343" s="423"/>
      <c r="F343" s="423"/>
      <c r="G343" s="423"/>
      <c r="H343" s="423"/>
      <c r="I343" s="423"/>
      <c r="J343" s="423"/>
      <c r="K343" s="423"/>
      <c r="L343" s="423"/>
      <c r="M343" s="423"/>
      <c r="N343" s="423"/>
      <c r="O343" s="423"/>
      <c r="P343" s="423"/>
      <c r="Q343" s="423"/>
      <c r="R343" s="423"/>
    </row>
    <row r="344" spans="1:18" ht="13.2">
      <c r="A344" s="423"/>
      <c r="B344" s="423"/>
      <c r="C344" s="423"/>
      <c r="D344" s="423"/>
      <c r="E344" s="423"/>
      <c r="F344" s="423"/>
      <c r="G344" s="423"/>
      <c r="H344" s="423"/>
      <c r="I344" s="423"/>
      <c r="J344" s="423"/>
      <c r="K344" s="423"/>
      <c r="L344" s="423"/>
      <c r="M344" s="423"/>
      <c r="N344" s="423"/>
      <c r="O344" s="423"/>
      <c r="P344" s="423"/>
      <c r="Q344" s="423"/>
      <c r="R344" s="423"/>
    </row>
    <row r="345" spans="1:18" ht="13.2">
      <c r="A345" s="423"/>
      <c r="B345" s="423"/>
      <c r="C345" s="423"/>
      <c r="D345" s="423"/>
      <c r="E345" s="423"/>
      <c r="F345" s="423"/>
      <c r="G345" s="423"/>
      <c r="H345" s="423"/>
      <c r="I345" s="423"/>
      <c r="J345" s="423"/>
      <c r="K345" s="423"/>
      <c r="L345" s="423"/>
      <c r="M345" s="423"/>
      <c r="N345" s="423"/>
      <c r="O345" s="423"/>
      <c r="P345" s="423"/>
      <c r="Q345" s="423"/>
      <c r="R345" s="423"/>
    </row>
    <row r="346" spans="1:18" ht="13.2">
      <c r="A346" s="423"/>
      <c r="B346" s="423"/>
      <c r="C346" s="423"/>
      <c r="D346" s="423"/>
      <c r="E346" s="423"/>
      <c r="F346" s="423"/>
      <c r="G346" s="423"/>
      <c r="H346" s="423"/>
      <c r="I346" s="423"/>
      <c r="J346" s="423"/>
      <c r="K346" s="423"/>
      <c r="L346" s="423"/>
      <c r="M346" s="423"/>
      <c r="N346" s="423"/>
      <c r="O346" s="423"/>
      <c r="P346" s="423"/>
      <c r="Q346" s="423"/>
      <c r="R346" s="423"/>
    </row>
    <row r="347" spans="1:18" ht="13.2">
      <c r="A347" s="423"/>
      <c r="B347" s="423"/>
      <c r="C347" s="423"/>
      <c r="D347" s="423"/>
      <c r="E347" s="423"/>
      <c r="F347" s="423"/>
      <c r="G347" s="423"/>
      <c r="H347" s="423"/>
      <c r="I347" s="423"/>
      <c r="J347" s="423"/>
      <c r="K347" s="423"/>
      <c r="L347" s="423"/>
      <c r="M347" s="423"/>
      <c r="N347" s="423"/>
      <c r="O347" s="423"/>
      <c r="P347" s="423"/>
      <c r="Q347" s="423"/>
      <c r="R347" s="423"/>
    </row>
    <row r="348" spans="1:18" ht="13.2">
      <c r="A348" s="423"/>
      <c r="B348" s="423"/>
      <c r="C348" s="423"/>
      <c r="D348" s="423"/>
      <c r="E348" s="423"/>
      <c r="F348" s="423"/>
      <c r="G348" s="423"/>
      <c r="H348" s="423"/>
      <c r="I348" s="423"/>
      <c r="J348" s="423"/>
      <c r="K348" s="423"/>
      <c r="L348" s="423"/>
      <c r="M348" s="423"/>
      <c r="N348" s="423"/>
      <c r="O348" s="423"/>
      <c r="P348" s="423"/>
      <c r="Q348" s="423"/>
      <c r="R348" s="423"/>
    </row>
    <row r="349" spans="1:18" ht="13.2">
      <c r="A349" s="423"/>
      <c r="B349" s="423"/>
      <c r="C349" s="423"/>
      <c r="D349" s="423"/>
      <c r="E349" s="423"/>
      <c r="F349" s="423"/>
      <c r="G349" s="423"/>
      <c r="H349" s="423"/>
      <c r="I349" s="423"/>
      <c r="J349" s="423"/>
      <c r="K349" s="423"/>
      <c r="L349" s="423"/>
      <c r="M349" s="423"/>
      <c r="N349" s="423"/>
      <c r="O349" s="423"/>
      <c r="P349" s="423"/>
      <c r="Q349" s="423"/>
      <c r="R349" s="423"/>
    </row>
    <row r="350" spans="1:18" ht="13.2">
      <c r="A350" s="423"/>
      <c r="B350" s="423"/>
      <c r="C350" s="423"/>
      <c r="D350" s="423"/>
      <c r="E350" s="423"/>
      <c r="F350" s="423"/>
      <c r="G350" s="423"/>
      <c r="H350" s="423"/>
      <c r="I350" s="423"/>
      <c r="J350" s="423"/>
      <c r="K350" s="423"/>
      <c r="L350" s="423"/>
      <c r="M350" s="423"/>
      <c r="N350" s="423"/>
      <c r="O350" s="423"/>
      <c r="P350" s="423"/>
      <c r="Q350" s="423"/>
      <c r="R350" s="423"/>
    </row>
    <row r="351" spans="1:18" ht="13.2">
      <c r="A351" s="423"/>
      <c r="B351" s="423"/>
      <c r="C351" s="423"/>
      <c r="D351" s="423"/>
      <c r="E351" s="423"/>
      <c r="F351" s="423"/>
      <c r="G351" s="423"/>
      <c r="H351" s="423"/>
      <c r="I351" s="423"/>
      <c r="J351" s="423"/>
      <c r="K351" s="423"/>
      <c r="L351" s="423"/>
      <c r="M351" s="423"/>
      <c r="N351" s="423"/>
      <c r="O351" s="423"/>
      <c r="P351" s="423"/>
      <c r="Q351" s="423"/>
      <c r="R351" s="423"/>
    </row>
    <row r="352" spans="1:18" ht="13.2">
      <c r="A352" s="423"/>
      <c r="B352" s="423"/>
      <c r="C352" s="423"/>
      <c r="D352" s="423"/>
      <c r="E352" s="423"/>
      <c r="F352" s="423"/>
      <c r="G352" s="423"/>
      <c r="H352" s="423"/>
      <c r="I352" s="423"/>
      <c r="J352" s="423"/>
      <c r="K352" s="423"/>
      <c r="L352" s="423"/>
      <c r="M352" s="423"/>
      <c r="N352" s="423"/>
      <c r="O352" s="423"/>
      <c r="P352" s="423"/>
      <c r="Q352" s="423"/>
      <c r="R352" s="423"/>
    </row>
    <row r="353" spans="1:18" ht="13.2">
      <c r="A353" s="423"/>
      <c r="B353" s="423"/>
      <c r="C353" s="423"/>
      <c r="D353" s="423"/>
      <c r="E353" s="423"/>
      <c r="F353" s="423"/>
      <c r="G353" s="423"/>
      <c r="H353" s="423"/>
      <c r="I353" s="423"/>
      <c r="J353" s="423"/>
      <c r="K353" s="423"/>
      <c r="L353" s="423"/>
      <c r="M353" s="423"/>
      <c r="N353" s="423"/>
      <c r="O353" s="423"/>
      <c r="P353" s="423"/>
      <c r="Q353" s="423"/>
      <c r="R353" s="423"/>
    </row>
    <row r="354" spans="1:18" ht="13.2">
      <c r="A354" s="423"/>
      <c r="B354" s="423"/>
      <c r="C354" s="423"/>
      <c r="D354" s="423"/>
      <c r="E354" s="423"/>
      <c r="F354" s="423"/>
      <c r="G354" s="423"/>
      <c r="H354" s="423"/>
      <c r="I354" s="423"/>
      <c r="J354" s="423"/>
      <c r="K354" s="423"/>
      <c r="L354" s="423"/>
      <c r="M354" s="423"/>
      <c r="N354" s="423"/>
      <c r="O354" s="423"/>
      <c r="P354" s="423"/>
      <c r="Q354" s="423"/>
      <c r="R354" s="423"/>
    </row>
    <row r="355" spans="1:18" ht="13.2">
      <c r="A355" s="423"/>
      <c r="B355" s="423"/>
      <c r="C355" s="423"/>
      <c r="D355" s="423"/>
      <c r="E355" s="423"/>
      <c r="F355" s="423"/>
      <c r="G355" s="423"/>
      <c r="H355" s="423"/>
      <c r="I355" s="423"/>
      <c r="J355" s="423"/>
      <c r="K355" s="423"/>
      <c r="L355" s="423"/>
      <c r="M355" s="423"/>
      <c r="N355" s="423"/>
      <c r="O355" s="423"/>
      <c r="P355" s="423"/>
      <c r="Q355" s="423"/>
      <c r="R355" s="423"/>
    </row>
    <row r="356" spans="1:18" ht="13.2">
      <c r="A356" s="423"/>
      <c r="B356" s="423"/>
      <c r="C356" s="423"/>
      <c r="D356" s="423"/>
      <c r="E356" s="423"/>
      <c r="F356" s="423"/>
      <c r="G356" s="423"/>
      <c r="H356" s="423"/>
      <c r="I356" s="423"/>
      <c r="J356" s="423"/>
      <c r="K356" s="423"/>
      <c r="L356" s="423"/>
      <c r="M356" s="423"/>
      <c r="N356" s="423"/>
      <c r="O356" s="423"/>
      <c r="P356" s="423"/>
      <c r="Q356" s="423"/>
      <c r="R356" s="423"/>
    </row>
    <row r="357" spans="1:18" ht="13.2">
      <c r="A357" s="423"/>
      <c r="B357" s="423"/>
      <c r="C357" s="423"/>
      <c r="D357" s="423"/>
      <c r="E357" s="423"/>
      <c r="F357" s="423"/>
      <c r="G357" s="423"/>
      <c r="H357" s="423"/>
      <c r="I357" s="423"/>
      <c r="J357" s="423"/>
      <c r="K357" s="423"/>
      <c r="L357" s="423"/>
      <c r="M357" s="423"/>
      <c r="N357" s="423"/>
      <c r="O357" s="423"/>
      <c r="P357" s="423"/>
      <c r="Q357" s="423"/>
      <c r="R357" s="423"/>
    </row>
    <row r="358" spans="1:18" ht="13.2">
      <c r="A358" s="423"/>
      <c r="B358" s="423"/>
      <c r="C358" s="423"/>
      <c r="D358" s="423"/>
      <c r="E358" s="423"/>
      <c r="F358" s="423"/>
      <c r="G358" s="423"/>
      <c r="H358" s="423"/>
      <c r="I358" s="423"/>
      <c r="J358" s="423"/>
      <c r="K358" s="423"/>
      <c r="L358" s="423"/>
      <c r="M358" s="423"/>
      <c r="N358" s="423"/>
      <c r="O358" s="423"/>
      <c r="P358" s="423"/>
      <c r="Q358" s="423"/>
      <c r="R358" s="423"/>
    </row>
    <row r="359" spans="1:18" ht="13.2">
      <c r="A359" s="423"/>
      <c r="B359" s="423"/>
      <c r="C359" s="423"/>
      <c r="D359" s="423"/>
      <c r="E359" s="423"/>
      <c r="F359" s="423"/>
      <c r="G359" s="423"/>
      <c r="H359" s="423"/>
      <c r="I359" s="423"/>
      <c r="J359" s="423"/>
      <c r="K359" s="423"/>
      <c r="L359" s="423"/>
      <c r="M359" s="423"/>
      <c r="N359" s="423"/>
      <c r="O359" s="423"/>
      <c r="P359" s="423"/>
      <c r="Q359" s="423"/>
      <c r="R359" s="423"/>
    </row>
    <row r="360" spans="1:18" ht="13.2">
      <c r="A360" s="423"/>
      <c r="B360" s="423"/>
      <c r="C360" s="423"/>
      <c r="D360" s="423"/>
      <c r="E360" s="423"/>
      <c r="F360" s="423"/>
      <c r="G360" s="423"/>
      <c r="H360" s="423"/>
      <c r="I360" s="423"/>
      <c r="J360" s="423"/>
      <c r="K360" s="423"/>
      <c r="L360" s="423"/>
      <c r="M360" s="423"/>
      <c r="N360" s="423"/>
      <c r="O360" s="423"/>
      <c r="P360" s="423"/>
      <c r="Q360" s="423"/>
      <c r="R360" s="423"/>
    </row>
    <row r="361" spans="1:18" ht="13.2">
      <c r="A361" s="423"/>
      <c r="B361" s="423"/>
      <c r="C361" s="423"/>
      <c r="D361" s="423"/>
      <c r="E361" s="423"/>
      <c r="F361" s="423"/>
      <c r="G361" s="423"/>
      <c r="H361" s="423"/>
      <c r="I361" s="423"/>
      <c r="J361" s="423"/>
      <c r="K361" s="423"/>
      <c r="L361" s="423"/>
      <c r="M361" s="423"/>
      <c r="N361" s="423"/>
      <c r="O361" s="423"/>
      <c r="P361" s="423"/>
      <c r="Q361" s="423"/>
      <c r="R361" s="423"/>
    </row>
    <row r="362" spans="1:18" ht="13.2">
      <c r="A362" s="423"/>
      <c r="B362" s="423"/>
      <c r="C362" s="423"/>
      <c r="D362" s="423"/>
      <c r="E362" s="423"/>
      <c r="F362" s="423"/>
      <c r="G362" s="423"/>
      <c r="H362" s="423"/>
      <c r="I362" s="423"/>
      <c r="J362" s="423"/>
      <c r="K362" s="423"/>
      <c r="L362" s="423"/>
      <c r="M362" s="423"/>
      <c r="N362" s="423"/>
      <c r="O362" s="423"/>
      <c r="P362" s="423"/>
      <c r="Q362" s="423"/>
      <c r="R362" s="423"/>
    </row>
    <row r="363" spans="1:18" ht="13.2">
      <c r="A363" s="423"/>
      <c r="B363" s="423"/>
      <c r="C363" s="423"/>
      <c r="D363" s="423"/>
      <c r="E363" s="423"/>
      <c r="F363" s="423"/>
      <c r="G363" s="423"/>
      <c r="H363" s="423"/>
      <c r="I363" s="423"/>
      <c r="J363" s="423"/>
      <c r="K363" s="423"/>
      <c r="L363" s="423"/>
      <c r="M363" s="423"/>
      <c r="N363" s="423"/>
      <c r="O363" s="423"/>
      <c r="P363" s="423"/>
      <c r="Q363" s="423"/>
      <c r="R363" s="423"/>
    </row>
    <row r="364" spans="1:18" ht="13.2">
      <c r="A364" s="423"/>
      <c r="B364" s="423"/>
      <c r="C364" s="423"/>
      <c r="D364" s="423"/>
      <c r="E364" s="423"/>
      <c r="F364" s="423"/>
      <c r="G364" s="423"/>
      <c r="H364" s="423"/>
      <c r="I364" s="423"/>
      <c r="J364" s="423"/>
      <c r="K364" s="423"/>
      <c r="L364" s="423"/>
      <c r="M364" s="423"/>
      <c r="N364" s="423"/>
      <c r="O364" s="423"/>
      <c r="P364" s="423"/>
      <c r="Q364" s="423"/>
      <c r="R364" s="423"/>
    </row>
    <row r="365" spans="1:18" ht="13.2">
      <c r="A365" s="423"/>
      <c r="B365" s="423"/>
      <c r="C365" s="423"/>
      <c r="D365" s="423"/>
      <c r="E365" s="423"/>
      <c r="F365" s="423"/>
      <c r="G365" s="423"/>
      <c r="H365" s="423"/>
      <c r="I365" s="423"/>
      <c r="J365" s="423"/>
      <c r="K365" s="423"/>
      <c r="L365" s="423"/>
      <c r="M365" s="423"/>
      <c r="N365" s="423"/>
      <c r="O365" s="423"/>
      <c r="P365" s="423"/>
      <c r="Q365" s="423"/>
      <c r="R365" s="423"/>
    </row>
    <row r="366" spans="1:18" ht="13.2">
      <c r="A366" s="423"/>
      <c r="B366" s="423"/>
      <c r="C366" s="423"/>
      <c r="D366" s="423"/>
      <c r="E366" s="423"/>
      <c r="F366" s="423"/>
      <c r="G366" s="423"/>
      <c r="H366" s="423"/>
      <c r="I366" s="423"/>
      <c r="J366" s="423"/>
      <c r="K366" s="423"/>
      <c r="L366" s="423"/>
      <c r="M366" s="423"/>
      <c r="N366" s="423"/>
      <c r="O366" s="423"/>
      <c r="P366" s="423"/>
      <c r="Q366" s="423"/>
      <c r="R366" s="423"/>
    </row>
    <row r="367" spans="1:18" ht="13.2">
      <c r="A367" s="423"/>
      <c r="B367" s="423"/>
      <c r="C367" s="423"/>
      <c r="D367" s="423"/>
      <c r="E367" s="423"/>
      <c r="F367" s="423"/>
      <c r="G367" s="423"/>
      <c r="H367" s="423"/>
      <c r="I367" s="423"/>
      <c r="J367" s="423"/>
      <c r="K367" s="423"/>
      <c r="L367" s="423"/>
      <c r="M367" s="423"/>
      <c r="N367" s="423"/>
      <c r="O367" s="423"/>
      <c r="P367" s="423"/>
      <c r="Q367" s="423"/>
      <c r="R367" s="423"/>
    </row>
    <row r="368" spans="1:18" ht="13.2">
      <c r="A368" s="423"/>
      <c r="B368" s="423"/>
      <c r="C368" s="423"/>
      <c r="D368" s="423"/>
      <c r="E368" s="423"/>
      <c r="F368" s="423"/>
      <c r="G368" s="423"/>
      <c r="H368" s="423"/>
      <c r="I368" s="423"/>
      <c r="J368" s="423"/>
      <c r="K368" s="423"/>
      <c r="L368" s="423"/>
      <c r="M368" s="423"/>
      <c r="N368" s="423"/>
      <c r="O368" s="423"/>
      <c r="P368" s="423"/>
      <c r="Q368" s="423"/>
      <c r="R368" s="423"/>
    </row>
    <row r="369" spans="1:18" ht="13.2">
      <c r="A369" s="423"/>
      <c r="B369" s="423"/>
      <c r="C369" s="423"/>
      <c r="D369" s="423"/>
      <c r="E369" s="423"/>
      <c r="F369" s="423"/>
      <c r="G369" s="423"/>
      <c r="H369" s="423"/>
      <c r="I369" s="423"/>
      <c r="J369" s="423"/>
      <c r="K369" s="423"/>
      <c r="L369" s="423"/>
      <c r="M369" s="423"/>
      <c r="N369" s="423"/>
      <c r="O369" s="423"/>
      <c r="P369" s="423"/>
      <c r="Q369" s="423"/>
      <c r="R369" s="423"/>
    </row>
    <row r="370" spans="1:18" ht="13.2">
      <c r="A370" s="423"/>
      <c r="B370" s="423"/>
      <c r="C370" s="423"/>
      <c r="D370" s="423"/>
      <c r="E370" s="423"/>
      <c r="F370" s="423"/>
      <c r="G370" s="423"/>
      <c r="H370" s="423"/>
      <c r="I370" s="423"/>
      <c r="J370" s="423"/>
      <c r="K370" s="423"/>
      <c r="L370" s="423"/>
      <c r="M370" s="423"/>
      <c r="N370" s="423"/>
      <c r="O370" s="423"/>
      <c r="P370" s="423"/>
      <c r="Q370" s="423"/>
      <c r="R370" s="423"/>
    </row>
    <row r="371" spans="1:18" ht="13.2">
      <c r="A371" s="423"/>
      <c r="B371" s="423"/>
      <c r="C371" s="423"/>
      <c r="D371" s="423"/>
      <c r="E371" s="423"/>
      <c r="F371" s="423"/>
      <c r="G371" s="423"/>
      <c r="H371" s="423"/>
      <c r="I371" s="423"/>
      <c r="J371" s="423"/>
      <c r="K371" s="423"/>
      <c r="L371" s="423"/>
      <c r="M371" s="423"/>
      <c r="N371" s="423"/>
      <c r="O371" s="423"/>
      <c r="P371" s="423"/>
      <c r="Q371" s="423"/>
      <c r="R371" s="423"/>
    </row>
    <row r="372" spans="1:18" ht="13.2">
      <c r="A372" s="423"/>
      <c r="B372" s="423"/>
      <c r="C372" s="423"/>
      <c r="D372" s="423"/>
      <c r="E372" s="423"/>
      <c r="F372" s="423"/>
      <c r="G372" s="423"/>
      <c r="H372" s="423"/>
      <c r="I372" s="423"/>
      <c r="J372" s="423"/>
      <c r="K372" s="423"/>
      <c r="L372" s="423"/>
      <c r="M372" s="423"/>
      <c r="N372" s="423"/>
      <c r="O372" s="423"/>
      <c r="P372" s="423"/>
      <c r="Q372" s="423"/>
      <c r="R372" s="423"/>
    </row>
    <row r="373" spans="1:18" ht="13.2">
      <c r="A373" s="423"/>
      <c r="B373" s="423"/>
      <c r="C373" s="423"/>
      <c r="D373" s="423"/>
      <c r="E373" s="423"/>
      <c r="F373" s="423"/>
      <c r="G373" s="423"/>
      <c r="H373" s="423"/>
      <c r="I373" s="423"/>
      <c r="J373" s="423"/>
      <c r="K373" s="423"/>
      <c r="L373" s="423"/>
      <c r="M373" s="423"/>
      <c r="N373" s="423"/>
      <c r="O373" s="423"/>
      <c r="P373" s="423"/>
      <c r="Q373" s="423"/>
      <c r="R373" s="423"/>
    </row>
    <row r="374" spans="1:18" ht="13.2">
      <c r="A374" s="423"/>
      <c r="B374" s="423"/>
      <c r="C374" s="423"/>
      <c r="D374" s="423"/>
      <c r="E374" s="423"/>
      <c r="F374" s="423"/>
      <c r="G374" s="423"/>
      <c r="H374" s="423"/>
      <c r="I374" s="423"/>
      <c r="J374" s="423"/>
      <c r="K374" s="423"/>
      <c r="L374" s="423"/>
      <c r="M374" s="423"/>
      <c r="N374" s="423"/>
      <c r="O374" s="423"/>
      <c r="P374" s="423"/>
      <c r="Q374" s="423"/>
      <c r="R374" s="423"/>
    </row>
    <row r="375" spans="1:18" ht="13.2">
      <c r="A375" s="423"/>
      <c r="B375" s="423"/>
      <c r="C375" s="423"/>
      <c r="D375" s="423"/>
      <c r="E375" s="423"/>
      <c r="F375" s="423"/>
      <c r="G375" s="423"/>
      <c r="H375" s="423"/>
      <c r="I375" s="423"/>
      <c r="J375" s="423"/>
      <c r="K375" s="423"/>
      <c r="L375" s="423"/>
      <c r="M375" s="423"/>
      <c r="N375" s="423"/>
      <c r="O375" s="423"/>
      <c r="P375" s="423"/>
      <c r="Q375" s="423"/>
      <c r="R375" s="423"/>
    </row>
    <row r="376" spans="1:18" ht="13.2">
      <c r="A376" s="423"/>
      <c r="B376" s="423"/>
      <c r="C376" s="423"/>
      <c r="D376" s="423"/>
      <c r="E376" s="423"/>
      <c r="F376" s="423"/>
      <c r="G376" s="423"/>
      <c r="H376" s="423"/>
      <c r="I376" s="423"/>
      <c r="J376" s="423"/>
      <c r="K376" s="423"/>
      <c r="L376" s="423"/>
      <c r="M376" s="423"/>
      <c r="N376" s="423"/>
      <c r="O376" s="423"/>
      <c r="P376" s="423"/>
      <c r="Q376" s="423"/>
      <c r="R376" s="423"/>
    </row>
    <row r="377" spans="1:18" ht="13.2">
      <c r="A377" s="423"/>
      <c r="B377" s="423"/>
      <c r="C377" s="423"/>
      <c r="D377" s="423"/>
      <c r="E377" s="423"/>
      <c r="F377" s="423"/>
      <c r="G377" s="423"/>
      <c r="H377" s="423"/>
      <c r="I377" s="423"/>
      <c r="J377" s="423"/>
      <c r="K377" s="423"/>
      <c r="L377" s="423"/>
      <c r="M377" s="423"/>
      <c r="N377" s="423"/>
      <c r="O377" s="423"/>
      <c r="P377" s="423"/>
      <c r="Q377" s="423"/>
      <c r="R377" s="423"/>
    </row>
    <row r="378" spans="1:18" ht="13.2">
      <c r="A378" s="423"/>
      <c r="B378" s="423"/>
      <c r="C378" s="423"/>
      <c r="D378" s="423"/>
      <c r="E378" s="423"/>
      <c r="F378" s="423"/>
      <c r="G378" s="423"/>
      <c r="H378" s="423"/>
      <c r="I378" s="423"/>
      <c r="J378" s="423"/>
      <c r="K378" s="423"/>
      <c r="L378" s="423"/>
      <c r="M378" s="423"/>
      <c r="N378" s="423"/>
      <c r="O378" s="423"/>
      <c r="P378" s="423"/>
      <c r="Q378" s="423"/>
      <c r="R378" s="423"/>
    </row>
    <row r="379" spans="1:18" ht="13.2">
      <c r="A379" s="423"/>
      <c r="B379" s="423"/>
      <c r="C379" s="423"/>
      <c r="D379" s="423"/>
      <c r="E379" s="423"/>
      <c r="F379" s="423"/>
      <c r="G379" s="423"/>
      <c r="H379" s="423"/>
      <c r="I379" s="423"/>
      <c r="J379" s="423"/>
      <c r="K379" s="423"/>
      <c r="L379" s="423"/>
      <c r="M379" s="423"/>
      <c r="N379" s="423"/>
      <c r="O379" s="423"/>
      <c r="P379" s="423"/>
      <c r="Q379" s="423"/>
      <c r="R379" s="423"/>
    </row>
    <row r="380" spans="1:18" ht="13.2">
      <c r="A380" s="423"/>
      <c r="B380" s="423"/>
      <c r="C380" s="423"/>
      <c r="D380" s="423"/>
      <c r="E380" s="423"/>
      <c r="F380" s="423"/>
      <c r="G380" s="423"/>
      <c r="H380" s="423"/>
      <c r="I380" s="423"/>
      <c r="J380" s="423"/>
      <c r="K380" s="423"/>
      <c r="L380" s="423"/>
      <c r="M380" s="423"/>
      <c r="N380" s="423"/>
      <c r="O380" s="423"/>
      <c r="P380" s="423"/>
      <c r="Q380" s="423"/>
      <c r="R380" s="423"/>
    </row>
    <row r="381" spans="1:18" ht="13.2">
      <c r="A381" s="423"/>
      <c r="B381" s="423"/>
      <c r="C381" s="423"/>
      <c r="D381" s="423"/>
      <c r="E381" s="423"/>
      <c r="F381" s="423"/>
      <c r="G381" s="423"/>
      <c r="H381" s="423"/>
      <c r="I381" s="423"/>
      <c r="J381" s="423"/>
      <c r="K381" s="423"/>
      <c r="L381" s="423"/>
      <c r="M381" s="423"/>
      <c r="N381" s="423"/>
      <c r="O381" s="423"/>
      <c r="P381" s="423"/>
      <c r="Q381" s="423"/>
      <c r="R381" s="423"/>
    </row>
    <row r="382" spans="1:18" ht="13.2">
      <c r="A382" s="423"/>
      <c r="B382" s="423"/>
      <c r="C382" s="423"/>
      <c r="D382" s="423"/>
      <c r="E382" s="423"/>
      <c r="F382" s="423"/>
      <c r="G382" s="423"/>
      <c r="H382" s="423"/>
      <c r="I382" s="423"/>
      <c r="J382" s="423"/>
      <c r="K382" s="423"/>
      <c r="L382" s="423"/>
      <c r="M382" s="423"/>
      <c r="N382" s="423"/>
      <c r="O382" s="423"/>
      <c r="P382" s="423"/>
      <c r="Q382" s="423"/>
      <c r="R382" s="423"/>
    </row>
    <row r="383" spans="1:18" ht="13.2">
      <c r="A383" s="423"/>
      <c r="B383" s="423"/>
      <c r="C383" s="423"/>
      <c r="D383" s="423"/>
      <c r="E383" s="423"/>
      <c r="F383" s="423"/>
      <c r="G383" s="423"/>
      <c r="H383" s="423"/>
      <c r="I383" s="423"/>
      <c r="J383" s="423"/>
      <c r="K383" s="423"/>
      <c r="L383" s="423"/>
      <c r="M383" s="423"/>
      <c r="N383" s="423"/>
      <c r="O383" s="423"/>
      <c r="P383" s="423"/>
      <c r="Q383" s="423"/>
      <c r="R383" s="423"/>
    </row>
    <row r="384" spans="1:18" ht="13.2">
      <c r="A384" s="423"/>
      <c r="B384" s="423"/>
      <c r="C384" s="423"/>
      <c r="D384" s="423"/>
      <c r="E384" s="423"/>
      <c r="F384" s="423"/>
      <c r="G384" s="423"/>
      <c r="H384" s="423"/>
      <c r="I384" s="423"/>
      <c r="J384" s="423"/>
      <c r="K384" s="423"/>
      <c r="L384" s="423"/>
      <c r="M384" s="423"/>
      <c r="N384" s="423"/>
      <c r="O384" s="423"/>
      <c r="P384" s="423"/>
      <c r="Q384" s="423"/>
      <c r="R384" s="423"/>
    </row>
    <row r="385" spans="1:18" ht="13.2">
      <c r="A385" s="423"/>
      <c r="B385" s="423"/>
      <c r="C385" s="423"/>
      <c r="D385" s="423"/>
      <c r="E385" s="423"/>
      <c r="F385" s="423"/>
      <c r="G385" s="423"/>
      <c r="H385" s="423"/>
      <c r="I385" s="423"/>
      <c r="J385" s="423"/>
      <c r="K385" s="423"/>
      <c r="L385" s="423"/>
      <c r="M385" s="423"/>
      <c r="N385" s="423"/>
      <c r="O385" s="423"/>
      <c r="P385" s="423"/>
      <c r="Q385" s="423"/>
      <c r="R385" s="423"/>
    </row>
    <row r="386" spans="1:18" ht="13.2">
      <c r="A386" s="423"/>
      <c r="B386" s="423"/>
      <c r="C386" s="423"/>
      <c r="D386" s="423"/>
      <c r="E386" s="423"/>
      <c r="F386" s="423"/>
      <c r="G386" s="423"/>
      <c r="H386" s="423"/>
      <c r="I386" s="423"/>
      <c r="J386" s="423"/>
      <c r="K386" s="423"/>
      <c r="L386" s="423"/>
      <c r="M386" s="423"/>
      <c r="N386" s="423"/>
      <c r="O386" s="423"/>
      <c r="P386" s="423"/>
      <c r="Q386" s="423"/>
      <c r="R386" s="423"/>
    </row>
    <row r="387" spans="1:18" ht="13.2">
      <c r="A387" s="423"/>
      <c r="B387" s="423"/>
      <c r="C387" s="423"/>
      <c r="D387" s="423"/>
      <c r="E387" s="423"/>
      <c r="F387" s="423"/>
      <c r="G387" s="423"/>
      <c r="H387" s="423"/>
      <c r="I387" s="423"/>
      <c r="J387" s="423"/>
      <c r="K387" s="423"/>
      <c r="L387" s="423"/>
      <c r="M387" s="423"/>
      <c r="N387" s="423"/>
      <c r="O387" s="423"/>
      <c r="P387" s="423"/>
      <c r="Q387" s="423"/>
      <c r="R387" s="423"/>
    </row>
    <row r="388" spans="1:18" ht="13.2">
      <c r="A388" s="423"/>
      <c r="B388" s="423"/>
      <c r="C388" s="423"/>
      <c r="D388" s="423"/>
      <c r="E388" s="423"/>
      <c r="F388" s="423"/>
      <c r="G388" s="423"/>
      <c r="H388" s="423"/>
      <c r="I388" s="423"/>
      <c r="J388" s="423"/>
      <c r="K388" s="423"/>
      <c r="L388" s="423"/>
      <c r="M388" s="423"/>
      <c r="N388" s="423"/>
      <c r="O388" s="423"/>
      <c r="P388" s="423"/>
      <c r="Q388" s="423"/>
      <c r="R388" s="423"/>
    </row>
    <row r="389" spans="1:18" ht="13.2">
      <c r="A389" s="423"/>
      <c r="B389" s="423"/>
      <c r="C389" s="423"/>
      <c r="D389" s="423"/>
      <c r="E389" s="423"/>
      <c r="F389" s="423"/>
      <c r="G389" s="423"/>
      <c r="H389" s="423"/>
      <c r="I389" s="423"/>
      <c r="J389" s="423"/>
      <c r="K389" s="423"/>
      <c r="L389" s="423"/>
      <c r="M389" s="423"/>
      <c r="N389" s="423"/>
      <c r="O389" s="423"/>
      <c r="P389" s="423"/>
      <c r="Q389" s="423"/>
      <c r="R389" s="423"/>
    </row>
    <row r="390" spans="1:18" ht="13.2">
      <c r="A390" s="423"/>
      <c r="B390" s="423"/>
      <c r="C390" s="423"/>
      <c r="D390" s="423"/>
      <c r="E390" s="423"/>
      <c r="F390" s="423"/>
      <c r="G390" s="423"/>
      <c r="H390" s="423"/>
      <c r="I390" s="423"/>
      <c r="J390" s="423"/>
      <c r="K390" s="423"/>
      <c r="L390" s="423"/>
      <c r="M390" s="423"/>
      <c r="N390" s="423"/>
      <c r="O390" s="423"/>
      <c r="P390" s="423"/>
      <c r="Q390" s="423"/>
      <c r="R390" s="423"/>
    </row>
    <row r="391" spans="1:18" ht="13.2">
      <c r="A391" s="423"/>
      <c r="B391" s="423"/>
      <c r="C391" s="423"/>
      <c r="D391" s="423"/>
      <c r="E391" s="423"/>
      <c r="F391" s="423"/>
      <c r="G391" s="423"/>
      <c r="H391" s="423"/>
      <c r="I391" s="423"/>
      <c r="J391" s="423"/>
      <c r="K391" s="423"/>
      <c r="L391" s="423"/>
      <c r="M391" s="423"/>
      <c r="N391" s="423"/>
      <c r="O391" s="423"/>
      <c r="P391" s="423"/>
      <c r="Q391" s="423"/>
      <c r="R391" s="423"/>
    </row>
    <row r="392" spans="1:18" ht="13.2">
      <c r="A392" s="423"/>
      <c r="B392" s="423"/>
      <c r="C392" s="423"/>
      <c r="D392" s="423"/>
      <c r="E392" s="423"/>
      <c r="F392" s="423"/>
      <c r="G392" s="423"/>
      <c r="H392" s="423"/>
      <c r="I392" s="423"/>
      <c r="J392" s="423"/>
      <c r="K392" s="423"/>
      <c r="L392" s="423"/>
      <c r="M392" s="423"/>
      <c r="N392" s="423"/>
      <c r="O392" s="423"/>
      <c r="P392" s="423"/>
      <c r="Q392" s="423"/>
      <c r="R392" s="423"/>
    </row>
    <row r="393" spans="1:18" ht="13.2">
      <c r="A393" s="423"/>
      <c r="B393" s="423"/>
      <c r="C393" s="423"/>
      <c r="D393" s="423"/>
      <c r="E393" s="423"/>
      <c r="F393" s="423"/>
      <c r="G393" s="423"/>
      <c r="H393" s="423"/>
      <c r="I393" s="423"/>
      <c r="J393" s="423"/>
      <c r="K393" s="423"/>
      <c r="L393" s="423"/>
      <c r="M393" s="423"/>
      <c r="N393" s="423"/>
      <c r="O393" s="423"/>
      <c r="P393" s="423"/>
      <c r="Q393" s="423"/>
      <c r="R393" s="423"/>
    </row>
    <row r="394" spans="1:18" ht="13.2">
      <c r="A394" s="423"/>
      <c r="B394" s="423"/>
      <c r="C394" s="423"/>
      <c r="D394" s="423"/>
      <c r="E394" s="423"/>
      <c r="F394" s="423"/>
      <c r="G394" s="423"/>
      <c r="H394" s="423"/>
      <c r="I394" s="423"/>
      <c r="J394" s="423"/>
      <c r="K394" s="423"/>
      <c r="L394" s="423"/>
      <c r="M394" s="423"/>
      <c r="N394" s="423"/>
      <c r="O394" s="423"/>
      <c r="P394" s="423"/>
      <c r="Q394" s="423"/>
      <c r="R394" s="423"/>
    </row>
    <row r="395" spans="1:18" ht="13.2">
      <c r="A395" s="423"/>
      <c r="B395" s="423"/>
      <c r="C395" s="423"/>
      <c r="D395" s="423"/>
      <c r="E395" s="423"/>
      <c r="F395" s="423"/>
      <c r="G395" s="423"/>
      <c r="H395" s="423"/>
      <c r="I395" s="423"/>
      <c r="J395" s="423"/>
      <c r="K395" s="423"/>
      <c r="L395" s="423"/>
      <c r="M395" s="423"/>
      <c r="N395" s="423"/>
      <c r="O395" s="423"/>
      <c r="P395" s="423"/>
      <c r="Q395" s="423"/>
      <c r="R395" s="423"/>
    </row>
    <row r="396" spans="1:18" ht="13.2">
      <c r="A396" s="423"/>
      <c r="B396" s="423"/>
      <c r="C396" s="423"/>
      <c r="D396" s="423"/>
      <c r="E396" s="423"/>
      <c r="F396" s="423"/>
      <c r="G396" s="423"/>
      <c r="H396" s="423"/>
      <c r="I396" s="423"/>
      <c r="J396" s="423"/>
      <c r="K396" s="423"/>
      <c r="L396" s="423"/>
      <c r="M396" s="423"/>
      <c r="N396" s="423"/>
      <c r="O396" s="423"/>
      <c r="P396" s="423"/>
      <c r="Q396" s="423"/>
      <c r="R396" s="423"/>
    </row>
    <row r="397" spans="1:18" ht="13.2">
      <c r="A397" s="423"/>
      <c r="B397" s="423"/>
      <c r="C397" s="423"/>
      <c r="D397" s="423"/>
      <c r="E397" s="423"/>
      <c r="F397" s="423"/>
      <c r="G397" s="423"/>
      <c r="H397" s="423"/>
      <c r="I397" s="423"/>
      <c r="J397" s="423"/>
      <c r="K397" s="423"/>
      <c r="L397" s="423"/>
      <c r="M397" s="423"/>
      <c r="N397" s="423"/>
      <c r="O397" s="423"/>
      <c r="P397" s="423"/>
      <c r="Q397" s="423"/>
      <c r="R397" s="423"/>
    </row>
    <row r="398" spans="1:18" ht="13.2">
      <c r="A398" s="423"/>
      <c r="B398" s="423"/>
      <c r="C398" s="423"/>
      <c r="D398" s="423"/>
      <c r="E398" s="423"/>
      <c r="F398" s="423"/>
      <c r="G398" s="423"/>
      <c r="H398" s="423"/>
      <c r="I398" s="423"/>
      <c r="J398" s="423"/>
      <c r="K398" s="423"/>
      <c r="L398" s="423"/>
      <c r="M398" s="423"/>
      <c r="N398" s="423"/>
      <c r="O398" s="423"/>
      <c r="P398" s="423"/>
      <c r="Q398" s="423"/>
      <c r="R398" s="423"/>
    </row>
    <row r="399" spans="1:18" ht="13.2">
      <c r="A399" s="423"/>
      <c r="B399" s="423"/>
      <c r="C399" s="423"/>
      <c r="D399" s="423"/>
      <c r="E399" s="423"/>
      <c r="F399" s="423"/>
      <c r="G399" s="423"/>
      <c r="H399" s="423"/>
      <c r="I399" s="423"/>
      <c r="J399" s="423"/>
      <c r="K399" s="423"/>
      <c r="L399" s="423"/>
      <c r="M399" s="423"/>
      <c r="N399" s="423"/>
      <c r="O399" s="423"/>
      <c r="P399" s="423"/>
      <c r="Q399" s="423"/>
      <c r="R399" s="423"/>
    </row>
    <row r="400" spans="1:18" ht="13.2">
      <c r="A400" s="423"/>
      <c r="B400" s="423"/>
      <c r="C400" s="423"/>
      <c r="D400" s="423"/>
      <c r="E400" s="423"/>
      <c r="F400" s="423"/>
      <c r="G400" s="423"/>
      <c r="H400" s="423"/>
      <c r="I400" s="423"/>
      <c r="J400" s="423"/>
      <c r="K400" s="423"/>
      <c r="L400" s="423"/>
      <c r="M400" s="423"/>
      <c r="N400" s="423"/>
      <c r="O400" s="423"/>
      <c r="P400" s="423"/>
      <c r="Q400" s="423"/>
      <c r="R400" s="423"/>
    </row>
    <row r="401" spans="1:18" ht="13.2">
      <c r="A401" s="423"/>
      <c r="B401" s="423"/>
      <c r="C401" s="423"/>
      <c r="D401" s="423"/>
      <c r="E401" s="423"/>
      <c r="F401" s="423"/>
      <c r="G401" s="423"/>
      <c r="H401" s="423"/>
      <c r="I401" s="423"/>
      <c r="J401" s="423"/>
      <c r="K401" s="423"/>
      <c r="L401" s="423"/>
      <c r="M401" s="423"/>
      <c r="N401" s="423"/>
      <c r="O401" s="423"/>
      <c r="P401" s="423"/>
      <c r="Q401" s="423"/>
      <c r="R401" s="423"/>
    </row>
    <row r="402" spans="1:18" ht="13.2">
      <c r="A402" s="423"/>
      <c r="B402" s="423"/>
      <c r="C402" s="423"/>
      <c r="D402" s="423"/>
      <c r="E402" s="423"/>
      <c r="F402" s="423"/>
      <c r="G402" s="423"/>
      <c r="H402" s="423"/>
      <c r="I402" s="423"/>
      <c r="J402" s="423"/>
      <c r="K402" s="423"/>
      <c r="L402" s="423"/>
      <c r="M402" s="423"/>
      <c r="N402" s="423"/>
      <c r="O402" s="423"/>
      <c r="P402" s="423"/>
      <c r="Q402" s="423"/>
      <c r="R402" s="423"/>
    </row>
    <row r="403" spans="1:18" ht="13.2">
      <c r="A403" s="423"/>
      <c r="B403" s="423"/>
      <c r="C403" s="423"/>
      <c r="D403" s="423"/>
      <c r="E403" s="423"/>
      <c r="F403" s="423"/>
      <c r="G403" s="423"/>
      <c r="H403" s="423"/>
      <c r="I403" s="423"/>
      <c r="J403" s="423"/>
      <c r="K403" s="423"/>
      <c r="L403" s="423"/>
      <c r="M403" s="423"/>
      <c r="N403" s="423"/>
      <c r="O403" s="423"/>
      <c r="P403" s="423"/>
      <c r="Q403" s="423"/>
      <c r="R403" s="423"/>
    </row>
    <row r="404" spans="1:18" ht="13.2">
      <c r="A404" s="423"/>
      <c r="B404" s="423"/>
      <c r="C404" s="423"/>
      <c r="D404" s="423"/>
      <c r="E404" s="423"/>
      <c r="F404" s="423"/>
      <c r="G404" s="423"/>
      <c r="H404" s="423"/>
      <c r="I404" s="423"/>
      <c r="J404" s="423"/>
      <c r="K404" s="423"/>
      <c r="L404" s="423"/>
      <c r="M404" s="423"/>
      <c r="N404" s="423"/>
      <c r="O404" s="423"/>
      <c r="P404" s="423"/>
      <c r="Q404" s="423"/>
      <c r="R404" s="423"/>
    </row>
    <row r="405" spans="1:18" ht="13.2">
      <c r="A405" s="423"/>
      <c r="B405" s="423"/>
      <c r="C405" s="423"/>
      <c r="D405" s="423"/>
      <c r="E405" s="423"/>
      <c r="F405" s="423"/>
      <c r="G405" s="423"/>
      <c r="H405" s="423"/>
      <c r="I405" s="423"/>
      <c r="J405" s="423"/>
      <c r="K405" s="423"/>
      <c r="L405" s="423"/>
      <c r="M405" s="423"/>
      <c r="N405" s="423"/>
      <c r="O405" s="423"/>
      <c r="P405" s="423"/>
      <c r="Q405" s="423"/>
      <c r="R405" s="423"/>
    </row>
    <row r="406" spans="1:18" ht="13.2">
      <c r="A406" s="423"/>
      <c r="B406" s="423"/>
      <c r="C406" s="423"/>
      <c r="D406" s="423"/>
      <c r="E406" s="423"/>
      <c r="F406" s="423"/>
      <c r="G406" s="423"/>
      <c r="H406" s="423"/>
      <c r="I406" s="423"/>
      <c r="J406" s="423"/>
      <c r="K406" s="423"/>
      <c r="L406" s="423"/>
      <c r="M406" s="423"/>
      <c r="N406" s="423"/>
      <c r="O406" s="423"/>
      <c r="P406" s="423"/>
      <c r="Q406" s="423"/>
      <c r="R406" s="423"/>
    </row>
    <row r="407" spans="1:18" ht="13.2">
      <c r="A407" s="423"/>
      <c r="B407" s="423"/>
      <c r="C407" s="423"/>
      <c r="D407" s="423"/>
      <c r="E407" s="423"/>
      <c r="F407" s="423"/>
      <c r="G407" s="423"/>
      <c r="H407" s="423"/>
      <c r="I407" s="423"/>
      <c r="J407" s="423"/>
      <c r="K407" s="423"/>
      <c r="L407" s="423"/>
      <c r="M407" s="423"/>
      <c r="N407" s="423"/>
      <c r="O407" s="423"/>
      <c r="P407" s="423"/>
      <c r="Q407" s="423"/>
      <c r="R407" s="423"/>
    </row>
    <row r="408" spans="1:18" ht="13.2">
      <c r="A408" s="423"/>
      <c r="B408" s="423"/>
      <c r="C408" s="423"/>
      <c r="D408" s="423"/>
      <c r="E408" s="423"/>
      <c r="F408" s="423"/>
      <c r="G408" s="423"/>
      <c r="H408" s="423"/>
      <c r="I408" s="423"/>
      <c r="J408" s="423"/>
      <c r="K408" s="423"/>
      <c r="L408" s="423"/>
      <c r="M408" s="423"/>
      <c r="N408" s="423"/>
      <c r="O408" s="423"/>
      <c r="P408" s="423"/>
      <c r="Q408" s="423"/>
      <c r="R408" s="423"/>
    </row>
    <row r="409" spans="1:18" ht="13.2">
      <c r="A409" s="423"/>
      <c r="B409" s="423"/>
      <c r="C409" s="423"/>
      <c r="D409" s="423"/>
      <c r="E409" s="423"/>
      <c r="F409" s="423"/>
      <c r="G409" s="423"/>
      <c r="H409" s="423"/>
      <c r="I409" s="423"/>
      <c r="J409" s="423"/>
      <c r="K409" s="423"/>
      <c r="L409" s="423"/>
      <c r="M409" s="423"/>
      <c r="N409" s="423"/>
      <c r="O409" s="423"/>
      <c r="P409" s="423"/>
      <c r="Q409" s="423"/>
      <c r="R409" s="423"/>
    </row>
    <row r="410" spans="1:18" ht="13.2">
      <c r="A410" s="423"/>
      <c r="B410" s="423"/>
      <c r="C410" s="423"/>
      <c r="D410" s="423"/>
      <c r="E410" s="423"/>
      <c r="F410" s="423"/>
      <c r="G410" s="423"/>
      <c r="H410" s="423"/>
      <c r="I410" s="423"/>
      <c r="J410" s="423"/>
      <c r="K410" s="423"/>
      <c r="L410" s="423"/>
      <c r="M410" s="423"/>
      <c r="N410" s="423"/>
      <c r="O410" s="423"/>
      <c r="P410" s="423"/>
      <c r="Q410" s="423"/>
      <c r="R410" s="423"/>
    </row>
    <row r="411" spans="1:18" ht="13.2">
      <c r="A411" s="423"/>
      <c r="B411" s="423"/>
      <c r="C411" s="423"/>
      <c r="D411" s="423"/>
      <c r="E411" s="423"/>
      <c r="F411" s="423"/>
      <c r="G411" s="423"/>
      <c r="H411" s="423"/>
      <c r="I411" s="423"/>
      <c r="J411" s="423"/>
      <c r="K411" s="423"/>
      <c r="L411" s="423"/>
      <c r="M411" s="423"/>
      <c r="N411" s="423"/>
      <c r="O411" s="423"/>
      <c r="P411" s="423"/>
      <c r="Q411" s="423"/>
      <c r="R411" s="423"/>
    </row>
    <row r="412" spans="1:18" ht="13.2">
      <c r="A412" s="423"/>
      <c r="B412" s="423"/>
      <c r="C412" s="423"/>
      <c r="D412" s="423"/>
      <c r="E412" s="423"/>
      <c r="F412" s="423"/>
      <c r="G412" s="423"/>
      <c r="H412" s="423"/>
      <c r="I412" s="423"/>
      <c r="J412" s="423"/>
      <c r="K412" s="423"/>
      <c r="L412" s="423"/>
      <c r="M412" s="423"/>
      <c r="N412" s="423"/>
      <c r="O412" s="423"/>
      <c r="P412" s="423"/>
      <c r="Q412" s="423"/>
      <c r="R412" s="423"/>
    </row>
    <row r="413" spans="1:18" ht="13.2">
      <c r="A413" s="423"/>
      <c r="B413" s="423"/>
      <c r="C413" s="423"/>
      <c r="D413" s="423"/>
      <c r="E413" s="423"/>
      <c r="F413" s="423"/>
      <c r="G413" s="423"/>
      <c r="H413" s="423"/>
      <c r="I413" s="423"/>
      <c r="J413" s="423"/>
      <c r="K413" s="423"/>
      <c r="L413" s="423"/>
      <c r="M413" s="423"/>
      <c r="N413" s="423"/>
      <c r="O413" s="423"/>
      <c r="P413" s="423"/>
      <c r="Q413" s="423"/>
      <c r="R413" s="423"/>
    </row>
    <row r="414" spans="1:18" ht="13.2">
      <c r="A414" s="423"/>
      <c r="B414" s="423"/>
      <c r="C414" s="423"/>
      <c r="D414" s="423"/>
      <c r="E414" s="423"/>
      <c r="F414" s="423"/>
      <c r="G414" s="423"/>
      <c r="H414" s="423"/>
      <c r="I414" s="423"/>
      <c r="J414" s="423"/>
      <c r="K414" s="423"/>
      <c r="L414" s="423"/>
      <c r="M414" s="423"/>
      <c r="N414" s="423"/>
      <c r="O414" s="423"/>
      <c r="P414" s="423"/>
      <c r="Q414" s="423"/>
      <c r="R414" s="423"/>
    </row>
    <row r="415" spans="1:18" ht="13.2">
      <c r="A415" s="423"/>
      <c r="B415" s="423"/>
      <c r="C415" s="423"/>
      <c r="D415" s="423"/>
      <c r="E415" s="423"/>
      <c r="F415" s="423"/>
      <c r="G415" s="423"/>
      <c r="H415" s="423"/>
      <c r="I415" s="423"/>
      <c r="J415" s="423"/>
      <c r="K415" s="423"/>
      <c r="L415" s="423"/>
      <c r="M415" s="423"/>
      <c r="N415" s="423"/>
      <c r="O415" s="423"/>
      <c r="P415" s="423"/>
      <c r="Q415" s="423"/>
      <c r="R415" s="423"/>
    </row>
    <row r="416" spans="1:18" ht="13.2">
      <c r="A416" s="423"/>
      <c r="B416" s="423"/>
      <c r="C416" s="423"/>
      <c r="D416" s="423"/>
      <c r="E416" s="423"/>
      <c r="F416" s="423"/>
      <c r="G416" s="423"/>
      <c r="H416" s="423"/>
      <c r="I416" s="423"/>
      <c r="J416" s="423"/>
      <c r="K416" s="423"/>
      <c r="L416" s="423"/>
      <c r="M416" s="423"/>
      <c r="N416" s="423"/>
      <c r="O416" s="423"/>
      <c r="P416" s="423"/>
      <c r="Q416" s="423"/>
      <c r="R416" s="423"/>
    </row>
    <row r="417" spans="1:18" ht="13.2">
      <c r="A417" s="423"/>
      <c r="B417" s="423"/>
      <c r="C417" s="423"/>
      <c r="D417" s="423"/>
      <c r="E417" s="423"/>
      <c r="F417" s="423"/>
      <c r="G417" s="423"/>
      <c r="H417" s="423"/>
      <c r="I417" s="423"/>
      <c r="J417" s="423"/>
      <c r="K417" s="423"/>
      <c r="L417" s="423"/>
      <c r="M417" s="423"/>
      <c r="N417" s="423"/>
      <c r="O417" s="423"/>
      <c r="P417" s="423"/>
      <c r="Q417" s="423"/>
      <c r="R417" s="423"/>
    </row>
    <row r="418" spans="1:18" ht="13.2">
      <c r="A418" s="423"/>
      <c r="B418" s="423"/>
      <c r="C418" s="423"/>
      <c r="D418" s="423"/>
      <c r="E418" s="423"/>
      <c r="F418" s="423"/>
      <c r="G418" s="423"/>
      <c r="H418" s="423"/>
      <c r="I418" s="423"/>
      <c r="J418" s="423"/>
      <c r="K418" s="423"/>
      <c r="L418" s="423"/>
      <c r="M418" s="423"/>
      <c r="N418" s="423"/>
      <c r="O418" s="423"/>
      <c r="P418" s="423"/>
      <c r="Q418" s="423"/>
      <c r="R418" s="423"/>
    </row>
    <row r="419" spans="1:18" ht="13.2">
      <c r="A419" s="423"/>
      <c r="B419" s="423"/>
      <c r="C419" s="423"/>
      <c r="D419" s="423"/>
      <c r="E419" s="423"/>
      <c r="F419" s="423"/>
      <c r="G419" s="423"/>
      <c r="H419" s="423"/>
      <c r="I419" s="423"/>
      <c r="J419" s="423"/>
      <c r="K419" s="423"/>
      <c r="L419" s="423"/>
      <c r="M419" s="423"/>
      <c r="N419" s="423"/>
      <c r="O419" s="423"/>
      <c r="P419" s="423"/>
      <c r="Q419" s="423"/>
      <c r="R419" s="423"/>
    </row>
    <row r="420" spans="1:18" ht="13.2">
      <c r="A420" s="423"/>
      <c r="B420" s="423"/>
      <c r="C420" s="423"/>
      <c r="D420" s="423"/>
      <c r="E420" s="423"/>
      <c r="F420" s="423"/>
      <c r="G420" s="423"/>
      <c r="H420" s="423"/>
      <c r="I420" s="423"/>
      <c r="J420" s="423"/>
      <c r="K420" s="423"/>
      <c r="L420" s="423"/>
      <c r="M420" s="423"/>
      <c r="N420" s="423"/>
      <c r="O420" s="423"/>
      <c r="P420" s="423"/>
      <c r="Q420" s="423"/>
      <c r="R420" s="423"/>
    </row>
    <row r="421" spans="1:18" ht="13.2">
      <c r="A421" s="423"/>
      <c r="B421" s="423"/>
      <c r="C421" s="423"/>
      <c r="D421" s="423"/>
      <c r="E421" s="423"/>
      <c r="F421" s="423"/>
      <c r="G421" s="423"/>
      <c r="H421" s="423"/>
      <c r="I421" s="423"/>
      <c r="J421" s="423"/>
      <c r="K421" s="423"/>
      <c r="L421" s="423"/>
      <c r="M421" s="423"/>
      <c r="N421" s="423"/>
      <c r="O421" s="423"/>
      <c r="P421" s="423"/>
      <c r="Q421" s="423"/>
      <c r="R421" s="423"/>
    </row>
    <row r="422" spans="1:18" ht="13.2">
      <c r="A422" s="423"/>
      <c r="B422" s="423"/>
      <c r="C422" s="423"/>
      <c r="D422" s="423"/>
      <c r="E422" s="423"/>
      <c r="F422" s="423"/>
      <c r="G422" s="423"/>
      <c r="H422" s="423"/>
      <c r="I422" s="423"/>
      <c r="J422" s="423"/>
      <c r="K422" s="423"/>
      <c r="L422" s="423"/>
      <c r="M422" s="423"/>
      <c r="N422" s="423"/>
      <c r="O422" s="423"/>
      <c r="P422" s="423"/>
      <c r="Q422" s="423"/>
      <c r="R422" s="423"/>
    </row>
    <row r="423" spans="1:18" ht="13.2">
      <c r="A423" s="423"/>
      <c r="B423" s="423"/>
      <c r="C423" s="423"/>
      <c r="D423" s="423"/>
      <c r="E423" s="423"/>
      <c r="F423" s="423"/>
      <c r="G423" s="423"/>
      <c r="H423" s="423"/>
      <c r="I423" s="423"/>
      <c r="J423" s="423"/>
      <c r="K423" s="423"/>
      <c r="L423" s="423"/>
      <c r="M423" s="423"/>
      <c r="N423" s="423"/>
      <c r="O423" s="423"/>
      <c r="P423" s="423"/>
      <c r="Q423" s="423"/>
      <c r="R423" s="423"/>
    </row>
    <row r="424" spans="1:18" ht="13.2">
      <c r="A424" s="423"/>
      <c r="B424" s="423"/>
      <c r="C424" s="423"/>
      <c r="D424" s="423"/>
      <c r="E424" s="423"/>
      <c r="F424" s="423"/>
      <c r="G424" s="423"/>
      <c r="H424" s="423"/>
      <c r="I424" s="423"/>
      <c r="J424" s="423"/>
      <c r="K424" s="423"/>
      <c r="L424" s="423"/>
      <c r="M424" s="423"/>
      <c r="N424" s="423"/>
      <c r="O424" s="423"/>
      <c r="P424" s="423"/>
      <c r="Q424" s="423"/>
      <c r="R424" s="423"/>
    </row>
    <row r="425" spans="1:18" ht="13.2">
      <c r="A425" s="423"/>
      <c r="B425" s="423"/>
      <c r="C425" s="423"/>
      <c r="D425" s="423"/>
      <c r="E425" s="423"/>
      <c r="F425" s="423"/>
      <c r="G425" s="423"/>
      <c r="H425" s="423"/>
      <c r="I425" s="423"/>
      <c r="J425" s="423"/>
      <c r="K425" s="423"/>
      <c r="L425" s="423"/>
      <c r="M425" s="423"/>
      <c r="N425" s="423"/>
      <c r="O425" s="423"/>
      <c r="P425" s="423"/>
      <c r="Q425" s="423"/>
      <c r="R425" s="423"/>
    </row>
    <row r="426" spans="1:18" ht="13.2">
      <c r="A426" s="423"/>
      <c r="B426" s="423"/>
      <c r="C426" s="423"/>
      <c r="D426" s="423"/>
      <c r="E426" s="423"/>
      <c r="F426" s="423"/>
      <c r="G426" s="423"/>
      <c r="H426" s="423"/>
      <c r="I426" s="423"/>
      <c r="J426" s="423"/>
      <c r="K426" s="423"/>
      <c r="L426" s="423"/>
      <c r="M426" s="423"/>
      <c r="N426" s="423"/>
      <c r="O426" s="423"/>
      <c r="P426" s="423"/>
      <c r="Q426" s="423"/>
      <c r="R426" s="423"/>
    </row>
    <row r="427" spans="1:18" ht="13.2">
      <c r="A427" s="423"/>
      <c r="B427" s="423"/>
      <c r="C427" s="423"/>
      <c r="D427" s="423"/>
      <c r="E427" s="423"/>
      <c r="F427" s="423"/>
      <c r="G427" s="423"/>
      <c r="H427" s="423"/>
      <c r="I427" s="423"/>
      <c r="J427" s="423"/>
      <c r="K427" s="423"/>
      <c r="L427" s="423"/>
      <c r="M427" s="423"/>
      <c r="N427" s="423"/>
      <c r="O427" s="423"/>
      <c r="P427" s="423"/>
      <c r="Q427" s="423"/>
      <c r="R427" s="423"/>
    </row>
    <row r="428" spans="1:18" ht="13.2">
      <c r="A428" s="423"/>
      <c r="B428" s="423"/>
      <c r="C428" s="423"/>
      <c r="D428" s="423"/>
      <c r="E428" s="423"/>
      <c r="F428" s="423"/>
      <c r="G428" s="423"/>
      <c r="H428" s="423"/>
      <c r="I428" s="423"/>
      <c r="J428" s="423"/>
      <c r="K428" s="423"/>
      <c r="L428" s="423"/>
      <c r="M428" s="423"/>
      <c r="N428" s="423"/>
      <c r="O428" s="423"/>
      <c r="P428" s="423"/>
      <c r="Q428" s="423"/>
      <c r="R428" s="423"/>
    </row>
    <row r="429" spans="1:18" ht="13.2">
      <c r="A429" s="423"/>
      <c r="B429" s="423"/>
      <c r="C429" s="423"/>
      <c r="D429" s="423"/>
      <c r="E429" s="423"/>
      <c r="F429" s="423"/>
      <c r="G429" s="423"/>
      <c r="H429" s="423"/>
      <c r="I429" s="423"/>
      <c r="J429" s="423"/>
      <c r="K429" s="423"/>
      <c r="L429" s="423"/>
      <c r="M429" s="423"/>
      <c r="N429" s="423"/>
      <c r="O429" s="423"/>
      <c r="P429" s="423"/>
      <c r="Q429" s="423"/>
      <c r="R429" s="423"/>
    </row>
    <row r="430" spans="1:18" ht="13.2">
      <c r="A430" s="423"/>
      <c r="B430" s="423"/>
      <c r="C430" s="423"/>
      <c r="D430" s="423"/>
      <c r="E430" s="423"/>
      <c r="F430" s="423"/>
      <c r="G430" s="423"/>
      <c r="H430" s="423"/>
      <c r="I430" s="423"/>
      <c r="J430" s="423"/>
      <c r="K430" s="423"/>
      <c r="L430" s="423"/>
      <c r="M430" s="423"/>
      <c r="N430" s="423"/>
      <c r="O430" s="423"/>
      <c r="P430" s="423"/>
      <c r="Q430" s="423"/>
      <c r="R430" s="423"/>
    </row>
    <row r="431" spans="1:18" ht="13.2">
      <c r="A431" s="423"/>
      <c r="B431" s="423"/>
      <c r="C431" s="423"/>
      <c r="D431" s="423"/>
      <c r="E431" s="423"/>
      <c r="F431" s="423"/>
      <c r="G431" s="423"/>
      <c r="H431" s="423"/>
      <c r="I431" s="423"/>
      <c r="J431" s="423"/>
      <c r="K431" s="423"/>
      <c r="L431" s="423"/>
      <c r="M431" s="423"/>
      <c r="N431" s="423"/>
      <c r="O431" s="423"/>
      <c r="P431" s="423"/>
      <c r="Q431" s="423"/>
      <c r="R431" s="423"/>
    </row>
    <row r="432" spans="1:18" ht="13.2">
      <c r="A432" s="423"/>
      <c r="B432" s="423"/>
      <c r="C432" s="423"/>
      <c r="D432" s="423"/>
      <c r="E432" s="423"/>
      <c r="F432" s="423"/>
      <c r="G432" s="423"/>
      <c r="H432" s="423"/>
      <c r="I432" s="423"/>
      <c r="J432" s="423"/>
      <c r="K432" s="423"/>
      <c r="L432" s="423"/>
      <c r="M432" s="423"/>
      <c r="N432" s="423"/>
      <c r="O432" s="423"/>
      <c r="P432" s="423"/>
      <c r="Q432" s="423"/>
      <c r="R432" s="423"/>
    </row>
    <row r="433" spans="1:18" ht="13.2">
      <c r="A433" s="423"/>
      <c r="B433" s="423"/>
      <c r="C433" s="423"/>
      <c r="D433" s="423"/>
      <c r="E433" s="423"/>
      <c r="F433" s="423"/>
      <c r="G433" s="423"/>
      <c r="H433" s="423"/>
      <c r="I433" s="423"/>
      <c r="J433" s="423"/>
      <c r="K433" s="423"/>
      <c r="L433" s="423"/>
      <c r="M433" s="423"/>
      <c r="N433" s="423"/>
      <c r="O433" s="423"/>
      <c r="P433" s="423"/>
      <c r="Q433" s="423"/>
      <c r="R433" s="423"/>
    </row>
    <row r="434" spans="1:18" ht="13.2">
      <c r="A434" s="423"/>
      <c r="B434" s="423"/>
      <c r="C434" s="423"/>
      <c r="D434" s="423"/>
      <c r="E434" s="423"/>
      <c r="F434" s="423"/>
      <c r="G434" s="423"/>
      <c r="H434" s="423"/>
      <c r="I434" s="423"/>
      <c r="J434" s="423"/>
      <c r="K434" s="423"/>
      <c r="L434" s="423"/>
      <c r="M434" s="423"/>
      <c r="N434" s="423"/>
      <c r="O434" s="423"/>
      <c r="P434" s="423"/>
      <c r="Q434" s="423"/>
      <c r="R434" s="423"/>
    </row>
    <row r="435" spans="1:18" ht="13.2">
      <c r="A435" s="423"/>
      <c r="B435" s="423"/>
      <c r="C435" s="423"/>
      <c r="D435" s="423"/>
      <c r="E435" s="423"/>
      <c r="F435" s="423"/>
      <c r="G435" s="423"/>
      <c r="H435" s="423"/>
      <c r="I435" s="423"/>
      <c r="J435" s="423"/>
      <c r="K435" s="423"/>
      <c r="L435" s="423"/>
      <c r="M435" s="423"/>
      <c r="N435" s="423"/>
      <c r="O435" s="423"/>
      <c r="P435" s="423"/>
      <c r="Q435" s="423"/>
      <c r="R435" s="423"/>
    </row>
    <row r="436" spans="1:18" ht="13.2">
      <c r="A436" s="423"/>
      <c r="B436" s="423"/>
      <c r="C436" s="423"/>
      <c r="D436" s="423"/>
      <c r="E436" s="423"/>
      <c r="F436" s="423"/>
      <c r="G436" s="423"/>
      <c r="H436" s="423"/>
      <c r="I436" s="423"/>
      <c r="J436" s="423"/>
      <c r="K436" s="423"/>
      <c r="L436" s="423"/>
      <c r="M436" s="423"/>
      <c r="N436" s="423"/>
      <c r="O436" s="423"/>
      <c r="P436" s="423"/>
      <c r="Q436" s="423"/>
      <c r="R436" s="423"/>
    </row>
    <row r="437" spans="1:18" ht="13.2">
      <c r="A437" s="423"/>
      <c r="B437" s="423"/>
      <c r="C437" s="423"/>
      <c r="D437" s="423"/>
      <c r="E437" s="423"/>
      <c r="F437" s="423"/>
      <c r="G437" s="423"/>
      <c r="H437" s="423"/>
      <c r="I437" s="423"/>
      <c r="J437" s="423"/>
      <c r="K437" s="423"/>
      <c r="L437" s="423"/>
      <c r="M437" s="423"/>
      <c r="N437" s="423"/>
      <c r="O437" s="423"/>
      <c r="P437" s="423"/>
      <c r="Q437" s="423"/>
      <c r="R437" s="423"/>
    </row>
    <row r="438" spans="1:18" ht="13.2">
      <c r="A438" s="423"/>
      <c r="B438" s="423"/>
      <c r="C438" s="423"/>
      <c r="D438" s="423"/>
      <c r="E438" s="423"/>
      <c r="F438" s="423"/>
      <c r="G438" s="423"/>
      <c r="H438" s="423"/>
      <c r="I438" s="423"/>
      <c r="J438" s="423"/>
      <c r="K438" s="423"/>
      <c r="L438" s="423"/>
      <c r="M438" s="423"/>
      <c r="N438" s="423"/>
      <c r="O438" s="423"/>
      <c r="P438" s="423"/>
      <c r="Q438" s="423"/>
      <c r="R438" s="423"/>
    </row>
    <row r="439" spans="1:18" ht="13.2">
      <c r="A439" s="423"/>
      <c r="B439" s="423"/>
      <c r="C439" s="423"/>
      <c r="D439" s="423"/>
      <c r="E439" s="423"/>
      <c r="F439" s="423"/>
      <c r="G439" s="423"/>
      <c r="H439" s="423"/>
      <c r="I439" s="423"/>
      <c r="J439" s="423"/>
      <c r="K439" s="423"/>
      <c r="L439" s="423"/>
      <c r="M439" s="423"/>
      <c r="N439" s="423"/>
      <c r="O439" s="423"/>
      <c r="P439" s="423"/>
      <c r="Q439" s="423"/>
      <c r="R439" s="423"/>
    </row>
    <row r="440" spans="1:18" ht="13.2">
      <c r="A440" s="423"/>
      <c r="B440" s="423"/>
      <c r="C440" s="423"/>
      <c r="D440" s="423"/>
      <c r="E440" s="423"/>
      <c r="F440" s="423"/>
      <c r="G440" s="423"/>
      <c r="H440" s="423"/>
      <c r="I440" s="423"/>
      <c r="J440" s="423"/>
      <c r="K440" s="423"/>
      <c r="L440" s="423"/>
      <c r="M440" s="423"/>
      <c r="N440" s="423"/>
      <c r="O440" s="423"/>
      <c r="P440" s="423"/>
      <c r="Q440" s="423"/>
      <c r="R440" s="423"/>
    </row>
    <row r="441" spans="1:18" ht="13.2">
      <c r="A441" s="423"/>
      <c r="B441" s="423"/>
      <c r="C441" s="423"/>
      <c r="D441" s="423"/>
      <c r="E441" s="423"/>
      <c r="F441" s="423"/>
      <c r="G441" s="423"/>
      <c r="H441" s="423"/>
      <c r="I441" s="423"/>
      <c r="J441" s="423"/>
      <c r="K441" s="423"/>
      <c r="L441" s="423"/>
      <c r="M441" s="423"/>
      <c r="N441" s="423"/>
      <c r="O441" s="423"/>
      <c r="P441" s="423"/>
      <c r="Q441" s="423"/>
      <c r="R441" s="423"/>
    </row>
    <row r="442" spans="1:18" ht="13.2">
      <c r="A442" s="423"/>
      <c r="B442" s="423"/>
      <c r="C442" s="423"/>
      <c r="D442" s="423"/>
      <c r="E442" s="423"/>
      <c r="F442" s="423"/>
      <c r="G442" s="423"/>
      <c r="H442" s="423"/>
      <c r="I442" s="423"/>
      <c r="J442" s="423"/>
      <c r="K442" s="423"/>
      <c r="L442" s="423"/>
      <c r="M442" s="423"/>
      <c r="N442" s="423"/>
      <c r="O442" s="423"/>
      <c r="P442" s="423"/>
      <c r="Q442" s="423"/>
      <c r="R442" s="423"/>
    </row>
    <row r="443" spans="1:18" ht="13.2">
      <c r="A443" s="423"/>
      <c r="B443" s="423"/>
      <c r="C443" s="423"/>
      <c r="D443" s="423"/>
      <c r="E443" s="423"/>
      <c r="F443" s="423"/>
      <c r="G443" s="423"/>
      <c r="H443" s="423"/>
      <c r="I443" s="423"/>
      <c r="J443" s="423"/>
      <c r="K443" s="423"/>
      <c r="L443" s="423"/>
      <c r="M443" s="423"/>
      <c r="N443" s="423"/>
      <c r="O443" s="423"/>
      <c r="P443" s="423"/>
      <c r="Q443" s="423"/>
      <c r="R443" s="423"/>
    </row>
    <row r="444" spans="1:18" ht="13.2">
      <c r="A444" s="423"/>
      <c r="B444" s="423"/>
      <c r="C444" s="423"/>
      <c r="D444" s="423"/>
      <c r="E444" s="423"/>
      <c r="F444" s="423"/>
      <c r="G444" s="423"/>
      <c r="H444" s="423"/>
      <c r="I444" s="423"/>
      <c r="J444" s="423"/>
      <c r="K444" s="423"/>
      <c r="L444" s="423"/>
      <c r="M444" s="423"/>
      <c r="N444" s="423"/>
      <c r="O444" s="423"/>
      <c r="P444" s="423"/>
      <c r="Q444" s="423"/>
      <c r="R444" s="423"/>
    </row>
    <row r="445" spans="1:18" ht="13.2">
      <c r="A445" s="423"/>
      <c r="B445" s="423"/>
      <c r="C445" s="423"/>
      <c r="D445" s="423"/>
      <c r="E445" s="423"/>
      <c r="F445" s="423"/>
      <c r="G445" s="423"/>
      <c r="H445" s="423"/>
      <c r="I445" s="423"/>
      <c r="J445" s="423"/>
      <c r="K445" s="423"/>
      <c r="L445" s="423"/>
      <c r="M445" s="423"/>
      <c r="N445" s="423"/>
      <c r="O445" s="423"/>
      <c r="P445" s="423"/>
      <c r="Q445" s="423"/>
      <c r="R445" s="423"/>
    </row>
    <row r="446" spans="1:18" ht="13.2">
      <c r="A446" s="423"/>
      <c r="B446" s="423"/>
      <c r="C446" s="423"/>
      <c r="D446" s="423"/>
      <c r="E446" s="423"/>
      <c r="F446" s="423"/>
      <c r="G446" s="423"/>
      <c r="H446" s="423"/>
      <c r="I446" s="423"/>
      <c r="J446" s="423"/>
      <c r="K446" s="423"/>
      <c r="L446" s="423"/>
      <c r="M446" s="423"/>
      <c r="N446" s="423"/>
      <c r="O446" s="423"/>
      <c r="P446" s="423"/>
      <c r="Q446" s="423"/>
      <c r="R446" s="423"/>
    </row>
    <row r="447" spans="1:18" ht="13.2">
      <c r="A447" s="423"/>
      <c r="B447" s="423"/>
      <c r="C447" s="423"/>
      <c r="D447" s="423"/>
      <c r="E447" s="423"/>
      <c r="F447" s="423"/>
      <c r="G447" s="423"/>
      <c r="H447" s="423"/>
      <c r="I447" s="423"/>
      <c r="J447" s="423"/>
      <c r="K447" s="423"/>
      <c r="L447" s="423"/>
      <c r="M447" s="423"/>
      <c r="N447" s="423"/>
      <c r="O447" s="423"/>
      <c r="P447" s="423"/>
      <c r="Q447" s="423"/>
      <c r="R447" s="423"/>
    </row>
    <row r="448" spans="1:18" ht="13.2">
      <c r="A448" s="423"/>
      <c r="B448" s="423"/>
      <c r="C448" s="423"/>
      <c r="D448" s="423"/>
      <c r="E448" s="423"/>
      <c r="F448" s="423"/>
      <c r="G448" s="423"/>
      <c r="H448" s="423"/>
      <c r="I448" s="423"/>
      <c r="J448" s="423"/>
      <c r="K448" s="423"/>
      <c r="L448" s="423"/>
      <c r="M448" s="423"/>
      <c r="N448" s="423"/>
      <c r="O448" s="423"/>
      <c r="P448" s="423"/>
      <c r="Q448" s="423"/>
      <c r="R448" s="423"/>
    </row>
    <row r="449" spans="1:18" ht="13.2">
      <c r="A449" s="423"/>
      <c r="B449" s="423"/>
      <c r="C449" s="423"/>
      <c r="D449" s="423"/>
      <c r="E449" s="423"/>
      <c r="F449" s="423"/>
      <c r="G449" s="423"/>
      <c r="H449" s="423"/>
      <c r="I449" s="423"/>
      <c r="J449" s="423"/>
      <c r="K449" s="423"/>
      <c r="L449" s="423"/>
      <c r="M449" s="423"/>
      <c r="N449" s="423"/>
      <c r="O449" s="423"/>
      <c r="P449" s="423"/>
      <c r="Q449" s="423"/>
      <c r="R449" s="423"/>
    </row>
    <row r="450" spans="1:18" ht="13.2">
      <c r="A450" s="423"/>
      <c r="B450" s="423"/>
      <c r="C450" s="423"/>
      <c r="D450" s="423"/>
      <c r="E450" s="423"/>
      <c r="F450" s="423"/>
      <c r="G450" s="423"/>
      <c r="H450" s="423"/>
      <c r="I450" s="423"/>
      <c r="J450" s="423"/>
      <c r="K450" s="423"/>
      <c r="L450" s="423"/>
      <c r="M450" s="423"/>
      <c r="N450" s="423"/>
      <c r="O450" s="423"/>
      <c r="P450" s="423"/>
      <c r="Q450" s="423"/>
      <c r="R450" s="423"/>
    </row>
    <row r="451" spans="1:18" ht="13.2">
      <c r="A451" s="423"/>
      <c r="B451" s="423"/>
      <c r="C451" s="423"/>
      <c r="D451" s="423"/>
      <c r="E451" s="423"/>
      <c r="F451" s="423"/>
      <c r="G451" s="423"/>
      <c r="H451" s="423"/>
      <c r="I451" s="423"/>
      <c r="J451" s="423"/>
      <c r="K451" s="423"/>
      <c r="L451" s="423"/>
      <c r="M451" s="423"/>
      <c r="N451" s="423"/>
      <c r="O451" s="423"/>
      <c r="P451" s="423"/>
      <c r="Q451" s="423"/>
      <c r="R451" s="423"/>
    </row>
    <row r="452" spans="1:18" ht="13.2">
      <c r="A452" s="423"/>
      <c r="B452" s="423"/>
      <c r="C452" s="423"/>
      <c r="D452" s="423"/>
      <c r="E452" s="423"/>
      <c r="F452" s="423"/>
      <c r="G452" s="423"/>
      <c r="H452" s="423"/>
      <c r="I452" s="423"/>
      <c r="J452" s="423"/>
      <c r="K452" s="423"/>
      <c r="L452" s="423"/>
      <c r="M452" s="423"/>
      <c r="N452" s="423"/>
      <c r="O452" s="423"/>
      <c r="P452" s="423"/>
      <c r="Q452" s="423"/>
      <c r="R452" s="423"/>
    </row>
    <row r="453" spans="1:18" ht="13.2">
      <c r="A453" s="423"/>
      <c r="B453" s="423"/>
      <c r="C453" s="423"/>
      <c r="D453" s="423"/>
      <c r="E453" s="423"/>
      <c r="F453" s="423"/>
      <c r="G453" s="423"/>
      <c r="H453" s="423"/>
      <c r="I453" s="423"/>
      <c r="J453" s="423"/>
      <c r="K453" s="423"/>
      <c r="L453" s="423"/>
      <c r="M453" s="423"/>
      <c r="N453" s="423"/>
      <c r="O453" s="423"/>
      <c r="P453" s="423"/>
      <c r="Q453" s="423"/>
      <c r="R453" s="423"/>
    </row>
    <row r="454" spans="1:18" ht="13.2">
      <c r="A454" s="423"/>
      <c r="B454" s="423"/>
      <c r="C454" s="423"/>
      <c r="D454" s="423"/>
      <c r="E454" s="423"/>
      <c r="F454" s="423"/>
      <c r="G454" s="423"/>
      <c r="H454" s="423"/>
      <c r="I454" s="423"/>
      <c r="J454" s="423"/>
      <c r="K454" s="423"/>
      <c r="L454" s="423"/>
      <c r="M454" s="423"/>
      <c r="N454" s="423"/>
      <c r="O454" s="423"/>
      <c r="P454" s="423"/>
      <c r="Q454" s="423"/>
      <c r="R454" s="423"/>
    </row>
    <row r="455" spans="1:18" ht="13.2">
      <c r="A455" s="423"/>
      <c r="B455" s="423"/>
      <c r="C455" s="423"/>
      <c r="D455" s="423"/>
      <c r="E455" s="423"/>
      <c r="F455" s="423"/>
      <c r="G455" s="423"/>
      <c r="H455" s="423"/>
      <c r="I455" s="423"/>
      <c r="J455" s="423"/>
      <c r="K455" s="423"/>
      <c r="L455" s="423"/>
      <c r="M455" s="423"/>
      <c r="N455" s="423"/>
      <c r="O455" s="423"/>
      <c r="P455" s="423"/>
      <c r="Q455" s="423"/>
      <c r="R455" s="423"/>
    </row>
    <row r="456" spans="1:18" ht="13.2">
      <c r="A456" s="423"/>
      <c r="B456" s="423"/>
      <c r="C456" s="423"/>
      <c r="D456" s="423"/>
      <c r="E456" s="423"/>
      <c r="F456" s="423"/>
      <c r="G456" s="423"/>
      <c r="H456" s="423"/>
      <c r="I456" s="423"/>
      <c r="J456" s="423"/>
      <c r="K456" s="423"/>
      <c r="L456" s="423"/>
      <c r="M456" s="423"/>
      <c r="N456" s="423"/>
      <c r="O456" s="423"/>
      <c r="P456" s="423"/>
      <c r="Q456" s="423"/>
      <c r="R456" s="423"/>
    </row>
    <row r="457" spans="1:18" ht="13.2">
      <c r="A457" s="423"/>
      <c r="B457" s="423"/>
      <c r="C457" s="423"/>
      <c r="D457" s="423"/>
      <c r="E457" s="423"/>
      <c r="F457" s="423"/>
      <c r="G457" s="423"/>
      <c r="H457" s="423"/>
      <c r="I457" s="423"/>
      <c r="J457" s="423"/>
      <c r="K457" s="423"/>
      <c r="L457" s="423"/>
      <c r="M457" s="423"/>
      <c r="N457" s="423"/>
      <c r="O457" s="423"/>
      <c r="P457" s="423"/>
      <c r="Q457" s="423"/>
      <c r="R457" s="423"/>
    </row>
    <row r="458" spans="1:18" ht="13.2">
      <c r="A458" s="423"/>
      <c r="B458" s="423"/>
      <c r="C458" s="423"/>
      <c r="D458" s="423"/>
      <c r="E458" s="423"/>
      <c r="F458" s="423"/>
      <c r="G458" s="423"/>
      <c r="H458" s="423"/>
      <c r="I458" s="423"/>
      <c r="J458" s="423"/>
      <c r="K458" s="423"/>
      <c r="L458" s="423"/>
      <c r="M458" s="423"/>
      <c r="N458" s="423"/>
      <c r="O458" s="423"/>
      <c r="P458" s="423"/>
      <c r="Q458" s="423"/>
      <c r="R458" s="423"/>
    </row>
    <row r="459" spans="1:18" ht="13.2">
      <c r="A459" s="423"/>
      <c r="B459" s="423"/>
      <c r="C459" s="423"/>
      <c r="D459" s="423"/>
      <c r="E459" s="423"/>
      <c r="F459" s="423"/>
      <c r="G459" s="423"/>
      <c r="H459" s="423"/>
      <c r="I459" s="423"/>
      <c r="J459" s="423"/>
      <c r="K459" s="423"/>
      <c r="L459" s="423"/>
      <c r="M459" s="423"/>
      <c r="N459" s="423"/>
      <c r="O459" s="423"/>
      <c r="P459" s="423"/>
      <c r="Q459" s="423"/>
      <c r="R459" s="423"/>
    </row>
    <row r="460" spans="1:18" ht="13.2">
      <c r="A460" s="423"/>
      <c r="B460" s="423"/>
      <c r="C460" s="423"/>
      <c r="D460" s="423"/>
      <c r="E460" s="423"/>
      <c r="F460" s="423"/>
      <c r="G460" s="423"/>
      <c r="H460" s="423"/>
      <c r="I460" s="423"/>
      <c r="J460" s="423"/>
      <c r="K460" s="423"/>
      <c r="L460" s="423"/>
      <c r="M460" s="423"/>
      <c r="N460" s="423"/>
      <c r="O460" s="423"/>
      <c r="P460" s="423"/>
      <c r="Q460" s="423"/>
      <c r="R460" s="423"/>
    </row>
    <row r="461" spans="1:18" ht="13.2">
      <c r="A461" s="423"/>
      <c r="B461" s="423"/>
      <c r="C461" s="423"/>
      <c r="D461" s="423"/>
      <c r="E461" s="423"/>
      <c r="F461" s="423"/>
      <c r="G461" s="423"/>
      <c r="H461" s="423"/>
      <c r="I461" s="423"/>
      <c r="J461" s="423"/>
      <c r="K461" s="423"/>
      <c r="L461" s="423"/>
      <c r="M461" s="423"/>
      <c r="N461" s="423"/>
      <c r="O461" s="423"/>
      <c r="P461" s="423"/>
      <c r="Q461" s="423"/>
      <c r="R461" s="423"/>
    </row>
    <row r="462" spans="1:18" ht="13.2">
      <c r="A462" s="423"/>
      <c r="B462" s="423"/>
      <c r="C462" s="423"/>
      <c r="D462" s="423"/>
      <c r="E462" s="423"/>
      <c r="F462" s="423"/>
      <c r="G462" s="423"/>
      <c r="H462" s="423"/>
      <c r="I462" s="423"/>
      <c r="J462" s="423"/>
      <c r="K462" s="423"/>
      <c r="L462" s="423"/>
      <c r="M462" s="423"/>
      <c r="N462" s="423"/>
      <c r="O462" s="423"/>
      <c r="P462" s="423"/>
      <c r="Q462" s="423"/>
      <c r="R462" s="423"/>
    </row>
    <row r="463" spans="1:18" ht="13.2">
      <c r="A463" s="423"/>
      <c r="B463" s="423"/>
      <c r="C463" s="423"/>
      <c r="D463" s="423"/>
      <c r="E463" s="423"/>
      <c r="F463" s="423"/>
      <c r="G463" s="423"/>
      <c r="H463" s="423"/>
      <c r="I463" s="423"/>
      <c r="J463" s="423"/>
      <c r="K463" s="423"/>
      <c r="L463" s="423"/>
      <c r="M463" s="423"/>
      <c r="N463" s="423"/>
      <c r="O463" s="423"/>
      <c r="P463" s="423"/>
      <c r="Q463" s="423"/>
      <c r="R463" s="423"/>
    </row>
    <row r="464" spans="1:18" ht="13.2">
      <c r="A464" s="423"/>
      <c r="B464" s="423"/>
      <c r="C464" s="423"/>
      <c r="D464" s="423"/>
      <c r="E464" s="423"/>
      <c r="F464" s="423"/>
      <c r="G464" s="423"/>
      <c r="H464" s="423"/>
      <c r="I464" s="423"/>
      <c r="J464" s="423"/>
      <c r="K464" s="423"/>
      <c r="L464" s="423"/>
      <c r="M464" s="423"/>
      <c r="N464" s="423"/>
      <c r="O464" s="423"/>
      <c r="P464" s="423"/>
      <c r="Q464" s="423"/>
      <c r="R464" s="423"/>
    </row>
    <row r="465" spans="1:18" ht="13.2">
      <c r="A465" s="423"/>
      <c r="B465" s="423"/>
      <c r="C465" s="423"/>
      <c r="D465" s="423"/>
      <c r="E465" s="423"/>
      <c r="F465" s="423"/>
      <c r="G465" s="423"/>
      <c r="H465" s="423"/>
      <c r="I465" s="423"/>
      <c r="J465" s="423"/>
      <c r="K465" s="423"/>
      <c r="L465" s="423"/>
      <c r="M465" s="423"/>
      <c r="N465" s="423"/>
      <c r="O465" s="423"/>
      <c r="P465" s="423"/>
      <c r="Q465" s="423"/>
      <c r="R465" s="423"/>
    </row>
    <row r="466" spans="1:18" ht="13.2">
      <c r="A466" s="423"/>
      <c r="B466" s="423"/>
      <c r="C466" s="423"/>
      <c r="D466" s="423"/>
      <c r="E466" s="423"/>
      <c r="F466" s="423"/>
      <c r="G466" s="423"/>
      <c r="H466" s="423"/>
      <c r="I466" s="423"/>
      <c r="J466" s="423"/>
      <c r="K466" s="423"/>
      <c r="L466" s="423"/>
      <c r="M466" s="423"/>
      <c r="N466" s="423"/>
      <c r="O466" s="423"/>
      <c r="P466" s="423"/>
      <c r="Q466" s="423"/>
      <c r="R466" s="423"/>
    </row>
    <row r="467" spans="1:18" ht="13.2">
      <c r="A467" s="423"/>
      <c r="B467" s="423"/>
      <c r="C467" s="423"/>
      <c r="D467" s="423"/>
      <c r="E467" s="423"/>
      <c r="F467" s="423"/>
      <c r="G467" s="423"/>
      <c r="H467" s="423"/>
      <c r="I467" s="423"/>
      <c r="J467" s="423"/>
      <c r="K467" s="423"/>
      <c r="L467" s="423"/>
      <c r="M467" s="423"/>
      <c r="N467" s="423"/>
      <c r="O467" s="423"/>
      <c r="P467" s="423"/>
      <c r="Q467" s="423"/>
      <c r="R467" s="423"/>
    </row>
    <row r="468" spans="1:18" ht="13.2">
      <c r="A468" s="423"/>
      <c r="B468" s="423"/>
      <c r="C468" s="423"/>
      <c r="D468" s="423"/>
      <c r="E468" s="423"/>
      <c r="F468" s="423"/>
      <c r="G468" s="423"/>
      <c r="H468" s="423"/>
      <c r="I468" s="423"/>
      <c r="J468" s="423"/>
      <c r="K468" s="423"/>
      <c r="L468" s="423"/>
      <c r="M468" s="423"/>
      <c r="N468" s="423"/>
      <c r="O468" s="423"/>
      <c r="P468" s="423"/>
      <c r="Q468" s="423"/>
      <c r="R468" s="423"/>
    </row>
    <row r="469" spans="1:18" ht="13.2">
      <c r="A469" s="423"/>
      <c r="B469" s="423"/>
      <c r="C469" s="423"/>
      <c r="D469" s="423"/>
      <c r="E469" s="423"/>
      <c r="F469" s="423"/>
      <c r="G469" s="423"/>
      <c r="H469" s="423"/>
      <c r="I469" s="423"/>
      <c r="J469" s="423"/>
      <c r="K469" s="423"/>
      <c r="L469" s="423"/>
      <c r="M469" s="423"/>
      <c r="N469" s="423"/>
      <c r="O469" s="423"/>
      <c r="P469" s="423"/>
      <c r="Q469" s="423"/>
      <c r="R469" s="423"/>
    </row>
    <row r="470" spans="1:18" ht="13.2">
      <c r="A470" s="423"/>
      <c r="B470" s="423"/>
      <c r="C470" s="423"/>
      <c r="D470" s="423"/>
      <c r="E470" s="423"/>
      <c r="F470" s="423"/>
      <c r="G470" s="423"/>
      <c r="H470" s="423"/>
      <c r="I470" s="423"/>
      <c r="J470" s="423"/>
      <c r="K470" s="423"/>
      <c r="L470" s="423"/>
      <c r="M470" s="423"/>
      <c r="N470" s="423"/>
      <c r="O470" s="423"/>
      <c r="P470" s="423"/>
      <c r="Q470" s="423"/>
      <c r="R470" s="423"/>
    </row>
    <row r="471" spans="1:18" ht="13.2">
      <c r="A471" s="423"/>
      <c r="B471" s="423"/>
      <c r="C471" s="423"/>
      <c r="D471" s="423"/>
      <c r="E471" s="423"/>
      <c r="F471" s="423"/>
      <c r="G471" s="423"/>
      <c r="H471" s="423"/>
      <c r="I471" s="423"/>
      <c r="J471" s="423"/>
      <c r="K471" s="423"/>
      <c r="L471" s="423"/>
      <c r="M471" s="423"/>
      <c r="N471" s="423"/>
      <c r="O471" s="423"/>
      <c r="P471" s="423"/>
      <c r="Q471" s="423"/>
      <c r="R471" s="423"/>
    </row>
    <row r="472" spans="1:18" ht="13.2">
      <c r="A472" s="423"/>
      <c r="B472" s="423"/>
      <c r="C472" s="423"/>
      <c r="D472" s="423"/>
      <c r="E472" s="423"/>
      <c r="F472" s="423"/>
      <c r="G472" s="423"/>
      <c r="H472" s="423"/>
      <c r="I472" s="423"/>
      <c r="J472" s="423"/>
      <c r="K472" s="423"/>
      <c r="L472" s="423"/>
      <c r="M472" s="423"/>
      <c r="N472" s="423"/>
      <c r="O472" s="423"/>
      <c r="P472" s="423"/>
      <c r="Q472" s="423"/>
      <c r="R472" s="423"/>
    </row>
    <row r="473" spans="1:18" ht="13.2">
      <c r="A473" s="423"/>
      <c r="B473" s="423"/>
      <c r="C473" s="423"/>
      <c r="D473" s="423"/>
      <c r="E473" s="423"/>
      <c r="F473" s="423"/>
      <c r="G473" s="423"/>
      <c r="H473" s="423"/>
      <c r="I473" s="423"/>
      <c r="J473" s="423"/>
      <c r="K473" s="423"/>
      <c r="L473" s="423"/>
      <c r="M473" s="423"/>
      <c r="N473" s="423"/>
      <c r="O473" s="423"/>
      <c r="P473" s="423"/>
      <c r="Q473" s="423"/>
      <c r="R473" s="423"/>
    </row>
    <row r="474" spans="1:18" ht="13.2">
      <c r="A474" s="423"/>
      <c r="B474" s="423"/>
      <c r="C474" s="423"/>
      <c r="D474" s="423"/>
      <c r="E474" s="423"/>
      <c r="F474" s="423"/>
      <c r="G474" s="423"/>
      <c r="H474" s="423"/>
      <c r="I474" s="423"/>
      <c r="J474" s="423"/>
      <c r="K474" s="423"/>
      <c r="L474" s="423"/>
      <c r="M474" s="423"/>
      <c r="N474" s="423"/>
      <c r="O474" s="423"/>
      <c r="P474" s="423"/>
      <c r="Q474" s="423"/>
      <c r="R474" s="423"/>
    </row>
    <row r="475" spans="1:18" ht="13.2">
      <c r="A475" s="423"/>
      <c r="B475" s="423"/>
      <c r="C475" s="423"/>
      <c r="D475" s="423"/>
      <c r="E475" s="423"/>
      <c r="F475" s="423"/>
      <c r="G475" s="423"/>
      <c r="H475" s="423"/>
      <c r="I475" s="423"/>
      <c r="J475" s="423"/>
      <c r="K475" s="423"/>
      <c r="L475" s="423"/>
      <c r="M475" s="423"/>
      <c r="N475" s="423"/>
      <c r="O475" s="423"/>
      <c r="P475" s="423"/>
      <c r="Q475" s="423"/>
      <c r="R475" s="423"/>
    </row>
    <row r="476" spans="1:18" ht="13.2">
      <c r="A476" s="423"/>
      <c r="B476" s="423"/>
      <c r="C476" s="423"/>
      <c r="D476" s="423"/>
      <c r="E476" s="423"/>
      <c r="F476" s="423"/>
      <c r="G476" s="423"/>
      <c r="H476" s="423"/>
      <c r="I476" s="423"/>
      <c r="J476" s="423"/>
      <c r="K476" s="423"/>
      <c r="L476" s="423"/>
      <c r="M476" s="423"/>
      <c r="N476" s="423"/>
      <c r="O476" s="423"/>
      <c r="P476" s="423"/>
      <c r="Q476" s="423"/>
      <c r="R476" s="423"/>
    </row>
    <row r="477" spans="1:18" ht="13.2">
      <c r="A477" s="423"/>
      <c r="B477" s="423"/>
      <c r="C477" s="423"/>
      <c r="D477" s="423"/>
      <c r="E477" s="423"/>
      <c r="F477" s="423"/>
      <c r="G477" s="423"/>
      <c r="H477" s="423"/>
      <c r="I477" s="423"/>
      <c r="J477" s="423"/>
      <c r="K477" s="423"/>
      <c r="L477" s="423"/>
      <c r="M477" s="423"/>
      <c r="N477" s="423"/>
      <c r="O477" s="423"/>
      <c r="P477" s="423"/>
      <c r="Q477" s="423"/>
      <c r="R477" s="423"/>
    </row>
    <row r="478" spans="1:18" ht="13.2">
      <c r="A478" s="423"/>
      <c r="B478" s="423"/>
      <c r="C478" s="423"/>
      <c r="D478" s="423"/>
      <c r="E478" s="423"/>
      <c r="F478" s="423"/>
      <c r="G478" s="423"/>
      <c r="H478" s="423"/>
      <c r="I478" s="423"/>
      <c r="J478" s="423"/>
      <c r="K478" s="423"/>
      <c r="L478" s="423"/>
      <c r="M478" s="423"/>
      <c r="N478" s="423"/>
      <c r="O478" s="423"/>
      <c r="P478" s="423"/>
      <c r="Q478" s="423"/>
      <c r="R478" s="423"/>
    </row>
    <row r="479" spans="1:18" ht="13.2">
      <c r="A479" s="423"/>
      <c r="B479" s="423"/>
      <c r="C479" s="423"/>
      <c r="D479" s="423"/>
      <c r="E479" s="423"/>
      <c r="F479" s="423"/>
      <c r="G479" s="423"/>
      <c r="H479" s="423"/>
      <c r="I479" s="423"/>
      <c r="J479" s="423"/>
      <c r="K479" s="423"/>
      <c r="L479" s="423"/>
      <c r="M479" s="423"/>
      <c r="N479" s="423"/>
      <c r="O479" s="423"/>
      <c r="P479" s="423"/>
      <c r="Q479" s="423"/>
      <c r="R479" s="423"/>
    </row>
    <row r="480" spans="1:18" ht="13.2">
      <c r="A480" s="423"/>
      <c r="B480" s="423"/>
      <c r="C480" s="423"/>
      <c r="D480" s="423"/>
      <c r="E480" s="423"/>
      <c r="F480" s="423"/>
      <c r="G480" s="423"/>
      <c r="H480" s="423"/>
      <c r="I480" s="423"/>
      <c r="J480" s="423"/>
      <c r="K480" s="423"/>
      <c r="L480" s="423"/>
      <c r="M480" s="423"/>
      <c r="N480" s="423"/>
      <c r="O480" s="423"/>
      <c r="P480" s="423"/>
      <c r="Q480" s="423"/>
      <c r="R480" s="423"/>
    </row>
    <row r="481" spans="1:18" ht="13.2">
      <c r="A481" s="423"/>
      <c r="B481" s="423"/>
      <c r="C481" s="423"/>
      <c r="D481" s="423"/>
      <c r="E481" s="423"/>
      <c r="F481" s="423"/>
      <c r="G481" s="423"/>
      <c r="H481" s="423"/>
      <c r="I481" s="423"/>
      <c r="J481" s="423"/>
      <c r="K481" s="423"/>
      <c r="L481" s="423"/>
      <c r="M481" s="423"/>
      <c r="N481" s="423"/>
      <c r="O481" s="423"/>
      <c r="P481" s="423"/>
      <c r="Q481" s="423"/>
      <c r="R481" s="423"/>
    </row>
    <row r="482" spans="1:18" ht="13.2">
      <c r="A482" s="423"/>
      <c r="B482" s="423"/>
      <c r="C482" s="423"/>
      <c r="D482" s="423"/>
      <c r="E482" s="423"/>
      <c r="F482" s="423"/>
      <c r="G482" s="423"/>
      <c r="H482" s="423"/>
      <c r="I482" s="423"/>
      <c r="J482" s="423"/>
      <c r="K482" s="423"/>
      <c r="L482" s="423"/>
      <c r="M482" s="423"/>
      <c r="N482" s="423"/>
      <c r="O482" s="423"/>
      <c r="P482" s="423"/>
      <c r="Q482" s="423"/>
      <c r="R482" s="423"/>
    </row>
    <row r="483" spans="1:18" ht="13.2">
      <c r="A483" s="423"/>
      <c r="B483" s="423"/>
      <c r="C483" s="423"/>
      <c r="D483" s="423"/>
      <c r="E483" s="423"/>
      <c r="F483" s="423"/>
      <c r="G483" s="423"/>
      <c r="H483" s="423"/>
      <c r="I483" s="423"/>
      <c r="J483" s="423"/>
      <c r="K483" s="423"/>
      <c r="L483" s="423"/>
      <c r="M483" s="423"/>
      <c r="N483" s="423"/>
      <c r="O483" s="423"/>
      <c r="P483" s="423"/>
      <c r="Q483" s="423"/>
      <c r="R483" s="423"/>
    </row>
    <row r="484" spans="1:18" ht="13.2">
      <c r="A484" s="423"/>
      <c r="B484" s="423"/>
      <c r="C484" s="423"/>
      <c r="D484" s="423"/>
      <c r="E484" s="423"/>
      <c r="F484" s="423"/>
      <c r="G484" s="423"/>
      <c r="H484" s="423"/>
      <c r="I484" s="423"/>
      <c r="J484" s="423"/>
      <c r="K484" s="423"/>
      <c r="L484" s="423"/>
      <c r="M484" s="423"/>
      <c r="N484" s="423"/>
      <c r="O484" s="423"/>
      <c r="P484" s="423"/>
      <c r="Q484" s="423"/>
      <c r="R484" s="423"/>
    </row>
    <row r="485" spans="1:18" ht="13.2">
      <c r="A485" s="423"/>
      <c r="B485" s="423"/>
      <c r="C485" s="423"/>
      <c r="D485" s="423"/>
      <c r="E485" s="423"/>
      <c r="F485" s="423"/>
      <c r="G485" s="423"/>
      <c r="H485" s="423"/>
      <c r="I485" s="423"/>
      <c r="J485" s="423"/>
      <c r="K485" s="423"/>
      <c r="L485" s="423"/>
      <c r="M485" s="423"/>
      <c r="N485" s="423"/>
      <c r="O485" s="423"/>
      <c r="P485" s="423"/>
      <c r="Q485" s="423"/>
      <c r="R485" s="423"/>
    </row>
    <row r="486" spans="1:18" ht="13.2">
      <c r="A486" s="423"/>
      <c r="B486" s="423"/>
      <c r="C486" s="423"/>
      <c r="D486" s="423"/>
      <c r="E486" s="423"/>
      <c r="F486" s="423"/>
      <c r="G486" s="423"/>
      <c r="H486" s="423"/>
      <c r="I486" s="423"/>
      <c r="J486" s="423"/>
      <c r="K486" s="423"/>
      <c r="L486" s="423"/>
      <c r="M486" s="423"/>
      <c r="N486" s="423"/>
      <c r="O486" s="423"/>
      <c r="P486" s="423"/>
      <c r="Q486" s="423"/>
      <c r="R486" s="423"/>
    </row>
    <row r="487" spans="1:18" ht="13.2">
      <c r="A487" s="423"/>
      <c r="B487" s="423"/>
      <c r="C487" s="423"/>
      <c r="D487" s="423"/>
      <c r="E487" s="423"/>
      <c r="F487" s="423"/>
      <c r="G487" s="423"/>
      <c r="H487" s="423"/>
      <c r="I487" s="423"/>
      <c r="J487" s="423"/>
      <c r="K487" s="423"/>
      <c r="L487" s="423"/>
      <c r="M487" s="423"/>
      <c r="N487" s="423"/>
      <c r="O487" s="423"/>
      <c r="P487" s="423"/>
      <c r="Q487" s="423"/>
      <c r="R487" s="423"/>
    </row>
    <row r="488" spans="1:18" ht="13.2">
      <c r="A488" s="423"/>
      <c r="B488" s="423"/>
      <c r="C488" s="423"/>
      <c r="D488" s="423"/>
      <c r="E488" s="423"/>
      <c r="F488" s="423"/>
      <c r="G488" s="423"/>
      <c r="H488" s="423"/>
      <c r="I488" s="423"/>
      <c r="J488" s="423"/>
      <c r="K488" s="423"/>
      <c r="L488" s="423"/>
      <c r="M488" s="423"/>
      <c r="N488" s="423"/>
      <c r="O488" s="423"/>
      <c r="P488" s="423"/>
      <c r="Q488" s="423"/>
      <c r="R488" s="423"/>
    </row>
    <row r="489" spans="1:18" ht="13.2">
      <c r="A489" s="423"/>
      <c r="B489" s="423"/>
      <c r="C489" s="423"/>
      <c r="D489" s="423"/>
      <c r="E489" s="423"/>
      <c r="F489" s="423"/>
      <c r="G489" s="423"/>
      <c r="H489" s="423"/>
      <c r="I489" s="423"/>
      <c r="J489" s="423"/>
      <c r="K489" s="423"/>
      <c r="L489" s="423"/>
      <c r="M489" s="423"/>
      <c r="N489" s="423"/>
      <c r="O489" s="423"/>
      <c r="P489" s="423"/>
      <c r="Q489" s="423"/>
      <c r="R489" s="423"/>
    </row>
    <row r="490" spans="1:18" ht="13.2">
      <c r="A490" s="423"/>
      <c r="B490" s="423"/>
      <c r="C490" s="423"/>
      <c r="D490" s="423"/>
      <c r="E490" s="423"/>
      <c r="F490" s="423"/>
      <c r="G490" s="423"/>
      <c r="H490" s="423"/>
      <c r="I490" s="423"/>
      <c r="J490" s="423"/>
      <c r="K490" s="423"/>
      <c r="L490" s="423"/>
      <c r="M490" s="423"/>
      <c r="N490" s="423"/>
      <c r="O490" s="423"/>
      <c r="P490" s="423"/>
      <c r="Q490" s="423"/>
      <c r="R490" s="423"/>
    </row>
    <row r="491" spans="1:18" ht="13.2">
      <c r="A491" s="423"/>
      <c r="B491" s="423"/>
      <c r="C491" s="423"/>
      <c r="D491" s="423"/>
      <c r="E491" s="423"/>
      <c r="F491" s="423"/>
      <c r="G491" s="423"/>
      <c r="H491" s="423"/>
      <c r="I491" s="423"/>
      <c r="J491" s="423"/>
      <c r="K491" s="423"/>
      <c r="L491" s="423"/>
      <c r="M491" s="423"/>
      <c r="N491" s="423"/>
      <c r="O491" s="423"/>
      <c r="P491" s="423"/>
      <c r="Q491" s="423"/>
      <c r="R491" s="423"/>
    </row>
    <row r="492" spans="1:18" ht="13.2">
      <c r="A492" s="423"/>
      <c r="B492" s="423"/>
      <c r="C492" s="423"/>
      <c r="D492" s="423"/>
      <c r="E492" s="423"/>
      <c r="F492" s="423"/>
      <c r="G492" s="423"/>
      <c r="H492" s="423"/>
      <c r="I492" s="423"/>
      <c r="J492" s="423"/>
      <c r="K492" s="423"/>
      <c r="L492" s="423"/>
      <c r="M492" s="423"/>
      <c r="N492" s="423"/>
      <c r="O492" s="423"/>
      <c r="P492" s="423"/>
      <c r="Q492" s="423"/>
      <c r="R492" s="423"/>
    </row>
    <row r="493" spans="1:18" ht="13.2">
      <c r="A493" s="423"/>
      <c r="B493" s="423"/>
      <c r="C493" s="423"/>
      <c r="D493" s="423"/>
      <c r="E493" s="423"/>
      <c r="F493" s="423"/>
      <c r="G493" s="423"/>
      <c r="H493" s="423"/>
      <c r="I493" s="423"/>
      <c r="J493" s="423"/>
      <c r="K493" s="423"/>
      <c r="L493" s="423"/>
      <c r="M493" s="423"/>
      <c r="N493" s="423"/>
      <c r="O493" s="423"/>
      <c r="P493" s="423"/>
      <c r="Q493" s="423"/>
      <c r="R493" s="423"/>
    </row>
    <row r="494" spans="1:18" ht="13.2">
      <c r="A494" s="423"/>
      <c r="B494" s="423"/>
      <c r="C494" s="423"/>
      <c r="D494" s="423"/>
      <c r="E494" s="423"/>
      <c r="F494" s="423"/>
      <c r="G494" s="423"/>
      <c r="H494" s="423"/>
      <c r="I494" s="423"/>
      <c r="J494" s="423"/>
      <c r="K494" s="423"/>
      <c r="L494" s="423"/>
      <c r="M494" s="423"/>
      <c r="N494" s="423"/>
      <c r="O494" s="423"/>
      <c r="P494" s="423"/>
      <c r="Q494" s="423"/>
      <c r="R494" s="423"/>
    </row>
    <row r="495" spans="1:18" ht="13.2">
      <c r="A495" s="423"/>
      <c r="B495" s="423"/>
      <c r="C495" s="423"/>
      <c r="D495" s="423"/>
      <c r="E495" s="423"/>
      <c r="F495" s="423"/>
      <c r="G495" s="423"/>
      <c r="H495" s="423"/>
      <c r="I495" s="423"/>
      <c r="J495" s="423"/>
      <c r="K495" s="423"/>
      <c r="L495" s="423"/>
      <c r="M495" s="423"/>
      <c r="N495" s="423"/>
      <c r="O495" s="423"/>
      <c r="P495" s="423"/>
      <c r="Q495" s="423"/>
      <c r="R495" s="423"/>
    </row>
    <row r="496" spans="1:18" ht="13.2">
      <c r="A496" s="423"/>
      <c r="B496" s="423"/>
      <c r="C496" s="423"/>
      <c r="D496" s="423"/>
      <c r="E496" s="423"/>
      <c r="F496" s="423"/>
      <c r="G496" s="423"/>
      <c r="H496" s="423"/>
      <c r="I496" s="423"/>
      <c r="J496" s="423"/>
      <c r="K496" s="423"/>
      <c r="L496" s="423"/>
      <c r="M496" s="423"/>
      <c r="N496" s="423"/>
      <c r="O496" s="423"/>
      <c r="P496" s="423"/>
      <c r="Q496" s="423"/>
      <c r="R496" s="423"/>
    </row>
    <row r="497" spans="1:18" ht="13.2">
      <c r="A497" s="423"/>
      <c r="B497" s="423"/>
      <c r="C497" s="423"/>
      <c r="D497" s="423"/>
      <c r="E497" s="423"/>
      <c r="F497" s="423"/>
      <c r="G497" s="423"/>
      <c r="H497" s="423"/>
      <c r="I497" s="423"/>
      <c r="J497" s="423"/>
      <c r="K497" s="423"/>
      <c r="L497" s="423"/>
      <c r="M497" s="423"/>
      <c r="N497" s="423"/>
      <c r="O497" s="423"/>
      <c r="P497" s="423"/>
      <c r="Q497" s="423"/>
      <c r="R497" s="423"/>
    </row>
    <row r="498" spans="1:18" ht="13.2">
      <c r="A498" s="423"/>
      <c r="B498" s="423"/>
      <c r="C498" s="423"/>
      <c r="D498" s="423"/>
      <c r="E498" s="423"/>
      <c r="F498" s="423"/>
      <c r="G498" s="423"/>
      <c r="H498" s="423"/>
      <c r="I498" s="423"/>
      <c r="J498" s="423"/>
      <c r="K498" s="423"/>
      <c r="L498" s="423"/>
      <c r="M498" s="423"/>
      <c r="N498" s="423"/>
      <c r="O498" s="423"/>
      <c r="P498" s="423"/>
      <c r="Q498" s="423"/>
      <c r="R498" s="423"/>
    </row>
    <row r="499" spans="1:18" ht="13.2">
      <c r="A499" s="423"/>
      <c r="B499" s="423"/>
      <c r="C499" s="423"/>
      <c r="D499" s="423"/>
      <c r="E499" s="423"/>
      <c r="F499" s="423"/>
      <c r="G499" s="423"/>
      <c r="H499" s="423"/>
      <c r="I499" s="423"/>
      <c r="J499" s="423"/>
      <c r="K499" s="423"/>
      <c r="L499" s="423"/>
      <c r="M499" s="423"/>
      <c r="N499" s="423"/>
      <c r="O499" s="423"/>
      <c r="P499" s="423"/>
      <c r="Q499" s="423"/>
      <c r="R499" s="423"/>
    </row>
    <row r="500" spans="1:18" ht="13.2">
      <c r="A500" s="423"/>
      <c r="B500" s="423"/>
      <c r="C500" s="423"/>
      <c r="D500" s="423"/>
      <c r="E500" s="423"/>
      <c r="F500" s="423"/>
      <c r="G500" s="423"/>
      <c r="H500" s="423"/>
      <c r="I500" s="423"/>
      <c r="J500" s="423"/>
      <c r="K500" s="423"/>
      <c r="L500" s="423"/>
      <c r="M500" s="423"/>
      <c r="N500" s="423"/>
      <c r="O500" s="423"/>
      <c r="P500" s="423"/>
      <c r="Q500" s="423"/>
      <c r="R500" s="423"/>
    </row>
    <row r="501" spans="1:18" ht="13.2">
      <c r="A501" s="423"/>
      <c r="B501" s="423"/>
      <c r="C501" s="423"/>
      <c r="D501" s="423"/>
      <c r="E501" s="423"/>
      <c r="F501" s="423"/>
      <c r="G501" s="423"/>
      <c r="H501" s="423"/>
      <c r="I501" s="423"/>
      <c r="J501" s="423"/>
      <c r="K501" s="423"/>
      <c r="L501" s="423"/>
      <c r="M501" s="423"/>
      <c r="N501" s="423"/>
      <c r="O501" s="423"/>
      <c r="P501" s="423"/>
      <c r="Q501" s="423"/>
      <c r="R501" s="423"/>
    </row>
    <row r="502" spans="1:18" ht="13.2">
      <c r="A502" s="423"/>
      <c r="B502" s="423"/>
      <c r="C502" s="423"/>
      <c r="D502" s="423"/>
      <c r="E502" s="423"/>
      <c r="F502" s="423"/>
      <c r="G502" s="423"/>
      <c r="H502" s="423"/>
      <c r="I502" s="423"/>
      <c r="J502" s="423"/>
      <c r="K502" s="423"/>
      <c r="L502" s="423"/>
      <c r="M502" s="423"/>
      <c r="N502" s="423"/>
      <c r="O502" s="423"/>
      <c r="P502" s="423"/>
      <c r="Q502" s="423"/>
      <c r="R502" s="423"/>
    </row>
    <row r="503" spans="1:18" ht="13.2">
      <c r="A503" s="423"/>
      <c r="B503" s="423"/>
      <c r="C503" s="423"/>
      <c r="D503" s="423"/>
      <c r="E503" s="423"/>
      <c r="F503" s="423"/>
      <c r="G503" s="423"/>
      <c r="H503" s="423"/>
      <c r="I503" s="423"/>
      <c r="J503" s="423"/>
      <c r="K503" s="423"/>
      <c r="L503" s="423"/>
      <c r="M503" s="423"/>
      <c r="N503" s="423"/>
      <c r="O503" s="423"/>
      <c r="P503" s="423"/>
      <c r="Q503" s="423"/>
      <c r="R503" s="423"/>
    </row>
    <row r="504" spans="1:18" ht="13.2">
      <c r="A504" s="423"/>
      <c r="B504" s="423"/>
      <c r="C504" s="423"/>
      <c r="D504" s="423"/>
      <c r="E504" s="423"/>
      <c r="F504" s="423"/>
      <c r="G504" s="423"/>
      <c r="H504" s="423"/>
      <c r="I504" s="423"/>
      <c r="J504" s="423"/>
      <c r="K504" s="423"/>
      <c r="L504" s="423"/>
      <c r="M504" s="423"/>
      <c r="N504" s="423"/>
      <c r="O504" s="423"/>
      <c r="P504" s="423"/>
      <c r="Q504" s="423"/>
      <c r="R504" s="423"/>
    </row>
    <row r="505" spans="1:18" ht="13.2">
      <c r="A505" s="423"/>
      <c r="B505" s="423"/>
      <c r="C505" s="423"/>
      <c r="D505" s="423"/>
      <c r="E505" s="423"/>
      <c r="F505" s="423"/>
      <c r="G505" s="423"/>
      <c r="H505" s="423"/>
      <c r="I505" s="423"/>
      <c r="J505" s="423"/>
      <c r="K505" s="423"/>
      <c r="L505" s="423"/>
      <c r="M505" s="423"/>
      <c r="N505" s="423"/>
      <c r="O505" s="423"/>
      <c r="P505" s="423"/>
      <c r="Q505" s="423"/>
      <c r="R505" s="423"/>
    </row>
    <row r="506" spans="1:18" ht="13.2">
      <c r="A506" s="423"/>
      <c r="B506" s="423"/>
      <c r="C506" s="423"/>
      <c r="D506" s="423"/>
      <c r="E506" s="423"/>
      <c r="F506" s="423"/>
      <c r="G506" s="423"/>
      <c r="H506" s="423"/>
      <c r="I506" s="423"/>
      <c r="J506" s="423"/>
      <c r="K506" s="423"/>
      <c r="L506" s="423"/>
      <c r="M506" s="423"/>
      <c r="N506" s="423"/>
      <c r="O506" s="423"/>
      <c r="P506" s="423"/>
      <c r="Q506" s="423"/>
      <c r="R506" s="423"/>
    </row>
    <row r="507" spans="1:18" ht="13.2">
      <c r="A507" s="423"/>
      <c r="B507" s="423"/>
      <c r="C507" s="423"/>
      <c r="D507" s="423"/>
      <c r="E507" s="423"/>
      <c r="F507" s="423"/>
      <c r="G507" s="423"/>
      <c r="H507" s="423"/>
      <c r="I507" s="423"/>
      <c r="J507" s="423"/>
      <c r="K507" s="423"/>
      <c r="L507" s="423"/>
      <c r="M507" s="423"/>
      <c r="N507" s="423"/>
      <c r="O507" s="423"/>
      <c r="P507" s="423"/>
      <c r="Q507" s="423"/>
      <c r="R507" s="423"/>
    </row>
    <row r="508" spans="1:18" ht="13.2">
      <c r="A508" s="423"/>
      <c r="B508" s="423"/>
      <c r="C508" s="423"/>
      <c r="D508" s="423"/>
      <c r="E508" s="423"/>
      <c r="F508" s="423"/>
      <c r="G508" s="423"/>
      <c r="H508" s="423"/>
      <c r="I508" s="423"/>
      <c r="J508" s="423"/>
      <c r="K508" s="423"/>
      <c r="L508" s="423"/>
      <c r="M508" s="423"/>
      <c r="N508" s="423"/>
      <c r="O508" s="423"/>
      <c r="P508" s="423"/>
      <c r="Q508" s="423"/>
      <c r="R508" s="423"/>
    </row>
    <row r="509" spans="1:18" ht="13.2">
      <c r="A509" s="423"/>
      <c r="B509" s="423"/>
      <c r="C509" s="423"/>
      <c r="D509" s="423"/>
      <c r="E509" s="423"/>
      <c r="F509" s="423"/>
      <c r="G509" s="423"/>
      <c r="H509" s="423"/>
      <c r="I509" s="423"/>
      <c r="J509" s="423"/>
      <c r="K509" s="423"/>
      <c r="L509" s="423"/>
      <c r="M509" s="423"/>
      <c r="N509" s="423"/>
      <c r="O509" s="423"/>
      <c r="P509" s="423"/>
      <c r="Q509" s="423"/>
      <c r="R509" s="423"/>
    </row>
    <row r="510" spans="1:18" ht="13.2">
      <c r="A510" s="423"/>
      <c r="B510" s="423"/>
      <c r="C510" s="423"/>
      <c r="D510" s="423"/>
      <c r="E510" s="423"/>
      <c r="F510" s="423"/>
      <c r="G510" s="423"/>
      <c r="H510" s="423"/>
      <c r="I510" s="423"/>
      <c r="J510" s="423"/>
      <c r="K510" s="423"/>
      <c r="L510" s="423"/>
      <c r="M510" s="423"/>
      <c r="N510" s="423"/>
      <c r="O510" s="423"/>
      <c r="P510" s="423"/>
      <c r="Q510" s="423"/>
      <c r="R510" s="423"/>
    </row>
    <row r="511" spans="1:18" ht="13.2">
      <c r="A511" s="423"/>
      <c r="B511" s="423"/>
      <c r="C511" s="423"/>
      <c r="D511" s="423"/>
      <c r="E511" s="423"/>
      <c r="F511" s="423"/>
      <c r="G511" s="423"/>
      <c r="H511" s="423"/>
      <c r="I511" s="423"/>
      <c r="J511" s="423"/>
      <c r="K511" s="423"/>
      <c r="L511" s="423"/>
      <c r="M511" s="423"/>
      <c r="N511" s="423"/>
      <c r="O511" s="423"/>
      <c r="P511" s="423"/>
      <c r="Q511" s="423"/>
      <c r="R511" s="423"/>
    </row>
    <row r="512" spans="1:18" ht="13.2">
      <c r="A512" s="423"/>
      <c r="B512" s="423"/>
      <c r="C512" s="423"/>
      <c r="D512" s="423"/>
      <c r="E512" s="423"/>
      <c r="F512" s="423"/>
      <c r="G512" s="423"/>
      <c r="H512" s="423"/>
      <c r="I512" s="423"/>
      <c r="J512" s="423"/>
      <c r="K512" s="423"/>
      <c r="L512" s="423"/>
      <c r="M512" s="423"/>
      <c r="N512" s="423"/>
      <c r="O512" s="423"/>
      <c r="P512" s="423"/>
      <c r="Q512" s="423"/>
      <c r="R512" s="423"/>
    </row>
    <row r="513" spans="1:18" ht="13.2">
      <c r="A513" s="423"/>
      <c r="B513" s="423"/>
      <c r="C513" s="423"/>
      <c r="D513" s="423"/>
      <c r="E513" s="423"/>
      <c r="F513" s="423"/>
      <c r="G513" s="423"/>
      <c r="H513" s="423"/>
      <c r="I513" s="423"/>
      <c r="J513" s="423"/>
      <c r="K513" s="423"/>
      <c r="L513" s="423"/>
      <c r="M513" s="423"/>
      <c r="N513" s="423"/>
      <c r="O513" s="423"/>
      <c r="P513" s="423"/>
      <c r="Q513" s="423"/>
      <c r="R513" s="423"/>
    </row>
    <row r="514" spans="1:18" ht="13.2">
      <c r="A514" s="423"/>
      <c r="B514" s="423"/>
      <c r="C514" s="423"/>
      <c r="D514" s="423"/>
      <c r="E514" s="423"/>
      <c r="F514" s="423"/>
      <c r="G514" s="423"/>
      <c r="H514" s="423"/>
      <c r="I514" s="423"/>
      <c r="J514" s="423"/>
      <c r="K514" s="423"/>
      <c r="L514" s="423"/>
      <c r="M514" s="423"/>
      <c r="N514" s="423"/>
      <c r="O514" s="423"/>
      <c r="P514" s="423"/>
      <c r="Q514" s="423"/>
      <c r="R514" s="423"/>
    </row>
    <row r="515" spans="1:18" ht="13.2">
      <c r="A515" s="423"/>
      <c r="B515" s="423"/>
      <c r="C515" s="423"/>
      <c r="D515" s="423"/>
      <c r="E515" s="423"/>
      <c r="F515" s="423"/>
      <c r="G515" s="423"/>
      <c r="H515" s="423"/>
      <c r="I515" s="423"/>
      <c r="J515" s="423"/>
      <c r="K515" s="423"/>
      <c r="L515" s="423"/>
      <c r="M515" s="423"/>
      <c r="N515" s="423"/>
      <c r="O515" s="423"/>
      <c r="P515" s="423"/>
      <c r="Q515" s="423"/>
      <c r="R515" s="423"/>
    </row>
    <row r="516" spans="1:18" ht="13.2">
      <c r="A516" s="423"/>
      <c r="B516" s="423"/>
      <c r="C516" s="423"/>
      <c r="D516" s="423"/>
      <c r="E516" s="423"/>
      <c r="F516" s="423"/>
      <c r="G516" s="423"/>
      <c r="H516" s="423"/>
      <c r="I516" s="423"/>
      <c r="J516" s="423"/>
      <c r="K516" s="423"/>
      <c r="L516" s="423"/>
      <c r="M516" s="423"/>
      <c r="N516" s="423"/>
      <c r="O516" s="423"/>
      <c r="P516" s="423"/>
      <c r="Q516" s="423"/>
      <c r="R516" s="423"/>
    </row>
    <row r="517" spans="1:18" ht="13.2">
      <c r="A517" s="423"/>
      <c r="B517" s="423"/>
      <c r="C517" s="423"/>
      <c r="D517" s="423"/>
      <c r="E517" s="423"/>
      <c r="F517" s="423"/>
      <c r="G517" s="423"/>
      <c r="H517" s="423"/>
      <c r="I517" s="423"/>
      <c r="J517" s="423"/>
      <c r="K517" s="423"/>
      <c r="L517" s="423"/>
      <c r="M517" s="423"/>
      <c r="N517" s="423"/>
      <c r="O517" s="423"/>
      <c r="P517" s="423"/>
      <c r="Q517" s="423"/>
      <c r="R517" s="423"/>
    </row>
    <row r="518" spans="1:18" ht="13.2">
      <c r="A518" s="423"/>
      <c r="B518" s="423"/>
      <c r="C518" s="423"/>
      <c r="D518" s="423"/>
      <c r="E518" s="423"/>
      <c r="F518" s="423"/>
      <c r="G518" s="423"/>
      <c r="H518" s="423"/>
      <c r="I518" s="423"/>
      <c r="J518" s="423"/>
      <c r="K518" s="423"/>
      <c r="L518" s="423"/>
      <c r="M518" s="423"/>
      <c r="N518" s="423"/>
      <c r="O518" s="423"/>
      <c r="P518" s="423"/>
      <c r="Q518" s="423"/>
      <c r="R518" s="423"/>
    </row>
    <row r="519" spans="1:18" ht="13.2">
      <c r="A519" s="423"/>
      <c r="B519" s="423"/>
      <c r="C519" s="423"/>
      <c r="D519" s="423"/>
      <c r="E519" s="423"/>
      <c r="F519" s="423"/>
      <c r="G519" s="423"/>
      <c r="H519" s="423"/>
      <c r="I519" s="423"/>
      <c r="J519" s="423"/>
      <c r="K519" s="423"/>
      <c r="L519" s="423"/>
      <c r="M519" s="423"/>
      <c r="N519" s="423"/>
      <c r="O519" s="423"/>
      <c r="P519" s="423"/>
      <c r="Q519" s="423"/>
      <c r="R519" s="423"/>
    </row>
    <row r="520" spans="1:18" ht="13.2">
      <c r="A520" s="423"/>
      <c r="B520" s="423"/>
      <c r="C520" s="423"/>
      <c r="D520" s="423"/>
      <c r="E520" s="423"/>
      <c r="F520" s="423"/>
      <c r="G520" s="423"/>
      <c r="H520" s="423"/>
      <c r="I520" s="423"/>
      <c r="J520" s="423"/>
      <c r="K520" s="423"/>
      <c r="L520" s="423"/>
      <c r="M520" s="423"/>
      <c r="N520" s="423"/>
      <c r="O520" s="423"/>
      <c r="P520" s="423"/>
      <c r="Q520" s="423"/>
      <c r="R520" s="423"/>
    </row>
    <row r="521" spans="1:18" ht="13.2">
      <c r="A521" s="423"/>
      <c r="B521" s="423"/>
      <c r="C521" s="423"/>
      <c r="D521" s="423"/>
      <c r="E521" s="423"/>
      <c r="F521" s="423"/>
      <c r="G521" s="423"/>
      <c r="H521" s="423"/>
      <c r="I521" s="423"/>
      <c r="J521" s="423"/>
      <c r="K521" s="423"/>
      <c r="L521" s="423"/>
      <c r="M521" s="423"/>
      <c r="N521" s="423"/>
      <c r="O521" s="423"/>
      <c r="P521" s="423"/>
      <c r="Q521" s="423"/>
      <c r="R521" s="423"/>
    </row>
    <row r="522" spans="1:18" ht="13.2">
      <c r="A522" s="423"/>
      <c r="B522" s="423"/>
      <c r="C522" s="423"/>
      <c r="D522" s="423"/>
      <c r="E522" s="423"/>
      <c r="F522" s="423"/>
      <c r="G522" s="423"/>
      <c r="H522" s="423"/>
      <c r="I522" s="423"/>
      <c r="J522" s="423"/>
      <c r="K522" s="423"/>
      <c r="L522" s="423"/>
      <c r="M522" s="423"/>
      <c r="N522" s="423"/>
      <c r="O522" s="423"/>
      <c r="P522" s="423"/>
      <c r="Q522" s="423"/>
      <c r="R522" s="423"/>
    </row>
    <row r="523" spans="1:18" ht="13.2">
      <c r="A523" s="423"/>
      <c r="B523" s="423"/>
      <c r="C523" s="423"/>
      <c r="D523" s="423"/>
      <c r="E523" s="423"/>
      <c r="F523" s="423"/>
      <c r="G523" s="423"/>
      <c r="H523" s="423"/>
      <c r="I523" s="423"/>
      <c r="J523" s="423"/>
      <c r="K523" s="423"/>
      <c r="L523" s="423"/>
      <c r="M523" s="423"/>
      <c r="N523" s="423"/>
      <c r="O523" s="423"/>
      <c r="P523" s="423"/>
      <c r="Q523" s="423"/>
      <c r="R523" s="423"/>
    </row>
    <row r="524" spans="1:18" ht="13.2">
      <c r="A524" s="423"/>
      <c r="B524" s="423"/>
      <c r="C524" s="423"/>
      <c r="D524" s="423"/>
      <c r="E524" s="423"/>
      <c r="F524" s="423"/>
      <c r="G524" s="423"/>
      <c r="H524" s="423"/>
      <c r="I524" s="423"/>
      <c r="J524" s="423"/>
      <c r="K524" s="423"/>
      <c r="L524" s="423"/>
      <c r="M524" s="423"/>
      <c r="N524" s="423"/>
      <c r="O524" s="423"/>
      <c r="P524" s="423"/>
      <c r="Q524" s="423"/>
      <c r="R524" s="423"/>
    </row>
    <row r="525" spans="1:18" ht="13.2">
      <c r="A525" s="423"/>
      <c r="B525" s="423"/>
      <c r="C525" s="423"/>
      <c r="D525" s="423"/>
      <c r="E525" s="423"/>
      <c r="F525" s="423"/>
      <c r="G525" s="423"/>
      <c r="H525" s="423"/>
      <c r="I525" s="423"/>
      <c r="J525" s="423"/>
      <c r="K525" s="423"/>
      <c r="L525" s="423"/>
      <c r="M525" s="423"/>
      <c r="N525" s="423"/>
      <c r="O525" s="423"/>
      <c r="P525" s="423"/>
      <c r="Q525" s="423"/>
      <c r="R525" s="423"/>
    </row>
    <row r="526" spans="1:18" ht="13.2">
      <c r="A526" s="423"/>
      <c r="B526" s="423"/>
      <c r="C526" s="423"/>
      <c r="D526" s="423"/>
      <c r="E526" s="423"/>
      <c r="F526" s="423"/>
      <c r="G526" s="423"/>
      <c r="H526" s="423"/>
      <c r="I526" s="423"/>
      <c r="J526" s="423"/>
      <c r="K526" s="423"/>
      <c r="L526" s="423"/>
      <c r="M526" s="423"/>
      <c r="N526" s="423"/>
      <c r="O526" s="423"/>
      <c r="P526" s="423"/>
      <c r="Q526" s="423"/>
      <c r="R526" s="423"/>
    </row>
    <row r="527" spans="1:18" ht="13.2">
      <c r="A527" s="423"/>
      <c r="B527" s="423"/>
      <c r="C527" s="423"/>
      <c r="D527" s="423"/>
      <c r="E527" s="423"/>
      <c r="F527" s="423"/>
      <c r="G527" s="423"/>
      <c r="H527" s="423"/>
      <c r="I527" s="423"/>
      <c r="J527" s="423"/>
      <c r="K527" s="423"/>
      <c r="L527" s="423"/>
      <c r="M527" s="423"/>
      <c r="N527" s="423"/>
      <c r="O527" s="423"/>
      <c r="P527" s="423"/>
      <c r="Q527" s="423"/>
      <c r="R527" s="423"/>
    </row>
    <row r="528" spans="1:18" ht="13.2">
      <c r="A528" s="423"/>
      <c r="B528" s="423"/>
      <c r="C528" s="423"/>
      <c r="D528" s="423"/>
      <c r="E528" s="423"/>
      <c r="F528" s="423"/>
      <c r="G528" s="423"/>
      <c r="H528" s="423"/>
      <c r="I528" s="423"/>
      <c r="J528" s="423"/>
      <c r="K528" s="423"/>
      <c r="L528" s="423"/>
      <c r="M528" s="423"/>
      <c r="N528" s="423"/>
      <c r="O528" s="423"/>
      <c r="P528" s="423"/>
      <c r="Q528" s="423"/>
      <c r="R528" s="423"/>
    </row>
    <row r="529" spans="1:18" ht="13.2">
      <c r="A529" s="423"/>
      <c r="B529" s="423"/>
      <c r="C529" s="423"/>
      <c r="D529" s="423"/>
      <c r="E529" s="423"/>
      <c r="F529" s="423"/>
      <c r="G529" s="423"/>
      <c r="H529" s="423"/>
      <c r="I529" s="423"/>
      <c r="J529" s="423"/>
      <c r="K529" s="423"/>
      <c r="L529" s="423"/>
      <c r="M529" s="423"/>
      <c r="N529" s="423"/>
      <c r="O529" s="423"/>
      <c r="P529" s="423"/>
      <c r="Q529" s="423"/>
      <c r="R529" s="423"/>
    </row>
    <row r="530" spans="1:18" ht="13.2">
      <c r="A530" s="423"/>
      <c r="B530" s="423"/>
      <c r="C530" s="423"/>
      <c r="D530" s="423"/>
      <c r="E530" s="423"/>
      <c r="F530" s="423"/>
      <c r="G530" s="423"/>
      <c r="H530" s="423"/>
      <c r="I530" s="423"/>
      <c r="J530" s="423"/>
      <c r="K530" s="423"/>
      <c r="L530" s="423"/>
      <c r="M530" s="423"/>
      <c r="N530" s="423"/>
      <c r="O530" s="423"/>
      <c r="P530" s="423"/>
      <c r="Q530" s="423"/>
      <c r="R530" s="423"/>
    </row>
    <row r="531" spans="1:18" ht="13.2">
      <c r="A531" s="423"/>
      <c r="B531" s="423"/>
      <c r="C531" s="423"/>
      <c r="D531" s="423"/>
      <c r="E531" s="423"/>
      <c r="F531" s="423"/>
      <c r="G531" s="423"/>
      <c r="H531" s="423"/>
      <c r="I531" s="423"/>
      <c r="J531" s="423"/>
      <c r="K531" s="423"/>
      <c r="L531" s="423"/>
      <c r="M531" s="423"/>
      <c r="N531" s="423"/>
      <c r="O531" s="423"/>
      <c r="P531" s="423"/>
      <c r="Q531" s="423"/>
      <c r="R531" s="423"/>
    </row>
    <row r="532" spans="1:18" ht="13.2">
      <c r="A532" s="423"/>
      <c r="B532" s="423"/>
      <c r="C532" s="423"/>
      <c r="D532" s="423"/>
      <c r="E532" s="423"/>
      <c r="F532" s="423"/>
      <c r="G532" s="423"/>
      <c r="H532" s="423"/>
      <c r="I532" s="423"/>
      <c r="J532" s="423"/>
      <c r="K532" s="423"/>
      <c r="L532" s="423"/>
      <c r="M532" s="423"/>
      <c r="N532" s="423"/>
      <c r="O532" s="423"/>
      <c r="P532" s="423"/>
      <c r="Q532" s="423"/>
      <c r="R532" s="423"/>
    </row>
    <row r="533" spans="1:18" ht="13.2">
      <c r="A533" s="423"/>
      <c r="B533" s="423"/>
      <c r="C533" s="423"/>
      <c r="D533" s="423"/>
      <c r="E533" s="423"/>
      <c r="F533" s="423"/>
      <c r="G533" s="423"/>
      <c r="H533" s="423"/>
      <c r="I533" s="423"/>
      <c r="J533" s="423"/>
      <c r="K533" s="423"/>
      <c r="L533" s="423"/>
      <c r="M533" s="423"/>
      <c r="N533" s="423"/>
      <c r="O533" s="423"/>
      <c r="P533" s="423"/>
      <c r="Q533" s="423"/>
      <c r="R533" s="423"/>
    </row>
    <row r="534" spans="1:18" ht="13.2">
      <c r="A534" s="423"/>
      <c r="B534" s="423"/>
      <c r="C534" s="423"/>
      <c r="D534" s="423"/>
      <c r="E534" s="423"/>
      <c r="F534" s="423"/>
      <c r="G534" s="423"/>
      <c r="H534" s="423"/>
      <c r="I534" s="423"/>
      <c r="J534" s="423"/>
      <c r="K534" s="423"/>
      <c r="L534" s="423"/>
      <c r="M534" s="423"/>
      <c r="N534" s="423"/>
      <c r="O534" s="423"/>
      <c r="P534" s="423"/>
      <c r="Q534" s="423"/>
      <c r="R534" s="423"/>
    </row>
    <row r="535" spans="1:18" ht="13.2">
      <c r="A535" s="423"/>
      <c r="B535" s="423"/>
      <c r="C535" s="423"/>
      <c r="D535" s="423"/>
      <c r="E535" s="423"/>
      <c r="F535" s="423"/>
      <c r="G535" s="423"/>
      <c r="H535" s="423"/>
      <c r="I535" s="423"/>
      <c r="J535" s="423"/>
      <c r="K535" s="423"/>
      <c r="L535" s="423"/>
      <c r="M535" s="423"/>
      <c r="N535" s="423"/>
      <c r="O535" s="423"/>
      <c r="P535" s="423"/>
      <c r="Q535" s="423"/>
      <c r="R535" s="423"/>
    </row>
    <row r="536" spans="1:18" ht="13.2">
      <c r="A536" s="423"/>
      <c r="B536" s="423"/>
      <c r="C536" s="423"/>
      <c r="D536" s="423"/>
      <c r="E536" s="423"/>
      <c r="F536" s="423"/>
      <c r="G536" s="423"/>
      <c r="H536" s="423"/>
      <c r="I536" s="423"/>
      <c r="J536" s="423"/>
      <c r="K536" s="423"/>
      <c r="L536" s="423"/>
      <c r="M536" s="423"/>
      <c r="N536" s="423"/>
      <c r="O536" s="423"/>
      <c r="P536" s="423"/>
      <c r="Q536" s="423"/>
      <c r="R536" s="423"/>
    </row>
    <row r="537" spans="1:18" ht="13.2">
      <c r="A537" s="423"/>
      <c r="B537" s="423"/>
      <c r="C537" s="423"/>
      <c r="D537" s="423"/>
      <c r="E537" s="423"/>
      <c r="F537" s="423"/>
      <c r="G537" s="423"/>
      <c r="H537" s="423"/>
      <c r="I537" s="423"/>
      <c r="J537" s="423"/>
      <c r="K537" s="423"/>
      <c r="L537" s="423"/>
      <c r="M537" s="423"/>
      <c r="N537" s="423"/>
      <c r="O537" s="423"/>
      <c r="P537" s="423"/>
      <c r="Q537" s="423"/>
      <c r="R537" s="423"/>
    </row>
    <row r="538" spans="1:18" ht="13.2">
      <c r="A538" s="423"/>
      <c r="B538" s="423"/>
      <c r="C538" s="423"/>
      <c r="D538" s="423"/>
      <c r="E538" s="423"/>
      <c r="F538" s="423"/>
      <c r="G538" s="423"/>
      <c r="H538" s="423"/>
      <c r="I538" s="423"/>
      <c r="J538" s="423"/>
      <c r="K538" s="423"/>
      <c r="L538" s="423"/>
      <c r="M538" s="423"/>
      <c r="N538" s="423"/>
      <c r="O538" s="423"/>
      <c r="P538" s="423"/>
      <c r="Q538" s="423"/>
      <c r="R538" s="423"/>
    </row>
    <row r="539" spans="1:18" ht="13.2">
      <c r="A539" s="423"/>
      <c r="B539" s="423"/>
      <c r="C539" s="423"/>
      <c r="D539" s="423"/>
      <c r="E539" s="423"/>
      <c r="F539" s="423"/>
      <c r="G539" s="423"/>
      <c r="H539" s="423"/>
      <c r="I539" s="423"/>
      <c r="J539" s="423"/>
      <c r="K539" s="423"/>
      <c r="L539" s="423"/>
      <c r="M539" s="423"/>
      <c r="N539" s="423"/>
      <c r="O539" s="423"/>
      <c r="P539" s="423"/>
      <c r="Q539" s="423"/>
      <c r="R539" s="423"/>
    </row>
    <row r="540" spans="1:18" ht="13.2">
      <c r="A540" s="423"/>
      <c r="B540" s="423"/>
      <c r="C540" s="423"/>
      <c r="D540" s="423"/>
      <c r="E540" s="423"/>
      <c r="F540" s="423"/>
      <c r="G540" s="423"/>
      <c r="H540" s="423"/>
      <c r="I540" s="423"/>
      <c r="J540" s="423"/>
      <c r="K540" s="423"/>
      <c r="L540" s="423"/>
      <c r="M540" s="423"/>
      <c r="N540" s="423"/>
      <c r="O540" s="423"/>
      <c r="P540" s="423"/>
      <c r="Q540" s="423"/>
      <c r="R540" s="423"/>
    </row>
    <row r="541" spans="1:18" ht="13.2">
      <c r="A541" s="423"/>
      <c r="B541" s="423"/>
      <c r="C541" s="423"/>
      <c r="D541" s="423"/>
      <c r="E541" s="423"/>
      <c r="F541" s="423"/>
      <c r="G541" s="423"/>
      <c r="H541" s="423"/>
      <c r="I541" s="423"/>
      <c r="J541" s="423"/>
      <c r="K541" s="423"/>
      <c r="L541" s="423"/>
      <c r="M541" s="423"/>
      <c r="N541" s="423"/>
      <c r="O541" s="423"/>
      <c r="P541" s="423"/>
      <c r="Q541" s="423"/>
      <c r="R541" s="423"/>
    </row>
    <row r="542" spans="1:18" ht="13.2">
      <c r="A542" s="423"/>
      <c r="B542" s="423"/>
      <c r="C542" s="423"/>
      <c r="D542" s="423"/>
      <c r="E542" s="423"/>
      <c r="F542" s="423"/>
      <c r="G542" s="423"/>
      <c r="H542" s="423"/>
      <c r="I542" s="423"/>
      <c r="J542" s="423"/>
      <c r="K542" s="423"/>
      <c r="L542" s="423"/>
      <c r="M542" s="423"/>
      <c r="N542" s="423"/>
      <c r="O542" s="423"/>
      <c r="P542" s="423"/>
      <c r="Q542" s="423"/>
      <c r="R542" s="423"/>
    </row>
    <row r="543" spans="1:18" ht="13.2">
      <c r="A543" s="423"/>
      <c r="B543" s="423"/>
      <c r="C543" s="423"/>
      <c r="D543" s="423"/>
      <c r="E543" s="423"/>
      <c r="F543" s="423"/>
      <c r="G543" s="423"/>
      <c r="H543" s="423"/>
      <c r="I543" s="423"/>
      <c r="J543" s="423"/>
      <c r="K543" s="423"/>
      <c r="L543" s="423"/>
      <c r="M543" s="423"/>
      <c r="N543" s="423"/>
      <c r="O543" s="423"/>
      <c r="P543" s="423"/>
      <c r="Q543" s="423"/>
      <c r="R543" s="423"/>
    </row>
    <row r="544" spans="1:18" ht="13.2">
      <c r="A544" s="423"/>
      <c r="B544" s="423"/>
      <c r="C544" s="423"/>
      <c r="D544" s="423"/>
      <c r="E544" s="423"/>
      <c r="F544" s="423"/>
      <c r="G544" s="423"/>
      <c r="H544" s="423"/>
      <c r="I544" s="423"/>
      <c r="J544" s="423"/>
      <c r="K544" s="423"/>
      <c r="L544" s="423"/>
      <c r="M544" s="423"/>
      <c r="N544" s="423"/>
      <c r="O544" s="423"/>
      <c r="P544" s="423"/>
      <c r="Q544" s="423"/>
      <c r="R544" s="423"/>
    </row>
    <row r="545" spans="1:18" ht="13.2">
      <c r="A545" s="423"/>
      <c r="B545" s="423"/>
      <c r="C545" s="423"/>
      <c r="D545" s="423"/>
      <c r="E545" s="423"/>
      <c r="F545" s="423"/>
      <c r="G545" s="423"/>
      <c r="H545" s="423"/>
      <c r="I545" s="423"/>
      <c r="J545" s="423"/>
      <c r="K545" s="423"/>
      <c r="L545" s="423"/>
      <c r="M545" s="423"/>
      <c r="N545" s="423"/>
      <c r="O545" s="423"/>
      <c r="P545" s="423"/>
      <c r="Q545" s="423"/>
      <c r="R545" s="423"/>
    </row>
    <row r="546" spans="1:18" ht="13.2">
      <c r="A546" s="423"/>
      <c r="B546" s="423"/>
      <c r="C546" s="423"/>
      <c r="D546" s="423"/>
      <c r="E546" s="423"/>
      <c r="F546" s="423"/>
      <c r="G546" s="423"/>
      <c r="H546" s="423"/>
      <c r="I546" s="423"/>
      <c r="J546" s="423"/>
      <c r="K546" s="423"/>
      <c r="L546" s="423"/>
      <c r="M546" s="423"/>
      <c r="N546" s="423"/>
      <c r="O546" s="423"/>
      <c r="P546" s="423"/>
      <c r="Q546" s="423"/>
      <c r="R546" s="423"/>
    </row>
    <row r="547" spans="1:18" ht="13.2">
      <c r="A547" s="423"/>
      <c r="B547" s="423"/>
      <c r="C547" s="423"/>
      <c r="D547" s="423"/>
      <c r="E547" s="423"/>
      <c r="F547" s="423"/>
      <c r="G547" s="423"/>
      <c r="H547" s="423"/>
      <c r="I547" s="423"/>
      <c r="J547" s="423"/>
      <c r="K547" s="423"/>
      <c r="L547" s="423"/>
      <c r="M547" s="423"/>
      <c r="N547" s="423"/>
      <c r="O547" s="423"/>
      <c r="P547" s="423"/>
      <c r="Q547" s="423"/>
      <c r="R547" s="423"/>
    </row>
    <row r="548" spans="1:18" ht="13.2">
      <c r="A548" s="423"/>
      <c r="B548" s="423"/>
      <c r="C548" s="423"/>
      <c r="D548" s="423"/>
      <c r="E548" s="423"/>
      <c r="F548" s="423"/>
      <c r="G548" s="423"/>
      <c r="H548" s="423"/>
      <c r="I548" s="423"/>
      <c r="J548" s="423"/>
      <c r="K548" s="423"/>
      <c r="L548" s="423"/>
      <c r="M548" s="423"/>
      <c r="N548" s="423"/>
      <c r="O548" s="423"/>
      <c r="P548" s="423"/>
      <c r="Q548" s="423"/>
      <c r="R548" s="423"/>
    </row>
    <row r="549" spans="1:18" ht="13.2">
      <c r="A549" s="423"/>
      <c r="B549" s="423"/>
      <c r="C549" s="423"/>
      <c r="D549" s="423"/>
      <c r="E549" s="423"/>
      <c r="F549" s="423"/>
      <c r="G549" s="423"/>
      <c r="H549" s="423"/>
      <c r="I549" s="423"/>
      <c r="J549" s="423"/>
      <c r="K549" s="423"/>
      <c r="L549" s="423"/>
      <c r="M549" s="423"/>
      <c r="N549" s="423"/>
      <c r="O549" s="423"/>
      <c r="P549" s="423"/>
      <c r="Q549" s="423"/>
      <c r="R549" s="423"/>
    </row>
    <row r="550" spans="1:18" ht="13.2">
      <c r="A550" s="423"/>
      <c r="B550" s="423"/>
      <c r="C550" s="423"/>
      <c r="D550" s="423"/>
      <c r="E550" s="423"/>
      <c r="F550" s="423"/>
      <c r="G550" s="423"/>
      <c r="H550" s="423"/>
      <c r="I550" s="423"/>
      <c r="J550" s="423"/>
      <c r="K550" s="423"/>
      <c r="L550" s="423"/>
      <c r="M550" s="423"/>
      <c r="N550" s="423"/>
      <c r="O550" s="423"/>
      <c r="P550" s="423"/>
      <c r="Q550" s="423"/>
      <c r="R550" s="423"/>
    </row>
    <row r="551" spans="1:18" ht="13.2">
      <c r="A551" s="423"/>
      <c r="B551" s="423"/>
      <c r="C551" s="423"/>
      <c r="D551" s="423"/>
      <c r="E551" s="423"/>
      <c r="F551" s="423"/>
      <c r="G551" s="423"/>
      <c r="H551" s="423"/>
      <c r="I551" s="423"/>
      <c r="J551" s="423"/>
      <c r="K551" s="423"/>
      <c r="L551" s="423"/>
      <c r="M551" s="423"/>
      <c r="N551" s="423"/>
      <c r="O551" s="423"/>
      <c r="P551" s="423"/>
      <c r="Q551" s="423"/>
      <c r="R551" s="423"/>
    </row>
    <row r="552" spans="1:18" ht="13.2">
      <c r="A552" s="423"/>
      <c r="B552" s="423"/>
      <c r="C552" s="423"/>
      <c r="D552" s="423"/>
      <c r="E552" s="423"/>
      <c r="F552" s="423"/>
      <c r="G552" s="423"/>
      <c r="H552" s="423"/>
      <c r="I552" s="423"/>
      <c r="J552" s="423"/>
      <c r="K552" s="423"/>
      <c r="L552" s="423"/>
      <c r="M552" s="423"/>
      <c r="N552" s="423"/>
      <c r="O552" s="423"/>
      <c r="P552" s="423"/>
      <c r="Q552" s="423"/>
      <c r="R552" s="423"/>
    </row>
    <row r="553" spans="1:18" ht="13.2">
      <c r="A553" s="423"/>
      <c r="B553" s="423"/>
      <c r="C553" s="423"/>
      <c r="D553" s="423"/>
      <c r="E553" s="423"/>
      <c r="F553" s="423"/>
      <c r="G553" s="423"/>
      <c r="H553" s="423"/>
      <c r="I553" s="423"/>
      <c r="J553" s="423"/>
      <c r="K553" s="423"/>
      <c r="L553" s="423"/>
      <c r="M553" s="423"/>
      <c r="N553" s="423"/>
      <c r="O553" s="423"/>
      <c r="P553" s="423"/>
      <c r="Q553" s="423"/>
      <c r="R553" s="423"/>
    </row>
    <row r="554" spans="1:18" ht="13.2">
      <c r="A554" s="423"/>
      <c r="B554" s="423"/>
      <c r="C554" s="423"/>
      <c r="D554" s="423"/>
      <c r="E554" s="423"/>
      <c r="F554" s="423"/>
      <c r="G554" s="423"/>
      <c r="H554" s="423"/>
      <c r="I554" s="423"/>
      <c r="J554" s="423"/>
      <c r="K554" s="423"/>
      <c r="L554" s="423"/>
      <c r="M554" s="423"/>
      <c r="N554" s="423"/>
      <c r="O554" s="423"/>
      <c r="P554" s="423"/>
      <c r="Q554" s="423"/>
      <c r="R554" s="423"/>
    </row>
    <row r="555" spans="1:18" ht="13.2">
      <c r="A555" s="423"/>
      <c r="B555" s="423"/>
      <c r="C555" s="423"/>
      <c r="D555" s="423"/>
      <c r="E555" s="423"/>
      <c r="F555" s="423"/>
      <c r="G555" s="423"/>
      <c r="H555" s="423"/>
      <c r="I555" s="423"/>
      <c r="J555" s="423"/>
      <c r="K555" s="423"/>
      <c r="L555" s="423"/>
      <c r="M555" s="423"/>
      <c r="N555" s="423"/>
      <c r="O555" s="423"/>
      <c r="P555" s="423"/>
      <c r="Q555" s="423"/>
      <c r="R555" s="423"/>
    </row>
    <row r="556" spans="1:18" ht="13.2">
      <c r="A556" s="423"/>
      <c r="B556" s="423"/>
      <c r="C556" s="423"/>
      <c r="D556" s="423"/>
      <c r="E556" s="423"/>
      <c r="F556" s="423"/>
      <c r="G556" s="423"/>
      <c r="H556" s="423"/>
      <c r="I556" s="423"/>
      <c r="J556" s="423"/>
      <c r="K556" s="423"/>
      <c r="L556" s="423"/>
      <c r="M556" s="423"/>
      <c r="N556" s="423"/>
      <c r="O556" s="423"/>
      <c r="P556" s="423"/>
      <c r="Q556" s="423"/>
      <c r="R556" s="423"/>
    </row>
    <row r="557" spans="1:18" ht="13.2">
      <c r="A557" s="423"/>
      <c r="B557" s="423"/>
      <c r="C557" s="423"/>
      <c r="D557" s="423"/>
      <c r="E557" s="423"/>
      <c r="F557" s="423"/>
      <c r="G557" s="423"/>
      <c r="H557" s="423"/>
      <c r="I557" s="423"/>
      <c r="J557" s="423"/>
      <c r="K557" s="423"/>
      <c r="L557" s="423"/>
      <c r="M557" s="423"/>
      <c r="N557" s="423"/>
      <c r="O557" s="423"/>
      <c r="P557" s="423"/>
      <c r="Q557" s="423"/>
      <c r="R557" s="423"/>
    </row>
    <row r="558" spans="1:18" ht="13.2">
      <c r="A558" s="423"/>
      <c r="B558" s="423"/>
      <c r="C558" s="423"/>
      <c r="D558" s="423"/>
      <c r="E558" s="423"/>
      <c r="F558" s="423"/>
      <c r="G558" s="423"/>
      <c r="H558" s="423"/>
      <c r="I558" s="423"/>
      <c r="J558" s="423"/>
      <c r="K558" s="423"/>
      <c r="L558" s="423"/>
      <c r="M558" s="423"/>
      <c r="N558" s="423"/>
      <c r="O558" s="423"/>
      <c r="P558" s="423"/>
      <c r="Q558" s="423"/>
      <c r="R558" s="423"/>
    </row>
    <row r="559" spans="1:18" ht="13.2">
      <c r="A559" s="423"/>
      <c r="B559" s="423"/>
      <c r="C559" s="423"/>
      <c r="D559" s="423"/>
      <c r="E559" s="423"/>
      <c r="F559" s="423"/>
      <c r="G559" s="423"/>
      <c r="H559" s="423"/>
      <c r="I559" s="423"/>
      <c r="J559" s="423"/>
      <c r="K559" s="423"/>
      <c r="L559" s="423"/>
      <c r="M559" s="423"/>
      <c r="N559" s="423"/>
      <c r="O559" s="423"/>
      <c r="P559" s="423"/>
      <c r="Q559" s="423"/>
      <c r="R559" s="423"/>
    </row>
    <row r="560" spans="1:18" ht="13.2">
      <c r="A560" s="423"/>
      <c r="B560" s="423"/>
      <c r="C560" s="423"/>
      <c r="D560" s="423"/>
      <c r="E560" s="423"/>
      <c r="F560" s="423"/>
      <c r="G560" s="423"/>
      <c r="H560" s="423"/>
      <c r="I560" s="423"/>
      <c r="J560" s="423"/>
      <c r="K560" s="423"/>
      <c r="L560" s="423"/>
      <c r="M560" s="423"/>
      <c r="N560" s="423"/>
      <c r="O560" s="423"/>
      <c r="P560" s="423"/>
      <c r="Q560" s="423"/>
      <c r="R560" s="423"/>
    </row>
    <row r="561" spans="1:18" ht="13.2">
      <c r="A561" s="423"/>
      <c r="B561" s="423"/>
      <c r="C561" s="423"/>
      <c r="D561" s="423"/>
      <c r="E561" s="423"/>
      <c r="F561" s="423"/>
      <c r="G561" s="423"/>
      <c r="H561" s="423"/>
      <c r="I561" s="423"/>
      <c r="J561" s="423"/>
      <c r="K561" s="423"/>
      <c r="L561" s="423"/>
      <c r="M561" s="423"/>
      <c r="N561" s="423"/>
      <c r="O561" s="423"/>
      <c r="P561" s="423"/>
      <c r="Q561" s="423"/>
      <c r="R561" s="423"/>
    </row>
    <row r="562" spans="1:18" ht="13.2">
      <c r="A562" s="423"/>
      <c r="B562" s="423"/>
      <c r="C562" s="423"/>
      <c r="D562" s="423"/>
      <c r="E562" s="423"/>
      <c r="F562" s="423"/>
      <c r="G562" s="423"/>
      <c r="H562" s="423"/>
      <c r="I562" s="423"/>
      <c r="J562" s="423"/>
      <c r="K562" s="423"/>
      <c r="L562" s="423"/>
      <c r="M562" s="423"/>
      <c r="N562" s="423"/>
      <c r="O562" s="423"/>
      <c r="P562" s="423"/>
      <c r="Q562" s="423"/>
      <c r="R562" s="423"/>
    </row>
    <row r="563" spans="1:18" ht="13.2">
      <c r="A563" s="423"/>
      <c r="B563" s="423"/>
      <c r="C563" s="423"/>
      <c r="D563" s="423"/>
      <c r="E563" s="423"/>
      <c r="F563" s="423"/>
      <c r="G563" s="423"/>
      <c r="H563" s="423"/>
      <c r="I563" s="423"/>
      <c r="J563" s="423"/>
      <c r="K563" s="423"/>
      <c r="L563" s="423"/>
      <c r="M563" s="423"/>
      <c r="N563" s="423"/>
      <c r="O563" s="423"/>
      <c r="P563" s="423"/>
      <c r="Q563" s="423"/>
      <c r="R563" s="423"/>
    </row>
    <row r="564" spans="1:18" ht="13.2">
      <c r="A564" s="423"/>
      <c r="B564" s="423"/>
      <c r="C564" s="423"/>
      <c r="D564" s="423"/>
      <c r="E564" s="423"/>
      <c r="F564" s="423"/>
      <c r="G564" s="423"/>
      <c r="H564" s="423"/>
      <c r="I564" s="423"/>
      <c r="J564" s="423"/>
      <c r="K564" s="423"/>
      <c r="L564" s="423"/>
      <c r="M564" s="423"/>
      <c r="N564" s="423"/>
      <c r="O564" s="423"/>
      <c r="P564" s="423"/>
      <c r="Q564" s="423"/>
      <c r="R564" s="423"/>
    </row>
    <row r="565" spans="1:18" ht="13.2">
      <c r="A565" s="423"/>
      <c r="B565" s="423"/>
      <c r="C565" s="423"/>
      <c r="D565" s="423"/>
      <c r="E565" s="423"/>
      <c r="F565" s="423"/>
      <c r="G565" s="423"/>
      <c r="H565" s="423"/>
      <c r="I565" s="423"/>
      <c r="J565" s="423"/>
      <c r="K565" s="423"/>
      <c r="L565" s="423"/>
      <c r="M565" s="423"/>
      <c r="N565" s="423"/>
      <c r="O565" s="423"/>
      <c r="P565" s="423"/>
      <c r="Q565" s="423"/>
      <c r="R565" s="423"/>
    </row>
    <row r="566" spans="1:18" ht="13.2">
      <c r="A566" s="423"/>
      <c r="B566" s="423"/>
      <c r="C566" s="423"/>
      <c r="D566" s="423"/>
      <c r="E566" s="423"/>
      <c r="F566" s="423"/>
      <c r="G566" s="423"/>
      <c r="H566" s="423"/>
      <c r="I566" s="423"/>
      <c r="J566" s="423"/>
      <c r="K566" s="423"/>
      <c r="L566" s="423"/>
      <c r="M566" s="423"/>
      <c r="N566" s="423"/>
      <c r="O566" s="423"/>
      <c r="P566" s="423"/>
      <c r="Q566" s="423"/>
      <c r="R566" s="423"/>
    </row>
    <row r="567" spans="1:18" ht="13.2">
      <c r="A567" s="423"/>
      <c r="B567" s="423"/>
      <c r="C567" s="423"/>
      <c r="D567" s="423"/>
      <c r="E567" s="423"/>
      <c r="F567" s="423"/>
      <c r="G567" s="423"/>
      <c r="H567" s="423"/>
      <c r="I567" s="423"/>
      <c r="J567" s="423"/>
      <c r="K567" s="423"/>
      <c r="L567" s="423"/>
      <c r="M567" s="423"/>
      <c r="N567" s="423"/>
      <c r="O567" s="423"/>
      <c r="P567" s="423"/>
      <c r="Q567" s="423"/>
      <c r="R567" s="423"/>
    </row>
    <row r="568" spans="1:18" ht="13.2">
      <c r="A568" s="423"/>
      <c r="B568" s="423"/>
      <c r="C568" s="423"/>
      <c r="D568" s="423"/>
      <c r="E568" s="423"/>
      <c r="F568" s="423"/>
      <c r="G568" s="423"/>
      <c r="H568" s="423"/>
      <c r="I568" s="423"/>
      <c r="J568" s="423"/>
      <c r="K568" s="423"/>
      <c r="L568" s="423"/>
      <c r="M568" s="423"/>
      <c r="N568" s="423"/>
      <c r="O568" s="423"/>
      <c r="P568" s="423"/>
      <c r="Q568" s="423"/>
      <c r="R568" s="423"/>
    </row>
    <row r="569" spans="1:18" ht="13.2">
      <c r="A569" s="423"/>
      <c r="B569" s="423"/>
      <c r="C569" s="423"/>
      <c r="D569" s="423"/>
      <c r="E569" s="423"/>
      <c r="F569" s="423"/>
      <c r="G569" s="423"/>
      <c r="H569" s="423"/>
      <c r="I569" s="423"/>
      <c r="J569" s="423"/>
      <c r="K569" s="423"/>
      <c r="L569" s="423"/>
      <c r="M569" s="423"/>
      <c r="N569" s="423"/>
      <c r="O569" s="423"/>
      <c r="P569" s="423"/>
      <c r="Q569" s="423"/>
      <c r="R569" s="423"/>
    </row>
    <row r="570" spans="1:18" ht="13.2">
      <c r="A570" s="423"/>
      <c r="B570" s="423"/>
      <c r="C570" s="423"/>
      <c r="D570" s="423"/>
      <c r="E570" s="423"/>
      <c r="F570" s="423"/>
      <c r="G570" s="423"/>
      <c r="H570" s="423"/>
      <c r="I570" s="423"/>
      <c r="J570" s="423"/>
      <c r="K570" s="423"/>
      <c r="L570" s="423"/>
      <c r="M570" s="423"/>
      <c r="N570" s="423"/>
      <c r="O570" s="423"/>
      <c r="P570" s="423"/>
      <c r="Q570" s="423"/>
      <c r="R570" s="423"/>
    </row>
    <row r="571" spans="1:18" ht="13.2">
      <c r="A571" s="423"/>
      <c r="B571" s="423"/>
      <c r="C571" s="423"/>
      <c r="D571" s="423"/>
      <c r="E571" s="423"/>
      <c r="F571" s="423"/>
      <c r="G571" s="423"/>
      <c r="H571" s="423"/>
      <c r="I571" s="423"/>
      <c r="J571" s="423"/>
      <c r="K571" s="423"/>
      <c r="L571" s="423"/>
      <c r="M571" s="423"/>
      <c r="N571" s="423"/>
      <c r="O571" s="423"/>
      <c r="P571" s="423"/>
      <c r="Q571" s="423"/>
      <c r="R571" s="423"/>
    </row>
    <row r="572" spans="1:18" ht="13.2">
      <c r="A572" s="423"/>
      <c r="B572" s="423"/>
      <c r="C572" s="423"/>
      <c r="D572" s="423"/>
      <c r="E572" s="423"/>
      <c r="F572" s="423"/>
      <c r="G572" s="423"/>
      <c r="H572" s="423"/>
      <c r="I572" s="423"/>
      <c r="J572" s="423"/>
      <c r="K572" s="423"/>
      <c r="L572" s="423"/>
      <c r="M572" s="423"/>
      <c r="N572" s="423"/>
      <c r="O572" s="423"/>
      <c r="P572" s="423"/>
      <c r="Q572" s="423"/>
      <c r="R572" s="423"/>
    </row>
    <row r="573" spans="1:18" ht="13.2">
      <c r="A573" s="423"/>
      <c r="B573" s="423"/>
      <c r="C573" s="423"/>
      <c r="D573" s="423"/>
      <c r="E573" s="423"/>
      <c r="F573" s="423"/>
      <c r="G573" s="423"/>
      <c r="H573" s="423"/>
      <c r="I573" s="423"/>
      <c r="J573" s="423"/>
      <c r="K573" s="423"/>
      <c r="L573" s="423"/>
      <c r="M573" s="423"/>
      <c r="N573" s="423"/>
      <c r="O573" s="423"/>
      <c r="P573" s="423"/>
      <c r="Q573" s="423"/>
      <c r="R573" s="423"/>
    </row>
    <row r="574" spans="1:18" ht="13.2">
      <c r="A574" s="423"/>
      <c r="B574" s="423"/>
      <c r="C574" s="423"/>
      <c r="D574" s="423"/>
      <c r="E574" s="423"/>
      <c r="F574" s="423"/>
      <c r="G574" s="423"/>
      <c r="H574" s="423"/>
      <c r="I574" s="423"/>
      <c r="J574" s="423"/>
      <c r="K574" s="423"/>
      <c r="L574" s="423"/>
      <c r="M574" s="423"/>
      <c r="N574" s="423"/>
      <c r="O574" s="423"/>
      <c r="P574" s="423"/>
      <c r="Q574" s="423"/>
      <c r="R574" s="423"/>
    </row>
    <row r="575" spans="1:18" ht="13.2">
      <c r="A575" s="423"/>
      <c r="B575" s="423"/>
      <c r="C575" s="423"/>
      <c r="D575" s="423"/>
      <c r="E575" s="423"/>
      <c r="F575" s="423"/>
      <c r="G575" s="423"/>
      <c r="H575" s="423"/>
      <c r="I575" s="423"/>
      <c r="J575" s="423"/>
      <c r="K575" s="423"/>
      <c r="L575" s="423"/>
      <c r="M575" s="423"/>
      <c r="N575" s="423"/>
      <c r="O575" s="423"/>
      <c r="P575" s="423"/>
      <c r="Q575" s="423"/>
      <c r="R575" s="423"/>
    </row>
    <row r="576" spans="1:18" ht="13.2">
      <c r="A576" s="423"/>
      <c r="B576" s="423"/>
      <c r="C576" s="423"/>
      <c r="D576" s="423"/>
      <c r="E576" s="423"/>
      <c r="F576" s="423"/>
      <c r="G576" s="423"/>
      <c r="H576" s="423"/>
      <c r="I576" s="423"/>
      <c r="J576" s="423"/>
      <c r="K576" s="423"/>
      <c r="L576" s="423"/>
      <c r="M576" s="423"/>
      <c r="N576" s="423"/>
      <c r="O576" s="423"/>
      <c r="P576" s="423"/>
      <c r="Q576" s="423"/>
      <c r="R576" s="423"/>
    </row>
    <row r="577" spans="1:18" ht="13.2">
      <c r="A577" s="423"/>
      <c r="B577" s="423"/>
      <c r="C577" s="423"/>
      <c r="D577" s="423"/>
      <c r="E577" s="423"/>
      <c r="F577" s="423"/>
      <c r="G577" s="423"/>
      <c r="H577" s="423"/>
      <c r="I577" s="423"/>
      <c r="J577" s="423"/>
      <c r="K577" s="423"/>
      <c r="L577" s="423"/>
      <c r="M577" s="423"/>
      <c r="N577" s="423"/>
      <c r="O577" s="423"/>
      <c r="P577" s="423"/>
      <c r="Q577" s="423"/>
      <c r="R577" s="423"/>
    </row>
    <row r="578" spans="1:18" ht="13.2">
      <c r="A578" s="423"/>
      <c r="B578" s="423"/>
      <c r="C578" s="423"/>
      <c r="D578" s="423"/>
      <c r="E578" s="423"/>
      <c r="F578" s="423"/>
      <c r="G578" s="423"/>
      <c r="H578" s="423"/>
      <c r="I578" s="423"/>
      <c r="J578" s="423"/>
      <c r="K578" s="423"/>
      <c r="L578" s="423"/>
      <c r="M578" s="423"/>
      <c r="N578" s="423"/>
      <c r="O578" s="423"/>
      <c r="P578" s="423"/>
      <c r="Q578" s="423"/>
      <c r="R578" s="423"/>
    </row>
    <row r="579" spans="1:18" ht="13.2">
      <c r="A579" s="423"/>
      <c r="B579" s="423"/>
      <c r="C579" s="423"/>
      <c r="D579" s="423"/>
      <c r="E579" s="423"/>
      <c r="F579" s="423"/>
      <c r="G579" s="423"/>
      <c r="H579" s="423"/>
      <c r="I579" s="423"/>
      <c r="J579" s="423"/>
      <c r="K579" s="423"/>
      <c r="L579" s="423"/>
      <c r="M579" s="423"/>
      <c r="N579" s="423"/>
      <c r="O579" s="423"/>
      <c r="P579" s="423"/>
      <c r="Q579" s="423"/>
      <c r="R579" s="423"/>
    </row>
    <row r="580" spans="1:18" ht="13.2">
      <c r="A580" s="423"/>
      <c r="B580" s="423"/>
      <c r="C580" s="423"/>
      <c r="D580" s="423"/>
      <c r="E580" s="423"/>
      <c r="F580" s="423"/>
      <c r="G580" s="423"/>
      <c r="H580" s="423"/>
      <c r="I580" s="423"/>
      <c r="J580" s="423"/>
      <c r="K580" s="423"/>
      <c r="L580" s="423"/>
      <c r="M580" s="423"/>
      <c r="N580" s="423"/>
      <c r="O580" s="423"/>
      <c r="P580" s="423"/>
      <c r="Q580" s="423"/>
      <c r="R580" s="423"/>
    </row>
    <row r="581" spans="1:18" ht="13.2">
      <c r="A581" s="423"/>
      <c r="B581" s="423"/>
      <c r="C581" s="423"/>
      <c r="D581" s="423"/>
      <c r="E581" s="423"/>
      <c r="F581" s="423"/>
      <c r="G581" s="423"/>
      <c r="H581" s="423"/>
      <c r="I581" s="423"/>
      <c r="J581" s="423"/>
      <c r="K581" s="423"/>
      <c r="L581" s="423"/>
      <c r="M581" s="423"/>
      <c r="N581" s="423"/>
      <c r="O581" s="423"/>
      <c r="P581" s="423"/>
      <c r="Q581" s="423"/>
      <c r="R581" s="423"/>
    </row>
    <row r="582" spans="1:18" ht="13.2">
      <c r="A582" s="423"/>
      <c r="B582" s="423"/>
      <c r="C582" s="423"/>
      <c r="D582" s="423"/>
      <c r="E582" s="423"/>
      <c r="F582" s="423"/>
      <c r="G582" s="423"/>
      <c r="H582" s="423"/>
      <c r="I582" s="423"/>
      <c r="J582" s="423"/>
      <c r="K582" s="423"/>
      <c r="L582" s="423"/>
      <c r="M582" s="423"/>
      <c r="N582" s="423"/>
      <c r="O582" s="423"/>
      <c r="P582" s="423"/>
      <c r="Q582" s="423"/>
      <c r="R582" s="423"/>
    </row>
    <row r="583" spans="1:18" ht="13.2">
      <c r="A583" s="423"/>
      <c r="B583" s="423"/>
      <c r="C583" s="423"/>
      <c r="D583" s="423"/>
      <c r="E583" s="423"/>
      <c r="F583" s="423"/>
      <c r="G583" s="423"/>
      <c r="H583" s="423"/>
      <c r="I583" s="423"/>
      <c r="J583" s="423"/>
      <c r="K583" s="423"/>
      <c r="L583" s="423"/>
      <c r="M583" s="423"/>
      <c r="N583" s="423"/>
      <c r="O583" s="423"/>
      <c r="P583" s="423"/>
      <c r="Q583" s="423"/>
      <c r="R583" s="423"/>
    </row>
    <row r="584" spans="1:18" ht="13.2">
      <c r="A584" s="423"/>
      <c r="B584" s="423"/>
      <c r="C584" s="423"/>
      <c r="D584" s="423"/>
      <c r="E584" s="423"/>
      <c r="F584" s="423"/>
      <c r="G584" s="423"/>
      <c r="H584" s="423"/>
      <c r="I584" s="423"/>
      <c r="J584" s="423"/>
      <c r="K584" s="423"/>
      <c r="L584" s="423"/>
      <c r="M584" s="423"/>
      <c r="N584" s="423"/>
      <c r="O584" s="423"/>
      <c r="P584" s="423"/>
      <c r="Q584" s="423"/>
      <c r="R584" s="423"/>
    </row>
    <row r="585" spans="1:18" ht="13.2">
      <c r="A585" s="423"/>
      <c r="B585" s="423"/>
      <c r="C585" s="423"/>
      <c r="D585" s="423"/>
      <c r="E585" s="423"/>
      <c r="F585" s="423"/>
      <c r="G585" s="423"/>
      <c r="H585" s="423"/>
      <c r="I585" s="423"/>
      <c r="J585" s="423"/>
      <c r="K585" s="423"/>
      <c r="L585" s="423"/>
      <c r="M585" s="423"/>
      <c r="N585" s="423"/>
      <c r="O585" s="423"/>
      <c r="P585" s="423"/>
      <c r="Q585" s="423"/>
      <c r="R585" s="423"/>
    </row>
    <row r="586" spans="1:18" ht="13.2">
      <c r="A586" s="423"/>
      <c r="B586" s="423"/>
      <c r="C586" s="423"/>
      <c r="D586" s="423"/>
      <c r="E586" s="423"/>
      <c r="F586" s="423"/>
      <c r="G586" s="423"/>
      <c r="H586" s="423"/>
      <c r="I586" s="423"/>
      <c r="J586" s="423"/>
      <c r="K586" s="423"/>
      <c r="L586" s="423"/>
      <c r="M586" s="423"/>
      <c r="N586" s="423"/>
      <c r="O586" s="423"/>
      <c r="P586" s="423"/>
      <c r="Q586" s="423"/>
      <c r="R586" s="423"/>
    </row>
    <row r="587" spans="1:18" ht="13.2">
      <c r="A587" s="423"/>
      <c r="B587" s="423"/>
      <c r="C587" s="423"/>
      <c r="D587" s="423"/>
      <c r="E587" s="423"/>
      <c r="F587" s="423"/>
      <c r="G587" s="423"/>
      <c r="H587" s="423"/>
      <c r="I587" s="423"/>
      <c r="J587" s="423"/>
      <c r="K587" s="423"/>
      <c r="L587" s="423"/>
      <c r="M587" s="423"/>
      <c r="N587" s="423"/>
      <c r="O587" s="423"/>
      <c r="P587" s="423"/>
      <c r="Q587" s="423"/>
      <c r="R587" s="423"/>
    </row>
    <row r="588" spans="1:18" ht="13.2">
      <c r="A588" s="423"/>
      <c r="B588" s="423"/>
      <c r="C588" s="423"/>
      <c r="D588" s="423"/>
      <c r="E588" s="423"/>
      <c r="F588" s="423"/>
      <c r="G588" s="423"/>
      <c r="H588" s="423"/>
      <c r="I588" s="423"/>
      <c r="J588" s="423"/>
      <c r="K588" s="423"/>
      <c r="L588" s="423"/>
      <c r="M588" s="423"/>
      <c r="N588" s="423"/>
      <c r="O588" s="423"/>
      <c r="P588" s="423"/>
      <c r="Q588" s="423"/>
      <c r="R588" s="423"/>
    </row>
    <row r="589" spans="1:18" ht="13.2">
      <c r="A589" s="423"/>
      <c r="B589" s="423"/>
      <c r="C589" s="423"/>
      <c r="D589" s="423"/>
      <c r="E589" s="423"/>
      <c r="F589" s="423"/>
      <c r="G589" s="423"/>
      <c r="H589" s="423"/>
      <c r="I589" s="423"/>
      <c r="J589" s="423"/>
      <c r="K589" s="423"/>
      <c r="L589" s="423"/>
      <c r="M589" s="423"/>
      <c r="N589" s="423"/>
      <c r="O589" s="423"/>
      <c r="P589" s="423"/>
      <c r="Q589" s="423"/>
      <c r="R589" s="423"/>
    </row>
    <row r="590" spans="1:18" ht="13.2">
      <c r="A590" s="423"/>
      <c r="B590" s="423"/>
      <c r="C590" s="423"/>
      <c r="D590" s="423"/>
      <c r="E590" s="423"/>
      <c r="F590" s="423"/>
      <c r="G590" s="423"/>
      <c r="H590" s="423"/>
      <c r="I590" s="423"/>
      <c r="J590" s="423"/>
      <c r="K590" s="423"/>
      <c r="L590" s="423"/>
      <c r="M590" s="423"/>
      <c r="N590" s="423"/>
      <c r="O590" s="423"/>
      <c r="P590" s="423"/>
      <c r="Q590" s="423"/>
      <c r="R590" s="423"/>
    </row>
    <row r="591" spans="1:18" ht="13.2">
      <c r="A591" s="423"/>
      <c r="B591" s="423"/>
      <c r="C591" s="423"/>
      <c r="D591" s="423"/>
      <c r="E591" s="423"/>
      <c r="F591" s="423"/>
      <c r="G591" s="423"/>
      <c r="H591" s="423"/>
      <c r="I591" s="423"/>
      <c r="J591" s="423"/>
      <c r="K591" s="423"/>
      <c r="L591" s="423"/>
      <c r="M591" s="423"/>
      <c r="N591" s="423"/>
      <c r="O591" s="423"/>
      <c r="P591" s="423"/>
      <c r="Q591" s="423"/>
      <c r="R591" s="423"/>
    </row>
    <row r="592" spans="1:18" ht="13.2">
      <c r="A592" s="423"/>
      <c r="B592" s="423"/>
      <c r="C592" s="423"/>
      <c r="D592" s="423"/>
      <c r="E592" s="423"/>
      <c r="F592" s="423"/>
      <c r="G592" s="423"/>
      <c r="H592" s="423"/>
      <c r="I592" s="423"/>
      <c r="J592" s="423"/>
      <c r="K592" s="423"/>
      <c r="L592" s="423"/>
      <c r="M592" s="423"/>
      <c r="N592" s="423"/>
      <c r="O592" s="423"/>
      <c r="P592" s="423"/>
      <c r="Q592" s="423"/>
      <c r="R592" s="423"/>
    </row>
    <row r="593" spans="1:18" ht="13.2">
      <c r="A593" s="423"/>
      <c r="B593" s="423"/>
      <c r="C593" s="423"/>
      <c r="D593" s="423"/>
      <c r="E593" s="423"/>
      <c r="F593" s="423"/>
      <c r="G593" s="423"/>
      <c r="H593" s="423"/>
      <c r="I593" s="423"/>
      <c r="J593" s="423"/>
      <c r="K593" s="423"/>
      <c r="L593" s="423"/>
      <c r="M593" s="423"/>
      <c r="N593" s="423"/>
      <c r="O593" s="423"/>
      <c r="P593" s="423"/>
      <c r="Q593" s="423"/>
      <c r="R593" s="423"/>
    </row>
    <row r="594" spans="1:18" ht="13.2">
      <c r="A594" s="423"/>
      <c r="B594" s="423"/>
      <c r="C594" s="423"/>
      <c r="D594" s="423"/>
      <c r="E594" s="423"/>
      <c r="F594" s="423"/>
      <c r="G594" s="423"/>
      <c r="H594" s="423"/>
      <c r="I594" s="423"/>
      <c r="J594" s="423"/>
      <c r="K594" s="423"/>
      <c r="L594" s="423"/>
      <c r="M594" s="423"/>
      <c r="N594" s="423"/>
      <c r="O594" s="423"/>
      <c r="P594" s="423"/>
      <c r="Q594" s="423"/>
      <c r="R594" s="423"/>
    </row>
    <row r="595" spans="1:18" ht="13.2">
      <c r="A595" s="423"/>
      <c r="B595" s="423"/>
      <c r="C595" s="423"/>
      <c r="D595" s="423"/>
      <c r="E595" s="423"/>
      <c r="F595" s="423"/>
      <c r="G595" s="423"/>
      <c r="H595" s="423"/>
      <c r="I595" s="423"/>
      <c r="J595" s="423"/>
      <c r="K595" s="423"/>
      <c r="L595" s="423"/>
      <c r="M595" s="423"/>
      <c r="N595" s="423"/>
      <c r="O595" s="423"/>
      <c r="P595" s="423"/>
      <c r="Q595" s="423"/>
      <c r="R595" s="423"/>
    </row>
    <row r="596" spans="1:18" ht="13.2">
      <c r="A596" s="423"/>
      <c r="B596" s="423"/>
      <c r="C596" s="423"/>
      <c r="D596" s="423"/>
      <c r="E596" s="423"/>
      <c r="F596" s="423"/>
      <c r="G596" s="423"/>
      <c r="H596" s="423"/>
      <c r="I596" s="423"/>
      <c r="J596" s="423"/>
      <c r="K596" s="423"/>
      <c r="L596" s="423"/>
      <c r="M596" s="423"/>
      <c r="N596" s="423"/>
      <c r="O596" s="423"/>
      <c r="P596" s="423"/>
      <c r="Q596" s="423"/>
      <c r="R596" s="423"/>
    </row>
    <row r="597" spans="1:18" ht="13.2">
      <c r="A597" s="423"/>
      <c r="B597" s="423"/>
      <c r="C597" s="423"/>
      <c r="D597" s="423"/>
      <c r="E597" s="423"/>
      <c r="F597" s="423"/>
      <c r="G597" s="423"/>
      <c r="H597" s="423"/>
      <c r="I597" s="423"/>
      <c r="J597" s="423"/>
      <c r="K597" s="423"/>
      <c r="L597" s="423"/>
      <c r="M597" s="423"/>
      <c r="N597" s="423"/>
      <c r="O597" s="423"/>
      <c r="P597" s="423"/>
      <c r="Q597" s="423"/>
      <c r="R597" s="423"/>
    </row>
    <row r="598" spans="1:18" ht="13.2">
      <c r="A598" s="423"/>
      <c r="B598" s="423"/>
      <c r="C598" s="423"/>
      <c r="D598" s="423"/>
      <c r="E598" s="423"/>
      <c r="F598" s="423"/>
      <c r="G598" s="423"/>
      <c r="H598" s="423"/>
      <c r="I598" s="423"/>
      <c r="J598" s="423"/>
      <c r="K598" s="423"/>
      <c r="L598" s="423"/>
      <c r="M598" s="423"/>
      <c r="N598" s="423"/>
      <c r="O598" s="423"/>
      <c r="P598" s="423"/>
      <c r="Q598" s="423"/>
      <c r="R598" s="423"/>
    </row>
    <row r="599" spans="1:18" ht="13.2">
      <c r="A599" s="423"/>
      <c r="B599" s="423"/>
      <c r="C599" s="423"/>
      <c r="D599" s="423"/>
      <c r="E599" s="423"/>
      <c r="F599" s="423"/>
      <c r="G599" s="423"/>
      <c r="H599" s="423"/>
      <c r="I599" s="423"/>
      <c r="J599" s="423"/>
      <c r="K599" s="423"/>
      <c r="L599" s="423"/>
      <c r="M599" s="423"/>
      <c r="N599" s="423"/>
      <c r="O599" s="423"/>
      <c r="P599" s="423"/>
      <c r="Q599" s="423"/>
      <c r="R599" s="423"/>
    </row>
    <row r="600" spans="1:18" ht="13.2">
      <c r="A600" s="423"/>
      <c r="B600" s="423"/>
      <c r="C600" s="423"/>
      <c r="D600" s="423"/>
      <c r="E600" s="423"/>
      <c r="F600" s="423"/>
      <c r="G600" s="423"/>
      <c r="H600" s="423"/>
      <c r="I600" s="423"/>
      <c r="J600" s="423"/>
      <c r="K600" s="423"/>
      <c r="L600" s="423"/>
      <c r="M600" s="423"/>
      <c r="N600" s="423"/>
      <c r="O600" s="423"/>
      <c r="P600" s="423"/>
      <c r="Q600" s="423"/>
      <c r="R600" s="423"/>
    </row>
    <row r="601" spans="1:18" ht="13.2">
      <c r="A601" s="423"/>
      <c r="B601" s="423"/>
      <c r="C601" s="423"/>
      <c r="D601" s="423"/>
      <c r="E601" s="423"/>
      <c r="F601" s="423"/>
      <c r="G601" s="423"/>
      <c r="H601" s="423"/>
      <c r="I601" s="423"/>
      <c r="J601" s="423"/>
      <c r="K601" s="423"/>
      <c r="L601" s="423"/>
      <c r="M601" s="423"/>
      <c r="N601" s="423"/>
      <c r="O601" s="423"/>
      <c r="P601" s="423"/>
      <c r="Q601" s="423"/>
      <c r="R601" s="423"/>
    </row>
    <row r="602" spans="1:18" ht="13.2">
      <c r="A602" s="423"/>
      <c r="B602" s="423"/>
      <c r="C602" s="423"/>
      <c r="D602" s="423"/>
      <c r="E602" s="423"/>
      <c r="F602" s="423"/>
      <c r="G602" s="423"/>
      <c r="H602" s="423"/>
      <c r="I602" s="423"/>
      <c r="J602" s="423"/>
      <c r="K602" s="423"/>
      <c r="L602" s="423"/>
      <c r="M602" s="423"/>
      <c r="N602" s="423"/>
      <c r="O602" s="423"/>
      <c r="P602" s="423"/>
      <c r="Q602" s="423"/>
      <c r="R602" s="423"/>
    </row>
    <row r="603" spans="1:18" ht="13.2">
      <c r="A603" s="423"/>
      <c r="B603" s="423"/>
      <c r="C603" s="423"/>
      <c r="D603" s="423"/>
      <c r="E603" s="423"/>
      <c r="F603" s="423"/>
      <c r="G603" s="423"/>
      <c r="H603" s="423"/>
      <c r="I603" s="423"/>
      <c r="J603" s="423"/>
      <c r="K603" s="423"/>
      <c r="L603" s="423"/>
      <c r="M603" s="423"/>
      <c r="N603" s="423"/>
      <c r="O603" s="423"/>
      <c r="P603" s="423"/>
      <c r="Q603" s="423"/>
      <c r="R603" s="423"/>
    </row>
    <row r="604" spans="1:18" ht="13.2">
      <c r="A604" s="423"/>
      <c r="B604" s="423"/>
      <c r="C604" s="423"/>
      <c r="D604" s="423"/>
      <c r="E604" s="423"/>
      <c r="F604" s="423"/>
      <c r="G604" s="423"/>
      <c r="H604" s="423"/>
      <c r="I604" s="423"/>
      <c r="J604" s="423"/>
      <c r="K604" s="423"/>
      <c r="L604" s="423"/>
      <c r="M604" s="423"/>
      <c r="N604" s="423"/>
      <c r="O604" s="423"/>
      <c r="P604" s="423"/>
      <c r="Q604" s="423"/>
      <c r="R604" s="423"/>
    </row>
    <row r="605" spans="1:18" ht="13.2">
      <c r="A605" s="423"/>
      <c r="B605" s="423"/>
      <c r="C605" s="423"/>
      <c r="D605" s="423"/>
      <c r="E605" s="423"/>
      <c r="F605" s="423"/>
      <c r="G605" s="423"/>
      <c r="H605" s="423"/>
      <c r="I605" s="423"/>
      <c r="J605" s="423"/>
      <c r="K605" s="423"/>
      <c r="L605" s="423"/>
      <c r="M605" s="423"/>
      <c r="N605" s="423"/>
      <c r="O605" s="423"/>
      <c r="P605" s="423"/>
      <c r="Q605" s="423"/>
      <c r="R605" s="423"/>
    </row>
    <row r="606" spans="1:18" ht="13.2">
      <c r="A606" s="423"/>
      <c r="B606" s="423"/>
      <c r="C606" s="423"/>
      <c r="D606" s="423"/>
      <c r="E606" s="423"/>
      <c r="F606" s="423"/>
      <c r="G606" s="423"/>
      <c r="H606" s="423"/>
      <c r="I606" s="423"/>
      <c r="J606" s="423"/>
      <c r="K606" s="423"/>
      <c r="L606" s="423"/>
      <c r="M606" s="423"/>
      <c r="N606" s="423"/>
      <c r="O606" s="423"/>
      <c r="P606" s="423"/>
      <c r="Q606" s="423"/>
      <c r="R606" s="423"/>
    </row>
    <row r="607" spans="1:18" ht="13.2">
      <c r="A607" s="423"/>
      <c r="B607" s="423"/>
      <c r="C607" s="423"/>
      <c r="D607" s="423"/>
      <c r="E607" s="423"/>
      <c r="F607" s="423"/>
      <c r="G607" s="423"/>
      <c r="H607" s="423"/>
      <c r="I607" s="423"/>
      <c r="J607" s="423"/>
      <c r="K607" s="423"/>
      <c r="L607" s="423"/>
      <c r="M607" s="423"/>
      <c r="N607" s="423"/>
      <c r="O607" s="423"/>
      <c r="P607" s="423"/>
      <c r="Q607" s="423"/>
      <c r="R607" s="423"/>
    </row>
    <row r="608" spans="1:18" ht="13.2">
      <c r="A608" s="423"/>
      <c r="B608" s="423"/>
      <c r="C608" s="423"/>
      <c r="D608" s="423"/>
      <c r="E608" s="423"/>
      <c r="F608" s="423"/>
      <c r="G608" s="423"/>
      <c r="H608" s="423"/>
      <c r="I608" s="423"/>
      <c r="J608" s="423"/>
      <c r="K608" s="423"/>
      <c r="L608" s="423"/>
      <c r="M608" s="423"/>
      <c r="N608" s="423"/>
      <c r="O608" s="423"/>
      <c r="P608" s="423"/>
      <c r="Q608" s="423"/>
      <c r="R608" s="423"/>
    </row>
    <row r="609" spans="1:18" ht="13.2">
      <c r="A609" s="423"/>
      <c r="B609" s="423"/>
      <c r="C609" s="423"/>
      <c r="D609" s="423"/>
      <c r="E609" s="423"/>
      <c r="F609" s="423"/>
      <c r="G609" s="423"/>
      <c r="H609" s="423"/>
      <c r="I609" s="423"/>
      <c r="J609" s="423"/>
      <c r="K609" s="423"/>
      <c r="L609" s="423"/>
      <c r="M609" s="423"/>
      <c r="N609" s="423"/>
      <c r="O609" s="423"/>
      <c r="P609" s="423"/>
      <c r="Q609" s="423"/>
      <c r="R609" s="423"/>
    </row>
    <row r="610" spans="1:18" ht="13.2">
      <c r="A610" s="423"/>
      <c r="B610" s="423"/>
      <c r="C610" s="423"/>
      <c r="D610" s="423"/>
      <c r="E610" s="423"/>
      <c r="F610" s="423"/>
      <c r="G610" s="423"/>
      <c r="H610" s="423"/>
      <c r="I610" s="423"/>
      <c r="J610" s="423"/>
      <c r="K610" s="423"/>
      <c r="L610" s="423"/>
      <c r="M610" s="423"/>
      <c r="N610" s="423"/>
      <c r="O610" s="423"/>
      <c r="P610" s="423"/>
      <c r="Q610" s="423"/>
      <c r="R610" s="423"/>
    </row>
    <row r="611" spans="1:18" ht="13.2">
      <c r="A611" s="423"/>
      <c r="B611" s="423"/>
      <c r="C611" s="423"/>
      <c r="D611" s="423"/>
      <c r="E611" s="423"/>
      <c r="F611" s="423"/>
      <c r="G611" s="423"/>
      <c r="H611" s="423"/>
      <c r="I611" s="423"/>
      <c r="J611" s="423"/>
      <c r="K611" s="423"/>
      <c r="L611" s="423"/>
      <c r="M611" s="423"/>
      <c r="N611" s="423"/>
      <c r="O611" s="423"/>
      <c r="P611" s="423"/>
      <c r="Q611" s="423"/>
      <c r="R611" s="423"/>
    </row>
    <row r="612" spans="1:18" ht="13.2">
      <c r="A612" s="423"/>
      <c r="B612" s="423"/>
      <c r="C612" s="423"/>
      <c r="D612" s="423"/>
      <c r="E612" s="423"/>
      <c r="F612" s="423"/>
      <c r="G612" s="423"/>
      <c r="H612" s="423"/>
      <c r="I612" s="423"/>
      <c r="J612" s="423"/>
      <c r="K612" s="423"/>
      <c r="L612" s="423"/>
      <c r="M612" s="423"/>
      <c r="N612" s="423"/>
      <c r="O612" s="423"/>
      <c r="P612" s="423"/>
      <c r="Q612" s="423"/>
      <c r="R612" s="423"/>
    </row>
    <row r="613" spans="1:18" ht="13.2">
      <c r="A613" s="423"/>
      <c r="B613" s="423"/>
      <c r="C613" s="423"/>
      <c r="D613" s="423"/>
      <c r="E613" s="423"/>
      <c r="F613" s="423"/>
      <c r="G613" s="423"/>
      <c r="H613" s="423"/>
      <c r="I613" s="423"/>
      <c r="J613" s="423"/>
      <c r="K613" s="423"/>
      <c r="L613" s="423"/>
      <c r="M613" s="423"/>
      <c r="N613" s="423"/>
      <c r="O613" s="423"/>
      <c r="P613" s="423"/>
      <c r="Q613" s="423"/>
      <c r="R613" s="423"/>
    </row>
    <row r="614" spans="1:18" ht="13.2">
      <c r="A614" s="423"/>
      <c r="B614" s="423"/>
      <c r="C614" s="423"/>
      <c r="D614" s="423"/>
      <c r="E614" s="423"/>
      <c r="F614" s="423"/>
      <c r="G614" s="423"/>
      <c r="H614" s="423"/>
      <c r="I614" s="423"/>
      <c r="J614" s="423"/>
      <c r="K614" s="423"/>
      <c r="L614" s="423"/>
      <c r="M614" s="423"/>
      <c r="N614" s="423"/>
      <c r="O614" s="423"/>
      <c r="P614" s="423"/>
      <c r="Q614" s="423"/>
      <c r="R614" s="423"/>
    </row>
    <row r="615" spans="1:18" ht="13.2">
      <c r="A615" s="423"/>
      <c r="B615" s="423"/>
      <c r="C615" s="423"/>
      <c r="D615" s="423"/>
      <c r="E615" s="423"/>
      <c r="F615" s="423"/>
      <c r="G615" s="423"/>
      <c r="H615" s="423"/>
      <c r="I615" s="423"/>
      <c r="J615" s="423"/>
      <c r="K615" s="423"/>
      <c r="L615" s="423"/>
      <c r="M615" s="423"/>
      <c r="N615" s="423"/>
      <c r="O615" s="423"/>
      <c r="P615" s="423"/>
      <c r="Q615" s="423"/>
      <c r="R615" s="423"/>
    </row>
    <row r="616" spans="1:18" ht="13.2">
      <c r="A616" s="423"/>
      <c r="B616" s="423"/>
      <c r="C616" s="423"/>
      <c r="D616" s="423"/>
      <c r="E616" s="423"/>
      <c r="F616" s="423"/>
      <c r="G616" s="423"/>
      <c r="H616" s="423"/>
      <c r="I616" s="423"/>
      <c r="J616" s="423"/>
      <c r="K616" s="423"/>
      <c r="L616" s="423"/>
      <c r="M616" s="423"/>
      <c r="N616" s="423"/>
      <c r="O616" s="423"/>
      <c r="P616" s="423"/>
      <c r="Q616" s="423"/>
      <c r="R616" s="423"/>
    </row>
    <row r="617" spans="1:18" ht="13.2">
      <c r="A617" s="423"/>
      <c r="B617" s="423"/>
      <c r="C617" s="423"/>
      <c r="D617" s="423"/>
      <c r="E617" s="423"/>
      <c r="F617" s="423"/>
      <c r="G617" s="423"/>
      <c r="H617" s="423"/>
      <c r="I617" s="423"/>
      <c r="J617" s="423"/>
      <c r="K617" s="423"/>
      <c r="L617" s="423"/>
      <c r="M617" s="423"/>
      <c r="N617" s="423"/>
      <c r="O617" s="423"/>
      <c r="P617" s="423"/>
      <c r="Q617" s="423"/>
      <c r="R617" s="423"/>
    </row>
    <row r="618" spans="1:18" ht="13.2">
      <c r="A618" s="423"/>
      <c r="B618" s="423"/>
      <c r="C618" s="423"/>
      <c r="D618" s="423"/>
      <c r="E618" s="423"/>
      <c r="F618" s="423"/>
      <c r="G618" s="423"/>
      <c r="H618" s="423"/>
      <c r="I618" s="423"/>
      <c r="J618" s="423"/>
      <c r="K618" s="423"/>
      <c r="L618" s="423"/>
      <c r="M618" s="423"/>
      <c r="N618" s="423"/>
      <c r="O618" s="423"/>
      <c r="P618" s="423"/>
      <c r="Q618" s="423"/>
      <c r="R618" s="423"/>
    </row>
    <row r="619" spans="1:18" ht="13.2">
      <c r="A619" s="423"/>
      <c r="B619" s="423"/>
      <c r="C619" s="423"/>
      <c r="D619" s="423"/>
      <c r="E619" s="423"/>
      <c r="F619" s="423"/>
      <c r="G619" s="423"/>
      <c r="H619" s="423"/>
      <c r="I619" s="423"/>
      <c r="J619" s="423"/>
      <c r="K619" s="423"/>
      <c r="L619" s="423"/>
      <c r="M619" s="423"/>
      <c r="N619" s="423"/>
      <c r="O619" s="423"/>
      <c r="P619" s="423"/>
      <c r="Q619" s="423"/>
      <c r="R619" s="423"/>
    </row>
    <row r="620" spans="1:18" ht="13.2">
      <c r="A620" s="423"/>
      <c r="B620" s="423"/>
      <c r="C620" s="423"/>
      <c r="D620" s="423"/>
      <c r="E620" s="423"/>
      <c r="F620" s="423"/>
      <c r="G620" s="423"/>
      <c r="H620" s="423"/>
      <c r="I620" s="423"/>
      <c r="J620" s="423"/>
      <c r="K620" s="423"/>
      <c r="L620" s="423"/>
      <c r="M620" s="423"/>
      <c r="N620" s="423"/>
      <c r="O620" s="423"/>
      <c r="P620" s="423"/>
      <c r="Q620" s="423"/>
      <c r="R620" s="423"/>
    </row>
    <row r="621" spans="1:18" ht="13.2">
      <c r="A621" s="423"/>
      <c r="B621" s="423"/>
      <c r="C621" s="423"/>
      <c r="D621" s="423"/>
      <c r="E621" s="423"/>
      <c r="F621" s="423"/>
      <c r="G621" s="423"/>
      <c r="H621" s="423"/>
      <c r="I621" s="423"/>
      <c r="J621" s="423"/>
      <c r="K621" s="423"/>
      <c r="L621" s="423"/>
      <c r="M621" s="423"/>
      <c r="N621" s="423"/>
      <c r="O621" s="423"/>
      <c r="P621" s="423"/>
      <c r="Q621" s="423"/>
      <c r="R621" s="423"/>
    </row>
    <row r="622" spans="1:18" ht="13.2">
      <c r="A622" s="423"/>
      <c r="B622" s="423"/>
      <c r="C622" s="423"/>
      <c r="D622" s="423"/>
      <c r="E622" s="423"/>
      <c r="F622" s="423"/>
      <c r="G622" s="423"/>
      <c r="H622" s="423"/>
      <c r="I622" s="423"/>
      <c r="J622" s="423"/>
      <c r="K622" s="423"/>
      <c r="L622" s="423"/>
      <c r="M622" s="423"/>
      <c r="N622" s="423"/>
      <c r="O622" s="423"/>
      <c r="P622" s="423"/>
      <c r="Q622" s="423"/>
      <c r="R622" s="423"/>
    </row>
    <row r="623" spans="1:18" ht="13.2">
      <c r="A623" s="423"/>
      <c r="B623" s="423"/>
      <c r="C623" s="423"/>
      <c r="D623" s="423"/>
      <c r="E623" s="423"/>
      <c r="F623" s="423"/>
      <c r="G623" s="423"/>
      <c r="H623" s="423"/>
      <c r="I623" s="423"/>
      <c r="J623" s="423"/>
      <c r="K623" s="423"/>
      <c r="L623" s="423"/>
      <c r="M623" s="423"/>
      <c r="N623" s="423"/>
      <c r="O623" s="423"/>
      <c r="P623" s="423"/>
      <c r="Q623" s="423"/>
      <c r="R623" s="423"/>
    </row>
    <row r="624" spans="1:18" ht="13.2">
      <c r="A624" s="423"/>
      <c r="B624" s="423"/>
      <c r="C624" s="423"/>
      <c r="D624" s="423"/>
      <c r="E624" s="423"/>
      <c r="F624" s="423"/>
      <c r="G624" s="423"/>
      <c r="H624" s="423"/>
      <c r="I624" s="423"/>
      <c r="J624" s="423"/>
      <c r="K624" s="423"/>
      <c r="L624" s="423"/>
      <c r="M624" s="423"/>
      <c r="N624" s="423"/>
      <c r="O624" s="423"/>
      <c r="P624" s="423"/>
      <c r="Q624" s="423"/>
      <c r="R624" s="423"/>
    </row>
    <row r="625" spans="1:18" ht="13.2">
      <c r="A625" s="423"/>
      <c r="B625" s="423"/>
      <c r="C625" s="423"/>
      <c r="D625" s="423"/>
      <c r="E625" s="423"/>
      <c r="F625" s="423"/>
      <c r="G625" s="423"/>
      <c r="H625" s="423"/>
      <c r="I625" s="423"/>
      <c r="J625" s="423"/>
      <c r="K625" s="423"/>
      <c r="L625" s="423"/>
      <c r="M625" s="423"/>
      <c r="N625" s="423"/>
      <c r="O625" s="423"/>
      <c r="P625" s="423"/>
      <c r="Q625" s="423"/>
      <c r="R625" s="423"/>
    </row>
    <row r="626" spans="1:18" ht="13.2">
      <c r="A626" s="423"/>
      <c r="B626" s="423"/>
      <c r="C626" s="423"/>
      <c r="D626" s="423"/>
      <c r="E626" s="423"/>
      <c r="F626" s="423"/>
      <c r="G626" s="423"/>
      <c r="H626" s="423"/>
      <c r="I626" s="423"/>
      <c r="J626" s="423"/>
      <c r="K626" s="423"/>
      <c r="L626" s="423"/>
      <c r="M626" s="423"/>
      <c r="N626" s="423"/>
      <c r="O626" s="423"/>
      <c r="P626" s="423"/>
      <c r="Q626" s="423"/>
      <c r="R626" s="423"/>
    </row>
    <row r="627" spans="1:18" ht="13.2">
      <c r="A627" s="423"/>
      <c r="B627" s="423"/>
      <c r="C627" s="423"/>
      <c r="D627" s="423"/>
      <c r="E627" s="423"/>
      <c r="F627" s="423"/>
      <c r="G627" s="423"/>
      <c r="H627" s="423"/>
      <c r="I627" s="423"/>
      <c r="J627" s="423"/>
      <c r="K627" s="423"/>
      <c r="L627" s="423"/>
      <c r="M627" s="423"/>
      <c r="N627" s="423"/>
      <c r="O627" s="423"/>
      <c r="P627" s="423"/>
      <c r="Q627" s="423"/>
      <c r="R627" s="423"/>
    </row>
    <row r="628" spans="1:18" ht="13.2">
      <c r="A628" s="423"/>
      <c r="B628" s="423"/>
      <c r="C628" s="423"/>
      <c r="D628" s="423"/>
      <c r="E628" s="423"/>
      <c r="F628" s="423"/>
      <c r="G628" s="423"/>
      <c r="H628" s="423"/>
      <c r="I628" s="423"/>
      <c r="J628" s="423"/>
      <c r="K628" s="423"/>
      <c r="L628" s="423"/>
      <c r="M628" s="423"/>
      <c r="N628" s="423"/>
      <c r="O628" s="423"/>
      <c r="P628" s="423"/>
      <c r="Q628" s="423"/>
      <c r="R628" s="423"/>
    </row>
    <row r="629" spans="1:18" ht="13.2">
      <c r="A629" s="423"/>
      <c r="B629" s="423"/>
      <c r="C629" s="423"/>
      <c r="D629" s="423"/>
      <c r="E629" s="423"/>
      <c r="F629" s="423"/>
      <c r="G629" s="423"/>
      <c r="H629" s="423"/>
      <c r="I629" s="423"/>
      <c r="J629" s="423"/>
      <c r="K629" s="423"/>
      <c r="L629" s="423"/>
      <c r="M629" s="423"/>
      <c r="N629" s="423"/>
      <c r="O629" s="423"/>
      <c r="P629" s="423"/>
      <c r="Q629" s="423"/>
      <c r="R629" s="423"/>
    </row>
    <row r="630" spans="1:18" ht="13.2">
      <c r="A630" s="423"/>
      <c r="B630" s="423"/>
      <c r="C630" s="423"/>
      <c r="D630" s="423"/>
      <c r="E630" s="423"/>
      <c r="F630" s="423"/>
      <c r="G630" s="423"/>
      <c r="H630" s="423"/>
      <c r="I630" s="423"/>
      <c r="J630" s="423"/>
      <c r="K630" s="423"/>
      <c r="L630" s="423"/>
      <c r="M630" s="423"/>
      <c r="N630" s="423"/>
      <c r="O630" s="423"/>
      <c r="P630" s="423"/>
      <c r="Q630" s="423"/>
      <c r="R630" s="423"/>
    </row>
    <row r="631" spans="1:18" ht="13.2">
      <c r="A631" s="423"/>
      <c r="B631" s="423"/>
      <c r="C631" s="423"/>
      <c r="D631" s="423"/>
      <c r="E631" s="423"/>
      <c r="F631" s="423"/>
      <c r="G631" s="423"/>
      <c r="H631" s="423"/>
      <c r="I631" s="423"/>
      <c r="J631" s="423"/>
      <c r="K631" s="423"/>
      <c r="L631" s="423"/>
      <c r="M631" s="423"/>
      <c r="N631" s="423"/>
      <c r="O631" s="423"/>
      <c r="P631" s="423"/>
      <c r="Q631" s="423"/>
      <c r="R631" s="423"/>
    </row>
    <row r="632" spans="1:18" ht="13.2">
      <c r="A632" s="423"/>
      <c r="B632" s="423"/>
      <c r="C632" s="423"/>
      <c r="D632" s="423"/>
      <c r="E632" s="423"/>
      <c r="F632" s="423"/>
      <c r="G632" s="423"/>
      <c r="H632" s="423"/>
      <c r="I632" s="423"/>
      <c r="J632" s="423"/>
      <c r="K632" s="423"/>
      <c r="L632" s="423"/>
      <c r="M632" s="423"/>
      <c r="N632" s="423"/>
      <c r="O632" s="423"/>
      <c r="P632" s="423"/>
      <c r="Q632" s="423"/>
      <c r="R632" s="423"/>
    </row>
    <row r="633" spans="1:18" ht="13.2">
      <c r="A633" s="423"/>
      <c r="B633" s="423"/>
      <c r="C633" s="423"/>
      <c r="D633" s="423"/>
      <c r="E633" s="423"/>
      <c r="F633" s="423"/>
      <c r="G633" s="423"/>
      <c r="H633" s="423"/>
      <c r="I633" s="423"/>
      <c r="J633" s="423"/>
      <c r="K633" s="423"/>
      <c r="L633" s="423"/>
      <c r="M633" s="423"/>
      <c r="N633" s="423"/>
      <c r="O633" s="423"/>
      <c r="P633" s="423"/>
      <c r="Q633" s="423"/>
      <c r="R633" s="423"/>
    </row>
    <row r="634" spans="1:18" ht="13.2">
      <c r="A634" s="423"/>
      <c r="B634" s="423"/>
      <c r="C634" s="423"/>
      <c r="D634" s="423"/>
      <c r="E634" s="423"/>
      <c r="F634" s="423"/>
      <c r="G634" s="423"/>
      <c r="H634" s="423"/>
      <c r="I634" s="423"/>
      <c r="J634" s="423"/>
      <c r="K634" s="423"/>
      <c r="L634" s="423"/>
      <c r="M634" s="423"/>
      <c r="N634" s="423"/>
      <c r="O634" s="423"/>
      <c r="P634" s="423"/>
      <c r="Q634" s="423"/>
      <c r="R634" s="423"/>
    </row>
    <row r="635" spans="1:18" ht="13.2">
      <c r="A635" s="423"/>
      <c r="B635" s="423"/>
      <c r="C635" s="423"/>
      <c r="D635" s="423"/>
      <c r="E635" s="423"/>
      <c r="F635" s="423"/>
      <c r="G635" s="423"/>
      <c r="H635" s="423"/>
      <c r="I635" s="423"/>
      <c r="J635" s="423"/>
      <c r="K635" s="423"/>
      <c r="L635" s="423"/>
      <c r="M635" s="423"/>
      <c r="N635" s="423"/>
      <c r="O635" s="423"/>
      <c r="P635" s="423"/>
      <c r="Q635" s="423"/>
      <c r="R635" s="423"/>
    </row>
    <row r="636" spans="1:18" ht="13.2">
      <c r="A636" s="423"/>
      <c r="B636" s="423"/>
      <c r="C636" s="423"/>
      <c r="D636" s="423"/>
      <c r="E636" s="423"/>
      <c r="F636" s="423"/>
      <c r="G636" s="423"/>
      <c r="H636" s="423"/>
      <c r="I636" s="423"/>
      <c r="J636" s="423"/>
      <c r="K636" s="423"/>
      <c r="L636" s="423"/>
      <c r="M636" s="423"/>
      <c r="N636" s="423"/>
      <c r="O636" s="423"/>
      <c r="P636" s="423"/>
      <c r="Q636" s="423"/>
      <c r="R636" s="423"/>
    </row>
    <row r="637" spans="1:18" ht="13.2">
      <c r="A637" s="423"/>
      <c r="B637" s="423"/>
      <c r="C637" s="423"/>
      <c r="D637" s="423"/>
      <c r="E637" s="423"/>
      <c r="F637" s="423"/>
      <c r="G637" s="423"/>
      <c r="H637" s="423"/>
      <c r="I637" s="423"/>
      <c r="J637" s="423"/>
      <c r="K637" s="423"/>
      <c r="L637" s="423"/>
      <c r="M637" s="423"/>
      <c r="N637" s="423"/>
      <c r="O637" s="423"/>
      <c r="P637" s="423"/>
      <c r="Q637" s="423"/>
      <c r="R637" s="423"/>
    </row>
    <row r="638" spans="1:18" ht="13.2">
      <c r="A638" s="423"/>
      <c r="B638" s="423"/>
      <c r="C638" s="423"/>
      <c r="D638" s="423"/>
      <c r="E638" s="423"/>
      <c r="F638" s="423"/>
      <c r="G638" s="423"/>
      <c r="H638" s="423"/>
      <c r="I638" s="423"/>
      <c r="J638" s="423"/>
      <c r="K638" s="423"/>
      <c r="L638" s="423"/>
      <c r="M638" s="423"/>
      <c r="N638" s="423"/>
      <c r="O638" s="423"/>
      <c r="P638" s="423"/>
      <c r="Q638" s="423"/>
      <c r="R638" s="423"/>
    </row>
    <row r="639" spans="1:18" ht="13.2">
      <c r="A639" s="423"/>
      <c r="B639" s="423"/>
      <c r="C639" s="423"/>
      <c r="D639" s="423"/>
      <c r="E639" s="423"/>
      <c r="F639" s="423"/>
      <c r="G639" s="423"/>
      <c r="H639" s="423"/>
      <c r="I639" s="423"/>
      <c r="J639" s="423"/>
      <c r="K639" s="423"/>
      <c r="L639" s="423"/>
      <c r="M639" s="423"/>
      <c r="N639" s="423"/>
      <c r="O639" s="423"/>
      <c r="P639" s="423"/>
      <c r="Q639" s="423"/>
      <c r="R639" s="423"/>
    </row>
    <row r="640" spans="1:18" ht="13.2">
      <c r="A640" s="423"/>
      <c r="B640" s="423"/>
      <c r="C640" s="423"/>
      <c r="D640" s="423"/>
      <c r="E640" s="423"/>
      <c r="F640" s="423"/>
      <c r="G640" s="423"/>
      <c r="H640" s="423"/>
      <c r="I640" s="423"/>
      <c r="J640" s="423"/>
      <c r="K640" s="423"/>
      <c r="L640" s="423"/>
      <c r="M640" s="423"/>
      <c r="N640" s="423"/>
      <c r="O640" s="423"/>
      <c r="P640" s="423"/>
      <c r="Q640" s="423"/>
      <c r="R640" s="423"/>
    </row>
    <row r="641" spans="1:18" ht="13.2">
      <c r="A641" s="423"/>
      <c r="B641" s="423"/>
      <c r="C641" s="423"/>
      <c r="D641" s="423"/>
      <c r="E641" s="423"/>
      <c r="F641" s="423"/>
      <c r="G641" s="423"/>
      <c r="H641" s="423"/>
      <c r="I641" s="423"/>
      <c r="J641" s="423"/>
      <c r="K641" s="423"/>
      <c r="L641" s="423"/>
      <c r="M641" s="423"/>
      <c r="N641" s="423"/>
      <c r="O641" s="423"/>
      <c r="P641" s="423"/>
      <c r="Q641" s="423"/>
      <c r="R641" s="423"/>
    </row>
    <row r="642" spans="1:18" ht="13.2">
      <c r="A642" s="423"/>
      <c r="B642" s="423"/>
      <c r="C642" s="423"/>
      <c r="D642" s="423"/>
      <c r="E642" s="423"/>
      <c r="F642" s="423"/>
      <c r="G642" s="423"/>
      <c r="H642" s="423"/>
      <c r="I642" s="423"/>
      <c r="J642" s="423"/>
      <c r="K642" s="423"/>
      <c r="L642" s="423"/>
      <c r="M642" s="423"/>
      <c r="N642" s="423"/>
      <c r="O642" s="423"/>
      <c r="P642" s="423"/>
      <c r="Q642" s="423"/>
      <c r="R642" s="423"/>
    </row>
    <row r="643" spans="1:18" ht="13.2">
      <c r="A643" s="423"/>
      <c r="B643" s="423"/>
      <c r="C643" s="423"/>
      <c r="D643" s="423"/>
      <c r="E643" s="423"/>
      <c r="F643" s="423"/>
      <c r="G643" s="423"/>
      <c r="H643" s="423"/>
      <c r="I643" s="423"/>
      <c r="J643" s="423"/>
      <c r="K643" s="423"/>
      <c r="L643" s="423"/>
      <c r="M643" s="423"/>
      <c r="N643" s="423"/>
      <c r="O643" s="423"/>
      <c r="P643" s="423"/>
      <c r="Q643" s="423"/>
      <c r="R643" s="423"/>
    </row>
    <row r="644" spans="1:18" ht="13.2">
      <c r="A644" s="423"/>
      <c r="B644" s="423"/>
      <c r="C644" s="423"/>
      <c r="D644" s="423"/>
      <c r="E644" s="423"/>
      <c r="F644" s="423"/>
      <c r="G644" s="423"/>
      <c r="H644" s="423"/>
      <c r="I644" s="423"/>
      <c r="J644" s="423"/>
      <c r="K644" s="423"/>
      <c r="L644" s="423"/>
      <c r="M644" s="423"/>
      <c r="N644" s="423"/>
      <c r="O644" s="423"/>
      <c r="P644" s="423"/>
      <c r="Q644" s="423"/>
      <c r="R644" s="423"/>
    </row>
    <row r="645" spans="1:18" ht="13.2">
      <c r="A645" s="423"/>
      <c r="B645" s="423"/>
      <c r="C645" s="423"/>
      <c r="D645" s="423"/>
      <c r="E645" s="423"/>
      <c r="F645" s="423"/>
      <c r="G645" s="423"/>
      <c r="H645" s="423"/>
      <c r="I645" s="423"/>
      <c r="J645" s="423"/>
      <c r="K645" s="423"/>
      <c r="L645" s="423"/>
      <c r="M645" s="423"/>
      <c r="N645" s="423"/>
      <c r="O645" s="423"/>
      <c r="P645" s="423"/>
      <c r="Q645" s="423"/>
      <c r="R645" s="423"/>
    </row>
    <row r="646" spans="1:18" ht="13.2">
      <c r="A646" s="423"/>
      <c r="B646" s="423"/>
      <c r="C646" s="423"/>
      <c r="D646" s="423"/>
      <c r="E646" s="423"/>
      <c r="F646" s="423"/>
      <c r="G646" s="423"/>
      <c r="H646" s="423"/>
      <c r="I646" s="423"/>
      <c r="J646" s="423"/>
      <c r="K646" s="423"/>
      <c r="L646" s="423"/>
      <c r="M646" s="423"/>
      <c r="N646" s="423"/>
      <c r="O646" s="423"/>
      <c r="P646" s="423"/>
      <c r="Q646" s="423"/>
      <c r="R646" s="423"/>
    </row>
    <row r="647" spans="1:18" ht="13.2">
      <c r="A647" s="423"/>
      <c r="B647" s="423"/>
      <c r="C647" s="423"/>
      <c r="D647" s="423"/>
      <c r="E647" s="423"/>
      <c r="F647" s="423"/>
      <c r="G647" s="423"/>
      <c r="H647" s="423"/>
      <c r="I647" s="423"/>
      <c r="J647" s="423"/>
      <c r="K647" s="423"/>
      <c r="L647" s="423"/>
      <c r="M647" s="423"/>
      <c r="N647" s="423"/>
      <c r="O647" s="423"/>
      <c r="P647" s="423"/>
      <c r="Q647" s="423"/>
      <c r="R647" s="423"/>
    </row>
    <row r="648" spans="1:18" ht="13.2">
      <c r="A648" s="423"/>
      <c r="B648" s="423"/>
      <c r="C648" s="423"/>
      <c r="D648" s="423"/>
      <c r="E648" s="423"/>
      <c r="F648" s="423"/>
      <c r="G648" s="423"/>
      <c r="H648" s="423"/>
      <c r="I648" s="423"/>
      <c r="J648" s="423"/>
      <c r="K648" s="423"/>
      <c r="L648" s="423"/>
      <c r="M648" s="423"/>
      <c r="N648" s="423"/>
      <c r="O648" s="423"/>
      <c r="P648" s="423"/>
      <c r="Q648" s="423"/>
      <c r="R648" s="423"/>
    </row>
    <row r="649" spans="1:18" ht="13.2">
      <c r="A649" s="423"/>
      <c r="B649" s="423"/>
      <c r="C649" s="423"/>
      <c r="D649" s="423"/>
      <c r="E649" s="423"/>
      <c r="F649" s="423"/>
      <c r="G649" s="423"/>
      <c r="H649" s="423"/>
      <c r="I649" s="423"/>
      <c r="J649" s="423"/>
      <c r="K649" s="423"/>
      <c r="L649" s="423"/>
      <c r="M649" s="423"/>
      <c r="N649" s="423"/>
      <c r="O649" s="423"/>
      <c r="P649" s="423"/>
      <c r="Q649" s="423"/>
      <c r="R649" s="423"/>
    </row>
    <row r="650" spans="1:18" ht="13.2">
      <c r="A650" s="423"/>
      <c r="B650" s="423"/>
      <c r="C650" s="423"/>
      <c r="D650" s="423"/>
      <c r="E650" s="423"/>
      <c r="F650" s="423"/>
      <c r="G650" s="423"/>
      <c r="H650" s="423"/>
      <c r="I650" s="423"/>
      <c r="J650" s="423"/>
      <c r="K650" s="423"/>
      <c r="L650" s="423"/>
      <c r="M650" s="423"/>
      <c r="N650" s="423"/>
      <c r="O650" s="423"/>
      <c r="P650" s="423"/>
      <c r="Q650" s="423"/>
      <c r="R650" s="423"/>
    </row>
    <row r="651" spans="1:18" ht="13.2">
      <c r="A651" s="423"/>
      <c r="B651" s="423"/>
      <c r="C651" s="423"/>
      <c r="D651" s="423"/>
      <c r="E651" s="423"/>
      <c r="F651" s="423"/>
      <c r="G651" s="423"/>
      <c r="H651" s="423"/>
      <c r="I651" s="423"/>
      <c r="J651" s="423"/>
      <c r="K651" s="423"/>
      <c r="L651" s="423"/>
      <c r="M651" s="423"/>
      <c r="N651" s="423"/>
      <c r="O651" s="423"/>
      <c r="P651" s="423"/>
      <c r="Q651" s="423"/>
      <c r="R651" s="423"/>
    </row>
    <row r="652" spans="1:18" ht="13.2">
      <c r="A652" s="423"/>
      <c r="B652" s="423"/>
      <c r="C652" s="423"/>
      <c r="D652" s="423"/>
      <c r="E652" s="423"/>
      <c r="F652" s="423"/>
      <c r="G652" s="423"/>
      <c r="H652" s="423"/>
      <c r="I652" s="423"/>
      <c r="J652" s="423"/>
      <c r="K652" s="423"/>
      <c r="L652" s="423"/>
      <c r="M652" s="423"/>
      <c r="N652" s="423"/>
      <c r="O652" s="423"/>
      <c r="P652" s="423"/>
      <c r="Q652" s="423"/>
      <c r="R652" s="423"/>
    </row>
    <row r="653" spans="1:18" ht="13.2">
      <c r="A653" s="423"/>
      <c r="B653" s="423"/>
      <c r="C653" s="423"/>
      <c r="D653" s="423"/>
      <c r="E653" s="423"/>
      <c r="F653" s="423"/>
      <c r="G653" s="423"/>
      <c r="H653" s="423"/>
      <c r="I653" s="423"/>
      <c r="J653" s="423"/>
      <c r="K653" s="423"/>
      <c r="L653" s="423"/>
      <c r="M653" s="423"/>
      <c r="N653" s="423"/>
      <c r="O653" s="423"/>
      <c r="P653" s="423"/>
      <c r="Q653" s="423"/>
      <c r="R653" s="423"/>
    </row>
    <row r="654" spans="1:18" ht="13.2">
      <c r="A654" s="423"/>
      <c r="B654" s="423"/>
      <c r="C654" s="423"/>
      <c r="D654" s="423"/>
      <c r="E654" s="423"/>
      <c r="F654" s="423"/>
      <c r="G654" s="423"/>
      <c r="H654" s="423"/>
      <c r="I654" s="423"/>
      <c r="J654" s="423"/>
      <c r="K654" s="423"/>
      <c r="L654" s="423"/>
      <c r="M654" s="423"/>
      <c r="N654" s="423"/>
      <c r="O654" s="423"/>
      <c r="P654" s="423"/>
      <c r="Q654" s="423"/>
      <c r="R654" s="423"/>
    </row>
    <row r="655" spans="1:18" ht="13.2">
      <c r="A655" s="423"/>
      <c r="B655" s="423"/>
      <c r="C655" s="423"/>
      <c r="D655" s="423"/>
      <c r="E655" s="423"/>
      <c r="F655" s="423"/>
      <c r="G655" s="423"/>
      <c r="H655" s="423"/>
      <c r="I655" s="423"/>
      <c r="J655" s="423"/>
      <c r="K655" s="423"/>
      <c r="L655" s="423"/>
      <c r="M655" s="423"/>
      <c r="N655" s="423"/>
      <c r="O655" s="423"/>
      <c r="P655" s="423"/>
      <c r="Q655" s="423"/>
      <c r="R655" s="423"/>
    </row>
    <row r="656" spans="1:18" ht="13.2">
      <c r="A656" s="423"/>
      <c r="B656" s="423"/>
      <c r="C656" s="423"/>
      <c r="D656" s="423"/>
      <c r="E656" s="423"/>
      <c r="F656" s="423"/>
      <c r="G656" s="423"/>
      <c r="H656" s="423"/>
      <c r="I656" s="423"/>
      <c r="J656" s="423"/>
      <c r="K656" s="423"/>
      <c r="L656" s="423"/>
      <c r="M656" s="423"/>
      <c r="N656" s="423"/>
      <c r="O656" s="423"/>
      <c r="P656" s="423"/>
      <c r="Q656" s="423"/>
      <c r="R656" s="423"/>
    </row>
    <row r="657" spans="1:18" ht="13.2">
      <c r="A657" s="423"/>
      <c r="B657" s="423"/>
      <c r="C657" s="423"/>
      <c r="D657" s="423"/>
      <c r="E657" s="423"/>
      <c r="F657" s="423"/>
      <c r="G657" s="423"/>
      <c r="H657" s="423"/>
      <c r="I657" s="423"/>
      <c r="J657" s="423"/>
      <c r="K657" s="423"/>
      <c r="L657" s="423"/>
      <c r="M657" s="423"/>
      <c r="N657" s="423"/>
      <c r="O657" s="423"/>
      <c r="P657" s="423"/>
      <c r="Q657" s="423"/>
      <c r="R657" s="423"/>
    </row>
    <row r="658" spans="1:18" ht="13.2">
      <c r="A658" s="423"/>
      <c r="B658" s="423"/>
      <c r="C658" s="423"/>
      <c r="D658" s="423"/>
      <c r="E658" s="423"/>
      <c r="F658" s="423"/>
      <c r="G658" s="423"/>
      <c r="H658" s="423"/>
      <c r="I658" s="423"/>
      <c r="J658" s="423"/>
      <c r="K658" s="423"/>
      <c r="L658" s="423"/>
      <c r="M658" s="423"/>
      <c r="N658" s="423"/>
      <c r="O658" s="423"/>
      <c r="P658" s="423"/>
      <c r="Q658" s="423"/>
      <c r="R658" s="423"/>
    </row>
    <row r="659" spans="1:18" ht="13.2">
      <c r="A659" s="423"/>
      <c r="B659" s="423"/>
      <c r="C659" s="423"/>
      <c r="D659" s="423"/>
      <c r="E659" s="423"/>
      <c r="F659" s="423"/>
      <c r="G659" s="423"/>
      <c r="H659" s="423"/>
      <c r="I659" s="423"/>
      <c r="J659" s="423"/>
      <c r="K659" s="423"/>
      <c r="L659" s="423"/>
      <c r="M659" s="423"/>
      <c r="N659" s="423"/>
      <c r="O659" s="423"/>
      <c r="P659" s="423"/>
      <c r="Q659" s="423"/>
      <c r="R659" s="423"/>
    </row>
    <row r="660" spans="1:18" ht="13.2">
      <c r="A660" s="423"/>
      <c r="B660" s="423"/>
      <c r="C660" s="423"/>
      <c r="D660" s="423"/>
      <c r="E660" s="423"/>
      <c r="F660" s="423"/>
      <c r="G660" s="423"/>
      <c r="H660" s="423"/>
      <c r="I660" s="423"/>
      <c r="J660" s="423"/>
      <c r="K660" s="423"/>
      <c r="L660" s="423"/>
      <c r="M660" s="423"/>
      <c r="N660" s="423"/>
      <c r="O660" s="423"/>
      <c r="P660" s="423"/>
      <c r="Q660" s="423"/>
      <c r="R660" s="423"/>
    </row>
    <row r="661" spans="1:18" ht="13.2">
      <c r="A661" s="423"/>
      <c r="B661" s="423"/>
      <c r="C661" s="423"/>
      <c r="D661" s="423"/>
      <c r="E661" s="423"/>
      <c r="F661" s="423"/>
      <c r="G661" s="423"/>
      <c r="H661" s="423"/>
      <c r="I661" s="423"/>
      <c r="J661" s="423"/>
      <c r="K661" s="423"/>
      <c r="L661" s="423"/>
      <c r="M661" s="423"/>
      <c r="N661" s="423"/>
      <c r="O661" s="423"/>
      <c r="P661" s="423"/>
      <c r="Q661" s="423"/>
      <c r="R661" s="423"/>
    </row>
    <row r="662" spans="1:18" ht="13.2">
      <c r="A662" s="423"/>
      <c r="B662" s="423"/>
      <c r="C662" s="423"/>
      <c r="D662" s="423"/>
      <c r="E662" s="423"/>
      <c r="F662" s="423"/>
      <c r="G662" s="423"/>
      <c r="H662" s="423"/>
      <c r="I662" s="423"/>
      <c r="J662" s="423"/>
      <c r="K662" s="423"/>
      <c r="L662" s="423"/>
      <c r="M662" s="423"/>
      <c r="N662" s="423"/>
      <c r="O662" s="423"/>
      <c r="P662" s="423"/>
      <c r="Q662" s="423"/>
      <c r="R662" s="423"/>
    </row>
    <row r="663" spans="1:18" ht="13.2">
      <c r="A663" s="423"/>
      <c r="B663" s="423"/>
      <c r="C663" s="423"/>
      <c r="D663" s="423"/>
      <c r="E663" s="423"/>
      <c r="F663" s="423"/>
      <c r="G663" s="423"/>
      <c r="H663" s="423"/>
      <c r="I663" s="423"/>
      <c r="J663" s="423"/>
      <c r="K663" s="423"/>
      <c r="L663" s="423"/>
      <c r="M663" s="423"/>
      <c r="N663" s="423"/>
      <c r="O663" s="423"/>
      <c r="P663" s="423"/>
      <c r="Q663" s="423"/>
      <c r="R663" s="423"/>
    </row>
    <row r="664" spans="1:18" ht="13.2">
      <c r="A664" s="423"/>
      <c r="B664" s="423"/>
      <c r="C664" s="423"/>
      <c r="D664" s="423"/>
      <c r="E664" s="423"/>
      <c r="F664" s="423"/>
      <c r="G664" s="423"/>
      <c r="H664" s="423"/>
      <c r="I664" s="423"/>
      <c r="J664" s="423"/>
      <c r="K664" s="423"/>
      <c r="L664" s="423"/>
      <c r="M664" s="423"/>
      <c r="N664" s="423"/>
      <c r="O664" s="423"/>
      <c r="P664" s="423"/>
      <c r="Q664" s="423"/>
      <c r="R664" s="423"/>
    </row>
    <row r="665" spans="1:18" ht="13.2">
      <c r="A665" s="423"/>
      <c r="B665" s="423"/>
      <c r="C665" s="423"/>
      <c r="D665" s="423"/>
      <c r="E665" s="423"/>
      <c r="F665" s="423"/>
      <c r="G665" s="423"/>
      <c r="H665" s="423"/>
      <c r="I665" s="423"/>
      <c r="J665" s="423"/>
      <c r="K665" s="423"/>
      <c r="L665" s="423"/>
      <c r="M665" s="423"/>
      <c r="N665" s="423"/>
      <c r="O665" s="423"/>
      <c r="P665" s="423"/>
      <c r="Q665" s="423"/>
      <c r="R665" s="423"/>
    </row>
    <row r="666" spans="1:18" ht="13.2">
      <c r="A666" s="423"/>
      <c r="B666" s="423"/>
      <c r="C666" s="423"/>
      <c r="D666" s="423"/>
      <c r="E666" s="423"/>
      <c r="F666" s="423"/>
      <c r="G666" s="423"/>
      <c r="H666" s="423"/>
      <c r="I666" s="423"/>
      <c r="J666" s="423"/>
      <c r="K666" s="423"/>
      <c r="L666" s="423"/>
      <c r="M666" s="423"/>
      <c r="N666" s="423"/>
      <c r="O666" s="423"/>
      <c r="P666" s="423"/>
      <c r="Q666" s="423"/>
      <c r="R666" s="423"/>
    </row>
    <row r="667" spans="1:18" ht="13.2">
      <c r="A667" s="423"/>
      <c r="B667" s="423"/>
      <c r="C667" s="423"/>
      <c r="D667" s="423"/>
      <c r="E667" s="423"/>
      <c r="F667" s="423"/>
      <c r="G667" s="423"/>
      <c r="H667" s="423"/>
      <c r="I667" s="423"/>
      <c r="J667" s="423"/>
      <c r="K667" s="423"/>
      <c r="L667" s="423"/>
      <c r="M667" s="423"/>
      <c r="N667" s="423"/>
      <c r="O667" s="423"/>
      <c r="P667" s="423"/>
      <c r="Q667" s="423"/>
      <c r="R667" s="423"/>
    </row>
    <row r="668" spans="1:18" ht="13.2">
      <c r="A668" s="423"/>
      <c r="B668" s="423"/>
      <c r="C668" s="423"/>
      <c r="D668" s="423"/>
      <c r="E668" s="423"/>
      <c r="F668" s="423"/>
      <c r="G668" s="423"/>
      <c r="H668" s="423"/>
      <c r="I668" s="423"/>
      <c r="J668" s="423"/>
      <c r="K668" s="423"/>
      <c r="L668" s="423"/>
      <c r="M668" s="423"/>
      <c r="N668" s="423"/>
      <c r="O668" s="423"/>
      <c r="P668" s="423"/>
      <c r="Q668" s="423"/>
      <c r="R668" s="423"/>
    </row>
    <row r="669" spans="1:18" ht="13.2">
      <c r="A669" s="423"/>
      <c r="B669" s="423"/>
      <c r="C669" s="423"/>
      <c r="D669" s="423"/>
      <c r="E669" s="423"/>
      <c r="F669" s="423"/>
      <c r="G669" s="423"/>
      <c r="H669" s="423"/>
      <c r="I669" s="423"/>
      <c r="J669" s="423"/>
      <c r="K669" s="423"/>
      <c r="L669" s="423"/>
      <c r="M669" s="423"/>
      <c r="N669" s="423"/>
      <c r="O669" s="423"/>
      <c r="P669" s="423"/>
      <c r="Q669" s="423"/>
      <c r="R669" s="423"/>
    </row>
    <row r="670" spans="1:18" ht="13.2">
      <c r="A670" s="423"/>
      <c r="B670" s="423"/>
      <c r="C670" s="423"/>
      <c r="D670" s="423"/>
      <c r="E670" s="423"/>
      <c r="F670" s="423"/>
      <c r="G670" s="423"/>
      <c r="H670" s="423"/>
      <c r="I670" s="423"/>
      <c r="J670" s="423"/>
      <c r="K670" s="423"/>
      <c r="L670" s="423"/>
      <c r="M670" s="423"/>
      <c r="N670" s="423"/>
      <c r="O670" s="423"/>
      <c r="P670" s="423"/>
      <c r="Q670" s="423"/>
      <c r="R670" s="423"/>
    </row>
    <row r="671" spans="1:18" ht="13.2">
      <c r="A671" s="423"/>
      <c r="B671" s="423"/>
      <c r="C671" s="423"/>
      <c r="D671" s="423"/>
      <c r="E671" s="423"/>
      <c r="F671" s="423"/>
      <c r="G671" s="423"/>
      <c r="H671" s="423"/>
      <c r="I671" s="423"/>
      <c r="J671" s="423"/>
      <c r="K671" s="423"/>
      <c r="L671" s="423"/>
      <c r="M671" s="423"/>
      <c r="N671" s="423"/>
      <c r="O671" s="423"/>
      <c r="P671" s="423"/>
      <c r="Q671" s="423"/>
      <c r="R671" s="423"/>
    </row>
    <row r="672" spans="1:18" ht="13.2">
      <c r="A672" s="423"/>
      <c r="B672" s="423"/>
      <c r="C672" s="423"/>
      <c r="D672" s="423"/>
      <c r="E672" s="423"/>
      <c r="F672" s="423"/>
      <c r="G672" s="423"/>
      <c r="H672" s="423"/>
      <c r="I672" s="423"/>
      <c r="J672" s="423"/>
      <c r="K672" s="423"/>
      <c r="L672" s="423"/>
      <c r="M672" s="423"/>
      <c r="N672" s="423"/>
      <c r="O672" s="423"/>
      <c r="P672" s="423"/>
      <c r="Q672" s="423"/>
      <c r="R672" s="423"/>
    </row>
    <row r="673" spans="1:18" ht="13.2">
      <c r="A673" s="423"/>
      <c r="B673" s="423"/>
      <c r="C673" s="423"/>
      <c r="D673" s="423"/>
      <c r="E673" s="423"/>
      <c r="F673" s="423"/>
      <c r="G673" s="423"/>
      <c r="H673" s="423"/>
      <c r="I673" s="423"/>
      <c r="J673" s="423"/>
      <c r="K673" s="423"/>
      <c r="L673" s="423"/>
      <c r="M673" s="423"/>
      <c r="N673" s="423"/>
      <c r="O673" s="423"/>
      <c r="P673" s="423"/>
      <c r="Q673" s="423"/>
      <c r="R673" s="423"/>
    </row>
    <row r="674" spans="1:18" ht="13.2">
      <c r="A674" s="423"/>
      <c r="B674" s="423"/>
      <c r="C674" s="423"/>
      <c r="D674" s="423"/>
      <c r="E674" s="423"/>
      <c r="F674" s="423"/>
      <c r="G674" s="423"/>
      <c r="H674" s="423"/>
      <c r="I674" s="423"/>
      <c r="J674" s="423"/>
      <c r="K674" s="423"/>
      <c r="L674" s="423"/>
      <c r="M674" s="423"/>
      <c r="N674" s="423"/>
      <c r="O674" s="423"/>
      <c r="P674" s="423"/>
      <c r="Q674" s="423"/>
      <c r="R674" s="423"/>
    </row>
    <row r="675" spans="1:18" ht="13.2">
      <c r="A675" s="423"/>
      <c r="B675" s="423"/>
      <c r="C675" s="423"/>
      <c r="D675" s="423"/>
      <c r="E675" s="423"/>
      <c r="F675" s="423"/>
      <c r="G675" s="423"/>
      <c r="H675" s="423"/>
      <c r="I675" s="423"/>
      <c r="J675" s="423"/>
      <c r="K675" s="423"/>
      <c r="L675" s="423"/>
      <c r="M675" s="423"/>
      <c r="N675" s="423"/>
      <c r="O675" s="423"/>
      <c r="P675" s="423"/>
      <c r="Q675" s="423"/>
      <c r="R675" s="423"/>
    </row>
    <row r="676" spans="1:18" ht="13.2">
      <c r="A676" s="423"/>
      <c r="B676" s="423"/>
      <c r="C676" s="423"/>
      <c r="D676" s="423"/>
      <c r="E676" s="423"/>
      <c r="F676" s="423"/>
      <c r="G676" s="423"/>
      <c r="H676" s="423"/>
      <c r="I676" s="423"/>
      <c r="J676" s="423"/>
      <c r="K676" s="423"/>
      <c r="L676" s="423"/>
      <c r="M676" s="423"/>
      <c r="N676" s="423"/>
      <c r="O676" s="423"/>
      <c r="P676" s="423"/>
      <c r="Q676" s="423"/>
      <c r="R676" s="423"/>
    </row>
    <row r="677" spans="1:18" ht="13.2">
      <c r="A677" s="423"/>
      <c r="B677" s="423"/>
      <c r="C677" s="423"/>
      <c r="D677" s="423"/>
      <c r="E677" s="423"/>
      <c r="F677" s="423"/>
      <c r="G677" s="423"/>
      <c r="H677" s="423"/>
      <c r="I677" s="423"/>
      <c r="J677" s="423"/>
      <c r="K677" s="423"/>
      <c r="L677" s="423"/>
      <c r="M677" s="423"/>
      <c r="N677" s="423"/>
      <c r="O677" s="423"/>
      <c r="P677" s="423"/>
      <c r="Q677" s="423"/>
      <c r="R677" s="423"/>
    </row>
    <row r="678" spans="1:18" ht="13.2">
      <c r="A678" s="423"/>
      <c r="B678" s="423"/>
      <c r="C678" s="423"/>
      <c r="D678" s="423"/>
      <c r="E678" s="423"/>
      <c r="F678" s="423"/>
      <c r="G678" s="423"/>
      <c r="H678" s="423"/>
      <c r="I678" s="423"/>
      <c r="J678" s="423"/>
      <c r="K678" s="423"/>
      <c r="L678" s="423"/>
      <c r="M678" s="423"/>
      <c r="N678" s="423"/>
      <c r="O678" s="423"/>
      <c r="P678" s="423"/>
      <c r="Q678" s="423"/>
      <c r="R678" s="423"/>
    </row>
    <row r="679" spans="1:18" ht="13.2">
      <c r="A679" s="423"/>
      <c r="B679" s="423"/>
      <c r="C679" s="423"/>
      <c r="D679" s="423"/>
      <c r="E679" s="423"/>
      <c r="F679" s="423"/>
      <c r="G679" s="423"/>
      <c r="H679" s="423"/>
      <c r="I679" s="423"/>
      <c r="J679" s="423"/>
      <c r="K679" s="423"/>
      <c r="L679" s="423"/>
      <c r="M679" s="423"/>
      <c r="N679" s="423"/>
      <c r="O679" s="423"/>
      <c r="P679" s="423"/>
      <c r="Q679" s="423"/>
      <c r="R679" s="423"/>
    </row>
    <row r="680" spans="1:18" ht="13.2">
      <c r="A680" s="423"/>
      <c r="B680" s="423"/>
      <c r="C680" s="423"/>
      <c r="D680" s="423"/>
      <c r="E680" s="423"/>
      <c r="F680" s="423"/>
      <c r="G680" s="423"/>
      <c r="H680" s="423"/>
      <c r="I680" s="423"/>
      <c r="J680" s="423"/>
      <c r="K680" s="423"/>
      <c r="L680" s="423"/>
      <c r="M680" s="423"/>
      <c r="N680" s="423"/>
      <c r="O680" s="423"/>
      <c r="P680" s="423"/>
      <c r="Q680" s="423"/>
      <c r="R680" s="423"/>
    </row>
    <row r="681" spans="1:18" ht="13.2">
      <c r="A681" s="423"/>
      <c r="B681" s="423"/>
      <c r="C681" s="423"/>
      <c r="D681" s="423"/>
      <c r="E681" s="423"/>
      <c r="F681" s="423"/>
      <c r="G681" s="423"/>
      <c r="H681" s="423"/>
      <c r="I681" s="423"/>
      <c r="J681" s="423"/>
      <c r="K681" s="423"/>
      <c r="L681" s="423"/>
      <c r="M681" s="423"/>
      <c r="N681" s="423"/>
      <c r="O681" s="423"/>
      <c r="P681" s="423"/>
      <c r="Q681" s="423"/>
      <c r="R681" s="423"/>
    </row>
    <row r="682" spans="1:18" ht="13.2">
      <c r="A682" s="423"/>
      <c r="B682" s="423"/>
      <c r="C682" s="423"/>
      <c r="D682" s="423"/>
      <c r="E682" s="423"/>
      <c r="F682" s="423"/>
      <c r="G682" s="423"/>
      <c r="H682" s="423"/>
      <c r="I682" s="423"/>
      <c r="J682" s="423"/>
      <c r="K682" s="423"/>
      <c r="L682" s="423"/>
      <c r="M682" s="423"/>
      <c r="N682" s="423"/>
      <c r="O682" s="423"/>
      <c r="P682" s="423"/>
      <c r="Q682" s="423"/>
      <c r="R682" s="423"/>
    </row>
    <row r="683" spans="1:18" ht="13.2">
      <c r="A683" s="423"/>
      <c r="B683" s="423"/>
      <c r="C683" s="423"/>
      <c r="D683" s="423"/>
      <c r="E683" s="423"/>
      <c r="F683" s="423"/>
      <c r="G683" s="423"/>
      <c r="H683" s="423"/>
      <c r="I683" s="423"/>
      <c r="J683" s="423"/>
      <c r="K683" s="423"/>
      <c r="L683" s="423"/>
      <c r="M683" s="423"/>
      <c r="N683" s="423"/>
      <c r="O683" s="423"/>
      <c r="P683" s="423"/>
      <c r="Q683" s="423"/>
      <c r="R683" s="423"/>
    </row>
    <row r="684" spans="1:18" ht="13.2">
      <c r="A684" s="423"/>
      <c r="B684" s="423"/>
      <c r="C684" s="423"/>
      <c r="D684" s="423"/>
      <c r="E684" s="423"/>
      <c r="F684" s="423"/>
      <c r="G684" s="423"/>
      <c r="H684" s="423"/>
      <c r="I684" s="423"/>
      <c r="J684" s="423"/>
      <c r="K684" s="423"/>
      <c r="L684" s="423"/>
      <c r="M684" s="423"/>
      <c r="N684" s="423"/>
      <c r="O684" s="423"/>
      <c r="P684" s="423"/>
      <c r="Q684" s="423"/>
      <c r="R684" s="423"/>
    </row>
    <row r="685" spans="1:18" ht="13.2">
      <c r="A685" s="423"/>
      <c r="B685" s="423"/>
      <c r="C685" s="423"/>
      <c r="D685" s="423"/>
      <c r="E685" s="423"/>
      <c r="F685" s="423"/>
      <c r="G685" s="423"/>
      <c r="H685" s="423"/>
      <c r="I685" s="423"/>
      <c r="J685" s="423"/>
      <c r="K685" s="423"/>
      <c r="L685" s="423"/>
      <c r="M685" s="423"/>
      <c r="N685" s="423"/>
      <c r="O685" s="423"/>
      <c r="P685" s="423"/>
      <c r="Q685" s="423"/>
      <c r="R685" s="423"/>
    </row>
    <row r="686" spans="1:18" ht="13.2">
      <c r="A686" s="423"/>
      <c r="B686" s="423"/>
      <c r="C686" s="423"/>
      <c r="D686" s="423"/>
      <c r="E686" s="423"/>
      <c r="F686" s="423"/>
      <c r="G686" s="423"/>
      <c r="H686" s="423"/>
      <c r="I686" s="423"/>
      <c r="J686" s="423"/>
      <c r="K686" s="423"/>
      <c r="L686" s="423"/>
      <c r="M686" s="423"/>
      <c r="N686" s="423"/>
      <c r="O686" s="423"/>
      <c r="P686" s="423"/>
      <c r="Q686" s="423"/>
      <c r="R686" s="423"/>
    </row>
    <row r="687" spans="1:18" ht="13.2">
      <c r="A687" s="423"/>
      <c r="B687" s="423"/>
      <c r="C687" s="423"/>
      <c r="D687" s="423"/>
      <c r="E687" s="423"/>
      <c r="F687" s="423"/>
      <c r="G687" s="423"/>
      <c r="H687" s="423"/>
      <c r="I687" s="423"/>
      <c r="J687" s="423"/>
      <c r="K687" s="423"/>
      <c r="L687" s="423"/>
      <c r="M687" s="423"/>
      <c r="N687" s="423"/>
      <c r="O687" s="423"/>
      <c r="P687" s="423"/>
      <c r="Q687" s="423"/>
      <c r="R687" s="423"/>
    </row>
    <row r="688" spans="1:18" ht="13.2">
      <c r="A688" s="423"/>
      <c r="B688" s="423"/>
      <c r="C688" s="423"/>
      <c r="D688" s="423"/>
      <c r="E688" s="423"/>
      <c r="F688" s="423"/>
      <c r="G688" s="423"/>
      <c r="H688" s="423"/>
      <c r="I688" s="423"/>
      <c r="J688" s="423"/>
      <c r="K688" s="423"/>
      <c r="L688" s="423"/>
      <c r="M688" s="423"/>
      <c r="N688" s="423"/>
      <c r="O688" s="423"/>
      <c r="P688" s="423"/>
      <c r="Q688" s="423"/>
      <c r="R688" s="423"/>
    </row>
    <row r="689" spans="1:18" ht="13.2">
      <c r="A689" s="423"/>
      <c r="B689" s="423"/>
      <c r="C689" s="423"/>
      <c r="D689" s="423"/>
      <c r="E689" s="423"/>
      <c r="F689" s="423"/>
      <c r="G689" s="423"/>
      <c r="H689" s="423"/>
      <c r="I689" s="423"/>
      <c r="J689" s="423"/>
      <c r="K689" s="423"/>
      <c r="L689" s="423"/>
      <c r="M689" s="423"/>
      <c r="N689" s="423"/>
      <c r="O689" s="423"/>
      <c r="P689" s="423"/>
      <c r="Q689" s="423"/>
      <c r="R689" s="423"/>
    </row>
    <row r="690" spans="1:18" ht="13.2">
      <c r="A690" s="423"/>
      <c r="B690" s="423"/>
      <c r="C690" s="423"/>
      <c r="D690" s="423"/>
      <c r="E690" s="423"/>
      <c r="F690" s="423"/>
      <c r="G690" s="423"/>
      <c r="H690" s="423"/>
      <c r="I690" s="423"/>
      <c r="J690" s="423"/>
      <c r="K690" s="423"/>
      <c r="L690" s="423"/>
      <c r="M690" s="423"/>
      <c r="N690" s="423"/>
      <c r="O690" s="423"/>
      <c r="P690" s="423"/>
      <c r="Q690" s="423"/>
      <c r="R690" s="423"/>
    </row>
    <row r="691" spans="1:18" ht="13.2">
      <c r="A691" s="423"/>
      <c r="B691" s="423"/>
      <c r="C691" s="423"/>
      <c r="D691" s="423"/>
      <c r="E691" s="423"/>
      <c r="F691" s="423"/>
      <c r="G691" s="423"/>
      <c r="H691" s="423"/>
      <c r="I691" s="423"/>
      <c r="J691" s="423"/>
      <c r="K691" s="423"/>
      <c r="L691" s="423"/>
      <c r="M691" s="423"/>
      <c r="N691" s="423"/>
      <c r="O691" s="423"/>
      <c r="P691" s="423"/>
      <c r="Q691" s="423"/>
      <c r="R691" s="423"/>
    </row>
    <row r="692" spans="1:18" ht="13.2">
      <c r="A692" s="423"/>
      <c r="B692" s="423"/>
      <c r="C692" s="423"/>
      <c r="D692" s="423"/>
      <c r="E692" s="423"/>
      <c r="F692" s="423"/>
      <c r="G692" s="423"/>
      <c r="H692" s="423"/>
      <c r="I692" s="423"/>
      <c r="J692" s="423"/>
      <c r="K692" s="423"/>
      <c r="L692" s="423"/>
      <c r="M692" s="423"/>
      <c r="N692" s="423"/>
      <c r="O692" s="423"/>
      <c r="P692" s="423"/>
      <c r="Q692" s="423"/>
      <c r="R692" s="423"/>
    </row>
    <row r="693" spans="1:18" ht="13.2">
      <c r="A693" s="423"/>
      <c r="B693" s="423"/>
      <c r="C693" s="423"/>
      <c r="D693" s="423"/>
      <c r="E693" s="423"/>
      <c r="F693" s="423"/>
      <c r="G693" s="423"/>
      <c r="H693" s="423"/>
      <c r="I693" s="423"/>
      <c r="J693" s="423"/>
      <c r="K693" s="423"/>
      <c r="L693" s="423"/>
      <c r="M693" s="423"/>
      <c r="N693" s="423"/>
      <c r="O693" s="423"/>
      <c r="P693" s="423"/>
      <c r="Q693" s="423"/>
      <c r="R693" s="423"/>
    </row>
    <row r="694" spans="1:18" ht="13.2">
      <c r="A694" s="423"/>
      <c r="B694" s="423"/>
      <c r="C694" s="423"/>
      <c r="D694" s="423"/>
      <c r="E694" s="423"/>
      <c r="F694" s="423"/>
      <c r="G694" s="423"/>
      <c r="H694" s="423"/>
      <c r="I694" s="423"/>
      <c r="J694" s="423"/>
      <c r="K694" s="423"/>
      <c r="L694" s="423"/>
      <c r="M694" s="423"/>
      <c r="N694" s="423"/>
      <c r="O694" s="423"/>
      <c r="P694" s="423"/>
      <c r="Q694" s="423"/>
      <c r="R694" s="423"/>
    </row>
    <row r="695" spans="1:18" ht="13.2">
      <c r="A695" s="423"/>
      <c r="B695" s="423"/>
      <c r="C695" s="423"/>
      <c r="D695" s="423"/>
      <c r="E695" s="423"/>
      <c r="F695" s="423"/>
      <c r="G695" s="423"/>
      <c r="H695" s="423"/>
      <c r="I695" s="423"/>
      <c r="J695" s="423"/>
      <c r="K695" s="423"/>
      <c r="L695" s="423"/>
      <c r="M695" s="423"/>
      <c r="N695" s="423"/>
      <c r="O695" s="423"/>
      <c r="P695" s="423"/>
      <c r="Q695" s="423"/>
      <c r="R695" s="423"/>
    </row>
    <row r="696" spans="1:18" ht="13.2">
      <c r="A696" s="423"/>
      <c r="B696" s="423"/>
      <c r="C696" s="423"/>
      <c r="D696" s="423"/>
      <c r="E696" s="423"/>
      <c r="F696" s="423"/>
      <c r="G696" s="423"/>
      <c r="H696" s="423"/>
      <c r="I696" s="423"/>
      <c r="J696" s="423"/>
      <c r="K696" s="423"/>
      <c r="L696" s="423"/>
      <c r="M696" s="423"/>
      <c r="N696" s="423"/>
      <c r="O696" s="423"/>
      <c r="P696" s="423"/>
      <c r="Q696" s="423"/>
      <c r="R696" s="423"/>
    </row>
    <row r="697" spans="1:18" ht="13.2">
      <c r="A697" s="423"/>
      <c r="B697" s="423"/>
      <c r="C697" s="423"/>
      <c r="D697" s="423"/>
      <c r="E697" s="423"/>
      <c r="F697" s="423"/>
      <c r="G697" s="423"/>
      <c r="H697" s="423"/>
      <c r="I697" s="423"/>
      <c r="J697" s="423"/>
      <c r="K697" s="423"/>
      <c r="L697" s="423"/>
      <c r="M697" s="423"/>
      <c r="N697" s="423"/>
      <c r="O697" s="423"/>
      <c r="P697" s="423"/>
      <c r="Q697" s="423"/>
      <c r="R697" s="423"/>
    </row>
    <row r="698" spans="1:18" ht="13.2">
      <c r="A698" s="423"/>
      <c r="B698" s="423"/>
      <c r="C698" s="423"/>
      <c r="D698" s="423"/>
      <c r="E698" s="423"/>
      <c r="F698" s="423"/>
      <c r="G698" s="423"/>
      <c r="H698" s="423"/>
      <c r="I698" s="423"/>
      <c r="J698" s="423"/>
      <c r="K698" s="423"/>
      <c r="L698" s="423"/>
      <c r="M698" s="423"/>
      <c r="N698" s="423"/>
      <c r="O698" s="423"/>
      <c r="P698" s="423"/>
      <c r="Q698" s="423"/>
      <c r="R698" s="423"/>
    </row>
    <row r="699" spans="1:18" ht="13.2">
      <c r="A699" s="423"/>
      <c r="B699" s="423"/>
      <c r="C699" s="423"/>
      <c r="D699" s="423"/>
      <c r="E699" s="423"/>
      <c r="F699" s="423"/>
      <c r="G699" s="423"/>
      <c r="H699" s="423"/>
      <c r="I699" s="423"/>
      <c r="J699" s="423"/>
      <c r="K699" s="423"/>
      <c r="L699" s="423"/>
      <c r="M699" s="423"/>
      <c r="N699" s="423"/>
      <c r="O699" s="423"/>
      <c r="P699" s="423"/>
      <c r="Q699" s="423"/>
      <c r="R699" s="423"/>
    </row>
    <row r="700" spans="1:18" ht="13.2">
      <c r="A700" s="423"/>
      <c r="B700" s="423"/>
      <c r="C700" s="423"/>
      <c r="D700" s="423"/>
      <c r="E700" s="423"/>
      <c r="F700" s="423"/>
      <c r="G700" s="423"/>
      <c r="H700" s="423"/>
      <c r="I700" s="423"/>
      <c r="J700" s="423"/>
      <c r="K700" s="423"/>
      <c r="L700" s="423"/>
      <c r="M700" s="423"/>
      <c r="N700" s="423"/>
      <c r="O700" s="423"/>
      <c r="P700" s="423"/>
      <c r="Q700" s="423"/>
      <c r="R700" s="423"/>
    </row>
    <row r="701" spans="1:18" ht="13.2">
      <c r="A701" s="423"/>
      <c r="B701" s="423"/>
      <c r="C701" s="423"/>
      <c r="D701" s="423"/>
      <c r="E701" s="423"/>
      <c r="F701" s="423"/>
      <c r="G701" s="423"/>
      <c r="H701" s="423"/>
      <c r="I701" s="423"/>
      <c r="J701" s="423"/>
      <c r="K701" s="423"/>
      <c r="L701" s="423"/>
      <c r="M701" s="423"/>
      <c r="N701" s="423"/>
      <c r="O701" s="423"/>
      <c r="P701" s="423"/>
      <c r="Q701" s="423"/>
      <c r="R701" s="423"/>
    </row>
    <row r="702" spans="1:18" ht="13.2">
      <c r="A702" s="423"/>
      <c r="B702" s="423"/>
      <c r="C702" s="423"/>
      <c r="D702" s="423"/>
      <c r="E702" s="423"/>
      <c r="F702" s="423"/>
      <c r="G702" s="423"/>
      <c r="H702" s="423"/>
      <c r="I702" s="423"/>
      <c r="J702" s="423"/>
      <c r="K702" s="423"/>
      <c r="L702" s="423"/>
      <c r="M702" s="423"/>
      <c r="N702" s="423"/>
      <c r="O702" s="423"/>
      <c r="P702" s="423"/>
      <c r="Q702" s="423"/>
      <c r="R702" s="423"/>
    </row>
    <row r="703" spans="1:18" ht="13.2">
      <c r="A703" s="423"/>
      <c r="B703" s="423"/>
      <c r="C703" s="423"/>
      <c r="D703" s="423"/>
      <c r="E703" s="423"/>
      <c r="F703" s="423"/>
      <c r="G703" s="423"/>
      <c r="H703" s="423"/>
      <c r="I703" s="423"/>
      <c r="J703" s="423"/>
      <c r="K703" s="423"/>
      <c r="L703" s="423"/>
      <c r="M703" s="423"/>
      <c r="N703" s="423"/>
      <c r="O703" s="423"/>
      <c r="P703" s="423"/>
      <c r="Q703" s="423"/>
      <c r="R703" s="423"/>
    </row>
    <row r="704" spans="1:18" ht="13.2">
      <c r="A704" s="423"/>
      <c r="B704" s="423"/>
      <c r="C704" s="423"/>
      <c r="D704" s="423"/>
      <c r="E704" s="423"/>
      <c r="F704" s="423"/>
      <c r="G704" s="423"/>
      <c r="H704" s="423"/>
      <c r="I704" s="423"/>
      <c r="J704" s="423"/>
      <c r="K704" s="423"/>
      <c r="L704" s="423"/>
      <c r="M704" s="423"/>
      <c r="N704" s="423"/>
      <c r="O704" s="423"/>
      <c r="P704" s="423"/>
      <c r="Q704" s="423"/>
      <c r="R704" s="423"/>
    </row>
    <row r="705" spans="1:18" ht="13.2">
      <c r="A705" s="423"/>
      <c r="B705" s="423"/>
      <c r="C705" s="423"/>
      <c r="D705" s="423"/>
      <c r="E705" s="423"/>
      <c r="F705" s="423"/>
      <c r="G705" s="423"/>
      <c r="H705" s="423"/>
      <c r="I705" s="423"/>
      <c r="J705" s="423"/>
      <c r="K705" s="423"/>
      <c r="L705" s="423"/>
      <c r="M705" s="423"/>
      <c r="N705" s="423"/>
      <c r="O705" s="423"/>
      <c r="P705" s="423"/>
      <c r="Q705" s="423"/>
      <c r="R705" s="423"/>
    </row>
    <row r="706" spans="1:18" ht="13.2">
      <c r="A706" s="423"/>
      <c r="B706" s="423"/>
      <c r="C706" s="423"/>
      <c r="D706" s="423"/>
      <c r="E706" s="423"/>
      <c r="F706" s="423"/>
      <c r="G706" s="423"/>
      <c r="H706" s="423"/>
      <c r="I706" s="423"/>
      <c r="J706" s="423"/>
      <c r="K706" s="423"/>
      <c r="L706" s="423"/>
      <c r="M706" s="423"/>
      <c r="N706" s="423"/>
      <c r="O706" s="423"/>
      <c r="P706" s="423"/>
      <c r="Q706" s="423"/>
      <c r="R706" s="423"/>
    </row>
    <row r="707" spans="1:18" ht="13.2">
      <c r="A707" s="423"/>
      <c r="B707" s="423"/>
      <c r="C707" s="423"/>
      <c r="D707" s="423"/>
      <c r="E707" s="423"/>
      <c r="F707" s="423"/>
      <c r="G707" s="423"/>
      <c r="H707" s="423"/>
      <c r="I707" s="423"/>
      <c r="J707" s="423"/>
      <c r="K707" s="423"/>
      <c r="L707" s="423"/>
      <c r="M707" s="423"/>
      <c r="N707" s="423"/>
      <c r="O707" s="423"/>
      <c r="P707" s="423"/>
      <c r="Q707" s="423"/>
      <c r="R707" s="423"/>
    </row>
    <row r="708" spans="1:18" ht="13.2">
      <c r="A708" s="423"/>
      <c r="B708" s="423"/>
      <c r="C708" s="423"/>
      <c r="D708" s="423"/>
      <c r="E708" s="423"/>
      <c r="F708" s="423"/>
      <c r="G708" s="423"/>
      <c r="H708" s="423"/>
      <c r="I708" s="423"/>
      <c r="J708" s="423"/>
      <c r="K708" s="423"/>
      <c r="L708" s="423"/>
      <c r="M708" s="423"/>
      <c r="N708" s="423"/>
      <c r="O708" s="423"/>
      <c r="P708" s="423"/>
      <c r="Q708" s="423"/>
      <c r="R708" s="423"/>
    </row>
    <row r="709" spans="1:18" ht="13.2">
      <c r="A709" s="423"/>
      <c r="B709" s="423"/>
      <c r="C709" s="423"/>
      <c r="D709" s="423"/>
      <c r="E709" s="423"/>
      <c r="F709" s="423"/>
      <c r="G709" s="423"/>
      <c r="H709" s="423"/>
      <c r="I709" s="423"/>
      <c r="J709" s="423"/>
      <c r="K709" s="423"/>
      <c r="L709" s="423"/>
      <c r="M709" s="423"/>
      <c r="N709" s="423"/>
      <c r="O709" s="423"/>
      <c r="P709" s="423"/>
      <c r="Q709" s="423"/>
      <c r="R709" s="423"/>
    </row>
    <row r="710" spans="1:18" ht="13.2">
      <c r="A710" s="423"/>
      <c r="B710" s="423"/>
      <c r="C710" s="423"/>
      <c r="D710" s="423"/>
      <c r="E710" s="423"/>
      <c r="F710" s="423"/>
      <c r="G710" s="423"/>
      <c r="H710" s="423"/>
      <c r="I710" s="423"/>
      <c r="J710" s="423"/>
      <c r="K710" s="423"/>
      <c r="L710" s="423"/>
      <c r="M710" s="423"/>
      <c r="N710" s="423"/>
      <c r="O710" s="423"/>
      <c r="P710" s="423"/>
      <c r="Q710" s="423"/>
      <c r="R710" s="423"/>
    </row>
    <row r="711" spans="1:18" ht="13.2">
      <c r="A711" s="423"/>
      <c r="B711" s="423"/>
      <c r="C711" s="423"/>
      <c r="D711" s="423"/>
      <c r="E711" s="423"/>
      <c r="F711" s="423"/>
      <c r="G711" s="423"/>
      <c r="H711" s="423"/>
      <c r="I711" s="423"/>
      <c r="J711" s="423"/>
      <c r="K711" s="423"/>
      <c r="L711" s="423"/>
      <c r="M711" s="423"/>
      <c r="N711" s="423"/>
      <c r="O711" s="423"/>
      <c r="P711" s="423"/>
      <c r="Q711" s="423"/>
      <c r="R711" s="423"/>
    </row>
    <row r="712" spans="1:18" ht="13.2">
      <c r="A712" s="423"/>
      <c r="B712" s="423"/>
      <c r="C712" s="423"/>
      <c r="D712" s="423"/>
      <c r="E712" s="423"/>
      <c r="F712" s="423"/>
      <c r="G712" s="423"/>
      <c r="H712" s="423"/>
      <c r="I712" s="423"/>
      <c r="J712" s="423"/>
      <c r="K712" s="423"/>
      <c r="L712" s="423"/>
      <c r="M712" s="423"/>
      <c r="N712" s="423"/>
      <c r="O712" s="423"/>
      <c r="P712" s="423"/>
      <c r="Q712" s="423"/>
      <c r="R712" s="423"/>
    </row>
    <row r="713" spans="1:18" ht="13.2">
      <c r="A713" s="423"/>
      <c r="B713" s="423"/>
      <c r="C713" s="423"/>
      <c r="D713" s="423"/>
      <c r="E713" s="423"/>
      <c r="F713" s="423"/>
      <c r="G713" s="423"/>
      <c r="H713" s="423"/>
      <c r="I713" s="423"/>
      <c r="J713" s="423"/>
      <c r="K713" s="423"/>
      <c r="L713" s="423"/>
      <c r="M713" s="423"/>
      <c r="N713" s="423"/>
      <c r="O713" s="423"/>
      <c r="P713" s="423"/>
      <c r="Q713" s="423"/>
      <c r="R713" s="423"/>
    </row>
    <row r="714" spans="1:18" ht="13.2">
      <c r="A714" s="423"/>
      <c r="B714" s="423"/>
      <c r="C714" s="423"/>
      <c r="D714" s="423"/>
      <c r="E714" s="423"/>
      <c r="F714" s="423"/>
      <c r="G714" s="423"/>
      <c r="H714" s="423"/>
      <c r="I714" s="423"/>
      <c r="J714" s="423"/>
      <c r="K714" s="423"/>
      <c r="L714" s="423"/>
      <c r="M714" s="423"/>
      <c r="N714" s="423"/>
      <c r="O714" s="423"/>
      <c r="P714" s="423"/>
      <c r="Q714" s="423"/>
      <c r="R714" s="423"/>
    </row>
    <row r="715" spans="1:18" ht="13.2">
      <c r="A715" s="423"/>
      <c r="B715" s="423"/>
      <c r="C715" s="423"/>
      <c r="D715" s="423"/>
      <c r="E715" s="423"/>
      <c r="F715" s="423"/>
      <c r="G715" s="423"/>
      <c r="H715" s="423"/>
      <c r="I715" s="423"/>
      <c r="J715" s="423"/>
      <c r="K715" s="423"/>
      <c r="L715" s="423"/>
      <c r="M715" s="423"/>
      <c r="N715" s="423"/>
      <c r="O715" s="423"/>
      <c r="P715" s="423"/>
      <c r="Q715" s="423"/>
      <c r="R715" s="423"/>
    </row>
    <row r="716" spans="1:18" ht="13.2">
      <c r="A716" s="423"/>
      <c r="B716" s="423"/>
      <c r="C716" s="423"/>
      <c r="D716" s="423"/>
      <c r="E716" s="423"/>
      <c r="F716" s="423"/>
      <c r="G716" s="423"/>
      <c r="H716" s="423"/>
      <c r="I716" s="423"/>
      <c r="J716" s="423"/>
      <c r="K716" s="423"/>
      <c r="L716" s="423"/>
      <c r="M716" s="423"/>
      <c r="N716" s="423"/>
      <c r="O716" s="423"/>
      <c r="P716" s="423"/>
      <c r="Q716" s="423"/>
      <c r="R716" s="423"/>
    </row>
    <row r="717" spans="1:18" ht="13.2">
      <c r="A717" s="423"/>
      <c r="B717" s="423"/>
      <c r="C717" s="423"/>
      <c r="D717" s="423"/>
      <c r="E717" s="423"/>
      <c r="F717" s="423"/>
      <c r="G717" s="423"/>
      <c r="H717" s="423"/>
      <c r="I717" s="423"/>
      <c r="J717" s="423"/>
      <c r="K717" s="423"/>
      <c r="L717" s="423"/>
      <c r="M717" s="423"/>
      <c r="N717" s="423"/>
      <c r="O717" s="423"/>
      <c r="P717" s="423"/>
      <c r="Q717" s="423"/>
      <c r="R717" s="423"/>
    </row>
    <row r="718" spans="1:18" ht="13.2">
      <c r="A718" s="423"/>
      <c r="B718" s="423"/>
      <c r="C718" s="423"/>
      <c r="D718" s="423"/>
      <c r="E718" s="423"/>
      <c r="F718" s="423"/>
      <c r="G718" s="423"/>
      <c r="H718" s="423"/>
      <c r="I718" s="423"/>
      <c r="J718" s="423"/>
      <c r="K718" s="423"/>
      <c r="L718" s="423"/>
      <c r="M718" s="423"/>
      <c r="N718" s="423"/>
      <c r="O718" s="423"/>
      <c r="P718" s="423"/>
      <c r="Q718" s="423"/>
      <c r="R718" s="423"/>
    </row>
    <row r="719" spans="1:18" ht="13.2">
      <c r="A719" s="423"/>
      <c r="B719" s="423"/>
      <c r="C719" s="423"/>
      <c r="D719" s="423"/>
      <c r="E719" s="423"/>
      <c r="F719" s="423"/>
      <c r="G719" s="423"/>
      <c r="H719" s="423"/>
      <c r="I719" s="423"/>
      <c r="J719" s="423"/>
      <c r="K719" s="423"/>
      <c r="L719" s="423"/>
      <c r="M719" s="423"/>
      <c r="N719" s="423"/>
      <c r="O719" s="423"/>
      <c r="P719" s="423"/>
      <c r="Q719" s="423"/>
      <c r="R719" s="423"/>
    </row>
    <row r="720" spans="1:18" ht="13.2">
      <c r="A720" s="423"/>
      <c r="B720" s="423"/>
      <c r="C720" s="423"/>
      <c r="D720" s="423"/>
      <c r="E720" s="423"/>
      <c r="F720" s="423"/>
      <c r="G720" s="423"/>
      <c r="H720" s="423"/>
      <c r="I720" s="423"/>
      <c r="J720" s="423"/>
      <c r="K720" s="423"/>
      <c r="L720" s="423"/>
      <c r="M720" s="423"/>
      <c r="N720" s="423"/>
      <c r="O720" s="423"/>
      <c r="P720" s="423"/>
      <c r="Q720" s="423"/>
      <c r="R720" s="423"/>
    </row>
    <row r="721" spans="5:5">
      <c r="E721" s="940"/>
    </row>
    <row r="722" spans="5:5">
      <c r="E722" s="940"/>
    </row>
    <row r="723" spans="5:5">
      <c r="E723" s="940"/>
    </row>
    <row r="724" spans="5:5">
      <c r="E724" s="940"/>
    </row>
    <row r="725" spans="5:5">
      <c r="E725" s="940"/>
    </row>
    <row r="726" spans="5:5">
      <c r="E726" s="940"/>
    </row>
    <row r="727" spans="5:5">
      <c r="E727" s="940"/>
    </row>
    <row r="728" spans="5:5">
      <c r="E728" s="940"/>
    </row>
    <row r="729" spans="5:5">
      <c r="E729" s="940"/>
    </row>
    <row r="730" spans="5:5">
      <c r="E730" s="940"/>
    </row>
    <row r="731" spans="5:5">
      <c r="E731" s="940"/>
    </row>
    <row r="732" spans="5:5">
      <c r="E732" s="940"/>
    </row>
    <row r="733" spans="5:5">
      <c r="E733" s="940"/>
    </row>
    <row r="734" spans="5:5">
      <c r="E734" s="940"/>
    </row>
    <row r="735" spans="5:5">
      <c r="E735" s="940"/>
    </row>
    <row r="736" spans="5:5">
      <c r="E736" s="940"/>
    </row>
    <row r="737" spans="5:5">
      <c r="E737" s="940"/>
    </row>
    <row r="738" spans="5:5">
      <c r="E738" s="940"/>
    </row>
    <row r="739" spans="5:5">
      <c r="E739" s="940"/>
    </row>
    <row r="740" spans="5:5">
      <c r="E740" s="940"/>
    </row>
    <row r="741" spans="5:5">
      <c r="E741" s="940"/>
    </row>
    <row r="742" spans="5:5">
      <c r="E742" s="940"/>
    </row>
    <row r="743" spans="5:5">
      <c r="E743" s="940"/>
    </row>
    <row r="744" spans="5:5">
      <c r="E744" s="940"/>
    </row>
    <row r="745" spans="5:5">
      <c r="E745" s="940"/>
    </row>
    <row r="746" spans="5:5">
      <c r="E746" s="940"/>
    </row>
    <row r="747" spans="5:5">
      <c r="E747" s="940"/>
    </row>
    <row r="748" spans="5:5">
      <c r="E748" s="940"/>
    </row>
    <row r="749" spans="5:5">
      <c r="E749" s="940"/>
    </row>
    <row r="750" spans="5:5">
      <c r="E750" s="940"/>
    </row>
    <row r="751" spans="5:5">
      <c r="E751" s="940"/>
    </row>
    <row r="752" spans="5:5">
      <c r="E752" s="940"/>
    </row>
    <row r="753" spans="5:5">
      <c r="E753" s="940"/>
    </row>
    <row r="754" spans="5:5">
      <c r="E754" s="940"/>
    </row>
    <row r="755" spans="5:5">
      <c r="E755" s="940"/>
    </row>
    <row r="756" spans="5:5">
      <c r="E756" s="940"/>
    </row>
    <row r="757" spans="5:5">
      <c r="E757" s="940"/>
    </row>
    <row r="758" spans="5:5">
      <c r="E758" s="940"/>
    </row>
    <row r="759" spans="5:5">
      <c r="E759" s="940"/>
    </row>
    <row r="760" spans="5:5">
      <c r="E760" s="940"/>
    </row>
    <row r="761" spans="5:5">
      <c r="E761" s="940"/>
    </row>
    <row r="762" spans="5:5">
      <c r="E762" s="940"/>
    </row>
    <row r="763" spans="5:5">
      <c r="E763" s="940"/>
    </row>
    <row r="764" spans="5:5">
      <c r="E764" s="940"/>
    </row>
    <row r="765" spans="5:5">
      <c r="E765" s="940"/>
    </row>
    <row r="766" spans="5:5">
      <c r="E766" s="940"/>
    </row>
    <row r="767" spans="5:5">
      <c r="E767" s="940"/>
    </row>
    <row r="768" spans="5:5">
      <c r="E768" s="940"/>
    </row>
    <row r="769" spans="5:5">
      <c r="E769" s="940"/>
    </row>
    <row r="770" spans="5:5">
      <c r="E770" s="940"/>
    </row>
    <row r="771" spans="5:5">
      <c r="E771" s="940"/>
    </row>
    <row r="772" spans="5:5">
      <c r="E772" s="940"/>
    </row>
    <row r="773" spans="5:5">
      <c r="E773" s="940"/>
    </row>
    <row r="774" spans="5:5">
      <c r="E774" s="940"/>
    </row>
    <row r="775" spans="5:5">
      <c r="E775" s="940"/>
    </row>
    <row r="776" spans="5:5">
      <c r="E776" s="940"/>
    </row>
    <row r="777" spans="5:5">
      <c r="E777" s="940"/>
    </row>
    <row r="778" spans="5:5">
      <c r="E778" s="940"/>
    </row>
    <row r="779" spans="5:5">
      <c r="E779" s="940"/>
    </row>
    <row r="780" spans="5:5">
      <c r="E780" s="940"/>
    </row>
    <row r="781" spans="5:5">
      <c r="E781" s="940"/>
    </row>
    <row r="782" spans="5:5">
      <c r="E782" s="940"/>
    </row>
    <row r="783" spans="5:5">
      <c r="E783" s="940"/>
    </row>
    <row r="784" spans="5:5">
      <c r="E784" s="940"/>
    </row>
    <row r="785" spans="5:5">
      <c r="E785" s="940"/>
    </row>
    <row r="786" spans="5:5">
      <c r="E786" s="940"/>
    </row>
    <row r="787" spans="5:5">
      <c r="E787" s="940"/>
    </row>
    <row r="788" spans="5:5">
      <c r="E788" s="940"/>
    </row>
    <row r="789" spans="5:5">
      <c r="E789" s="940"/>
    </row>
    <row r="790" spans="5:5">
      <c r="E790" s="940"/>
    </row>
    <row r="791" spans="5:5">
      <c r="E791" s="940"/>
    </row>
    <row r="792" spans="5:5">
      <c r="E792" s="940"/>
    </row>
    <row r="793" spans="5:5">
      <c r="E793" s="940"/>
    </row>
    <row r="794" spans="5:5">
      <c r="E794" s="940"/>
    </row>
    <row r="795" spans="5:5">
      <c r="E795" s="940"/>
    </row>
    <row r="796" spans="5:5">
      <c r="E796" s="940"/>
    </row>
    <row r="797" spans="5:5">
      <c r="E797" s="940"/>
    </row>
    <row r="798" spans="5:5">
      <c r="E798" s="940"/>
    </row>
    <row r="799" spans="5:5">
      <c r="E799" s="940"/>
    </row>
    <row r="800" spans="5:5">
      <c r="E800" s="940"/>
    </row>
    <row r="801" spans="5:5">
      <c r="E801" s="940"/>
    </row>
    <row r="802" spans="5:5">
      <c r="E802" s="940"/>
    </row>
    <row r="803" spans="5:5">
      <c r="E803" s="940"/>
    </row>
    <row r="804" spans="5:5">
      <c r="E804" s="940"/>
    </row>
    <row r="805" spans="5:5">
      <c r="E805" s="940"/>
    </row>
    <row r="806" spans="5:5">
      <c r="E806" s="940"/>
    </row>
    <row r="807" spans="5:5">
      <c r="E807" s="940"/>
    </row>
    <row r="808" spans="5:5">
      <c r="E808" s="940"/>
    </row>
    <row r="809" spans="5:5">
      <c r="E809" s="940"/>
    </row>
    <row r="810" spans="5:5">
      <c r="E810" s="940"/>
    </row>
    <row r="811" spans="5:5">
      <c r="E811" s="940"/>
    </row>
    <row r="812" spans="5:5">
      <c r="E812" s="940"/>
    </row>
    <row r="813" spans="5:5">
      <c r="E813" s="940"/>
    </row>
    <row r="814" spans="5:5">
      <c r="E814" s="940"/>
    </row>
    <row r="815" spans="5:5">
      <c r="E815" s="940"/>
    </row>
    <row r="816" spans="5:5">
      <c r="E816" s="940"/>
    </row>
    <row r="817" spans="5:5">
      <c r="E817" s="940"/>
    </row>
    <row r="818" spans="5:5">
      <c r="E818" s="940"/>
    </row>
    <row r="819" spans="5:5">
      <c r="E819" s="940"/>
    </row>
    <row r="820" spans="5:5">
      <c r="E820" s="940"/>
    </row>
    <row r="821" spans="5:5">
      <c r="E821" s="940"/>
    </row>
    <row r="822" spans="5:5">
      <c r="E822" s="940"/>
    </row>
    <row r="823" spans="5:5">
      <c r="E823" s="940"/>
    </row>
    <row r="824" spans="5:5">
      <c r="E824" s="940"/>
    </row>
    <row r="825" spans="5:5">
      <c r="E825" s="940"/>
    </row>
    <row r="826" spans="5:5">
      <c r="E826" s="940"/>
    </row>
    <row r="827" spans="5:5">
      <c r="E827" s="940"/>
    </row>
    <row r="828" spans="5:5">
      <c r="E828" s="940"/>
    </row>
    <row r="829" spans="5:5">
      <c r="E829" s="940"/>
    </row>
    <row r="830" spans="5:5">
      <c r="E830" s="940"/>
    </row>
    <row r="831" spans="5:5">
      <c r="E831" s="940"/>
    </row>
    <row r="832" spans="5:5">
      <c r="E832" s="940"/>
    </row>
    <row r="833" spans="5:5">
      <c r="E833" s="940"/>
    </row>
    <row r="834" spans="5:5">
      <c r="E834" s="940"/>
    </row>
    <row r="835" spans="5:5">
      <c r="E835" s="940"/>
    </row>
    <row r="836" spans="5:5">
      <c r="E836" s="940"/>
    </row>
    <row r="837" spans="5:5">
      <c r="E837" s="940"/>
    </row>
    <row r="838" spans="5:5">
      <c r="E838" s="940"/>
    </row>
    <row r="839" spans="5:5">
      <c r="E839" s="940"/>
    </row>
    <row r="840" spans="5:5">
      <c r="E840" s="940"/>
    </row>
    <row r="841" spans="5:5">
      <c r="E841" s="940"/>
    </row>
    <row r="842" spans="5:5">
      <c r="E842" s="940"/>
    </row>
    <row r="843" spans="5:5">
      <c r="E843" s="940"/>
    </row>
    <row r="844" spans="5:5">
      <c r="E844" s="940"/>
    </row>
    <row r="845" spans="5:5">
      <c r="E845" s="940"/>
    </row>
    <row r="846" spans="5:5">
      <c r="E846" s="940"/>
    </row>
    <row r="847" spans="5:5">
      <c r="E847" s="940"/>
    </row>
    <row r="848" spans="5:5">
      <c r="E848" s="940"/>
    </row>
    <row r="849" spans="5:5">
      <c r="E849" s="940"/>
    </row>
    <row r="850" spans="5:5">
      <c r="E850" s="940"/>
    </row>
    <row r="851" spans="5:5">
      <c r="E851" s="940"/>
    </row>
    <row r="852" spans="5:5">
      <c r="E852" s="940"/>
    </row>
    <row r="853" spans="5:5">
      <c r="E853" s="940"/>
    </row>
    <row r="854" spans="5:5">
      <c r="E854" s="940"/>
    </row>
    <row r="855" spans="5:5">
      <c r="E855" s="940"/>
    </row>
    <row r="856" spans="5:5">
      <c r="E856" s="940"/>
    </row>
    <row r="857" spans="5:5">
      <c r="E857" s="940"/>
    </row>
    <row r="858" spans="5:5">
      <c r="E858" s="940"/>
    </row>
    <row r="859" spans="5:5">
      <c r="E859" s="940"/>
    </row>
    <row r="860" spans="5:5">
      <c r="E860" s="940"/>
    </row>
    <row r="861" spans="5:5">
      <c r="E861" s="940"/>
    </row>
    <row r="862" spans="5:5">
      <c r="E862" s="940"/>
    </row>
    <row r="863" spans="5:5">
      <c r="E863" s="940"/>
    </row>
    <row r="864" spans="5:5">
      <c r="E864" s="940"/>
    </row>
    <row r="865" spans="5:5">
      <c r="E865" s="940"/>
    </row>
    <row r="866" spans="5:5">
      <c r="E866" s="940"/>
    </row>
    <row r="867" spans="5:5">
      <c r="E867" s="940"/>
    </row>
    <row r="868" spans="5:5">
      <c r="E868" s="940"/>
    </row>
    <row r="869" spans="5:5">
      <c r="E869" s="940"/>
    </row>
    <row r="870" spans="5:5">
      <c r="E870" s="940"/>
    </row>
    <row r="871" spans="5:5">
      <c r="E871" s="940"/>
    </row>
    <row r="872" spans="5:5">
      <c r="E872" s="940"/>
    </row>
    <row r="873" spans="5:5">
      <c r="E873" s="940"/>
    </row>
    <row r="874" spans="5:5">
      <c r="E874" s="940"/>
    </row>
    <row r="875" spans="5:5">
      <c r="E875" s="940"/>
    </row>
    <row r="876" spans="5:5">
      <c r="E876" s="940"/>
    </row>
    <row r="877" spans="5:5">
      <c r="E877" s="940"/>
    </row>
    <row r="878" spans="5:5">
      <c r="E878" s="940"/>
    </row>
    <row r="879" spans="5:5">
      <c r="E879" s="940"/>
    </row>
    <row r="880" spans="5:5">
      <c r="E880" s="940"/>
    </row>
    <row r="881" spans="5:5">
      <c r="E881" s="940"/>
    </row>
    <row r="882" spans="5:5">
      <c r="E882" s="940"/>
    </row>
    <row r="883" spans="5:5">
      <c r="E883" s="940"/>
    </row>
    <row r="884" spans="5:5">
      <c r="E884" s="940"/>
    </row>
    <row r="885" spans="5:5">
      <c r="E885" s="940"/>
    </row>
    <row r="886" spans="5:5">
      <c r="E886" s="940"/>
    </row>
    <row r="887" spans="5:5">
      <c r="E887" s="940"/>
    </row>
    <row r="888" spans="5:5">
      <c r="E888" s="940"/>
    </row>
    <row r="889" spans="5:5">
      <c r="E889" s="940"/>
    </row>
    <row r="890" spans="5:5">
      <c r="E890" s="940"/>
    </row>
    <row r="891" spans="5:5">
      <c r="E891" s="940"/>
    </row>
    <row r="892" spans="5:5">
      <c r="E892" s="940"/>
    </row>
    <row r="893" spans="5:5">
      <c r="E893" s="940"/>
    </row>
    <row r="894" spans="5:5">
      <c r="E894" s="940"/>
    </row>
    <row r="895" spans="5:5">
      <c r="E895" s="940"/>
    </row>
    <row r="896" spans="5:5">
      <c r="E896" s="940"/>
    </row>
    <row r="897" spans="5:5">
      <c r="E897" s="940"/>
    </row>
    <row r="898" spans="5:5">
      <c r="E898" s="940"/>
    </row>
    <row r="899" spans="5:5">
      <c r="E899" s="940"/>
    </row>
    <row r="900" spans="5:5">
      <c r="E900" s="940"/>
    </row>
    <row r="901" spans="5:5">
      <c r="E901" s="940"/>
    </row>
    <row r="902" spans="5:5">
      <c r="E902" s="940"/>
    </row>
    <row r="903" spans="5:5">
      <c r="E903" s="940"/>
    </row>
    <row r="904" spans="5:5">
      <c r="E904" s="940"/>
    </row>
    <row r="905" spans="5:5">
      <c r="E905" s="940"/>
    </row>
    <row r="906" spans="5:5">
      <c r="E906" s="940"/>
    </row>
    <row r="907" spans="5:5">
      <c r="E907" s="940"/>
    </row>
    <row r="908" spans="5:5">
      <c r="E908" s="940"/>
    </row>
    <row r="909" spans="5:5">
      <c r="E909" s="940"/>
    </row>
    <row r="910" spans="5:5">
      <c r="E910" s="940"/>
    </row>
    <row r="911" spans="5:5">
      <c r="E911" s="940"/>
    </row>
    <row r="912" spans="5:5">
      <c r="E912" s="940"/>
    </row>
    <row r="913" spans="5:5">
      <c r="E913" s="940"/>
    </row>
    <row r="914" spans="5:5">
      <c r="E914" s="940"/>
    </row>
    <row r="915" spans="5:5">
      <c r="E915" s="940"/>
    </row>
    <row r="916" spans="5:5">
      <c r="E916" s="940"/>
    </row>
    <row r="917" spans="5:5">
      <c r="E917" s="940"/>
    </row>
    <row r="918" spans="5:5">
      <c r="E918" s="940"/>
    </row>
    <row r="919" spans="5:5">
      <c r="E919" s="940"/>
    </row>
    <row r="920" spans="5:5">
      <c r="E920" s="940"/>
    </row>
    <row r="921" spans="5:5">
      <c r="E921" s="940"/>
    </row>
    <row r="922" spans="5:5">
      <c r="E922" s="940"/>
    </row>
    <row r="923" spans="5:5">
      <c r="E923" s="940"/>
    </row>
    <row r="924" spans="5:5">
      <c r="E924" s="940"/>
    </row>
    <row r="925" spans="5:5">
      <c r="E925" s="940"/>
    </row>
    <row r="926" spans="5:5">
      <c r="E926" s="940"/>
    </row>
    <row r="927" spans="5:5">
      <c r="E927" s="940"/>
    </row>
    <row r="928" spans="5:5">
      <c r="E928" s="940"/>
    </row>
    <row r="929" spans="5:5">
      <c r="E929" s="940"/>
    </row>
    <row r="930" spans="5:5">
      <c r="E930" s="940"/>
    </row>
    <row r="931" spans="5:5">
      <c r="E931" s="940"/>
    </row>
    <row r="932" spans="5:5">
      <c r="E932" s="940"/>
    </row>
    <row r="933" spans="5:5">
      <c r="E933" s="940"/>
    </row>
    <row r="934" spans="5:5">
      <c r="E934" s="940"/>
    </row>
    <row r="935" spans="5:5">
      <c r="E935" s="940"/>
    </row>
    <row r="936" spans="5:5">
      <c r="E936" s="940"/>
    </row>
    <row r="937" spans="5:5">
      <c r="E937" s="940"/>
    </row>
    <row r="938" spans="5:5">
      <c r="E938" s="940"/>
    </row>
    <row r="939" spans="5:5">
      <c r="E939" s="940"/>
    </row>
    <row r="940" spans="5:5">
      <c r="E940" s="940"/>
    </row>
    <row r="941" spans="5:5">
      <c r="E941" s="940"/>
    </row>
    <row r="942" spans="5:5">
      <c r="E942" s="940"/>
    </row>
    <row r="943" spans="5:5">
      <c r="E943" s="940"/>
    </row>
    <row r="944" spans="5:5">
      <c r="E944" s="940"/>
    </row>
    <row r="945" spans="5:5">
      <c r="E945" s="940"/>
    </row>
    <row r="946" spans="5:5">
      <c r="E946" s="940"/>
    </row>
    <row r="947" spans="5:5">
      <c r="E947" s="940"/>
    </row>
    <row r="948" spans="5:5">
      <c r="E948" s="940"/>
    </row>
    <row r="949" spans="5:5">
      <c r="E949" s="940"/>
    </row>
    <row r="950" spans="5:5">
      <c r="E950" s="940"/>
    </row>
    <row r="951" spans="5:5">
      <c r="E951" s="940"/>
    </row>
    <row r="952" spans="5:5">
      <c r="E952" s="940"/>
    </row>
    <row r="953" spans="5:5">
      <c r="E953" s="940"/>
    </row>
    <row r="954" spans="5:5">
      <c r="E954" s="940"/>
    </row>
    <row r="955" spans="5:5">
      <c r="E955" s="940"/>
    </row>
    <row r="956" spans="5:5">
      <c r="E956" s="940"/>
    </row>
    <row r="957" spans="5:5">
      <c r="E957" s="940"/>
    </row>
    <row r="958" spans="5:5">
      <c r="E958" s="940"/>
    </row>
    <row r="959" spans="5:5">
      <c r="E959" s="940"/>
    </row>
    <row r="960" spans="5:5">
      <c r="E960" s="940"/>
    </row>
    <row r="961" spans="5:5">
      <c r="E961" s="940"/>
    </row>
    <row r="962" spans="5:5">
      <c r="E962" s="940"/>
    </row>
    <row r="963" spans="5:5">
      <c r="E963" s="940"/>
    </row>
    <row r="964" spans="5:5">
      <c r="E964" s="940"/>
    </row>
    <row r="965" spans="5:5">
      <c r="E965" s="940"/>
    </row>
    <row r="966" spans="5:5">
      <c r="E966" s="940"/>
    </row>
    <row r="967" spans="5:5">
      <c r="E967" s="940"/>
    </row>
    <row r="968" spans="5:5">
      <c r="E968" s="940"/>
    </row>
    <row r="969" spans="5:5">
      <c r="E969" s="940"/>
    </row>
    <row r="970" spans="5:5">
      <c r="E970" s="940"/>
    </row>
    <row r="971" spans="5:5">
      <c r="E971" s="940"/>
    </row>
    <row r="972" spans="5:5">
      <c r="E972" s="940"/>
    </row>
    <row r="973" spans="5:5">
      <c r="E973" s="940"/>
    </row>
    <row r="974" spans="5:5">
      <c r="E974" s="940"/>
    </row>
    <row r="975" spans="5:5">
      <c r="E975" s="940"/>
    </row>
    <row r="976" spans="5:5">
      <c r="E976" s="940"/>
    </row>
    <row r="977" spans="5:5">
      <c r="E977" s="940"/>
    </row>
    <row r="978" spans="5:5">
      <c r="E978" s="940"/>
    </row>
    <row r="979" spans="5:5">
      <c r="E979" s="940"/>
    </row>
    <row r="980" spans="5:5">
      <c r="E980" s="940"/>
    </row>
    <row r="981" spans="5:5">
      <c r="E981" s="940"/>
    </row>
    <row r="982" spans="5:5">
      <c r="E982" s="940"/>
    </row>
    <row r="983" spans="5:5">
      <c r="E983" s="940"/>
    </row>
    <row r="984" spans="5:5">
      <c r="E984" s="940"/>
    </row>
    <row r="985" spans="5:5">
      <c r="E985" s="940"/>
    </row>
    <row r="986" spans="5:5">
      <c r="E986" s="940"/>
    </row>
    <row r="987" spans="5:5">
      <c r="E987" s="940"/>
    </row>
    <row r="988" spans="5:5">
      <c r="E988" s="940"/>
    </row>
    <row r="989" spans="5:5">
      <c r="E989" s="940"/>
    </row>
    <row r="990" spans="5:5">
      <c r="E990" s="940"/>
    </row>
    <row r="991" spans="5:5">
      <c r="E991" s="940"/>
    </row>
    <row r="992" spans="5:5">
      <c r="E992" s="940"/>
    </row>
    <row r="993" spans="5:5">
      <c r="E993" s="940"/>
    </row>
    <row r="994" spans="5:5">
      <c r="E994" s="940"/>
    </row>
    <row r="995" spans="5:5">
      <c r="E995" s="940"/>
    </row>
    <row r="996" spans="5:5">
      <c r="E996" s="940"/>
    </row>
    <row r="997" spans="5:5">
      <c r="E997" s="940"/>
    </row>
    <row r="998" spans="5:5">
      <c r="E998" s="940"/>
    </row>
    <row r="999" spans="5:5">
      <c r="E999" s="940"/>
    </row>
    <row r="1000" spans="5:5">
      <c r="E1000" s="940"/>
    </row>
    <row r="1001" spans="5:5">
      <c r="E1001" s="940"/>
    </row>
    <row r="1002" spans="5:5">
      <c r="E1002" s="940"/>
    </row>
    <row r="1003" spans="5:5">
      <c r="E1003" s="940"/>
    </row>
    <row r="1004" spans="5:5">
      <c r="E1004" s="940"/>
    </row>
    <row r="1005" spans="5:5">
      <c r="E1005" s="940"/>
    </row>
    <row r="1006" spans="5:5">
      <c r="E1006" s="940"/>
    </row>
    <row r="1007" spans="5:5">
      <c r="E1007" s="940"/>
    </row>
    <row r="1008" spans="5:5">
      <c r="E1008" s="940"/>
    </row>
    <row r="1009" spans="5:5">
      <c r="E1009" s="940"/>
    </row>
    <row r="1010" spans="5:5">
      <c r="E1010" s="940"/>
    </row>
    <row r="1011" spans="5:5">
      <c r="E1011" s="940"/>
    </row>
    <row r="1012" spans="5:5">
      <c r="E1012" s="940"/>
    </row>
    <row r="1013" spans="5:5">
      <c r="E1013" s="940"/>
    </row>
    <row r="1014" spans="5:5">
      <c r="E1014" s="940"/>
    </row>
    <row r="1015" spans="5:5">
      <c r="E1015" s="940"/>
    </row>
    <row r="1016" spans="5:5">
      <c r="E1016" s="940"/>
    </row>
    <row r="1017" spans="5:5">
      <c r="E1017" s="940"/>
    </row>
    <row r="1018" spans="5:5">
      <c r="E1018" s="940"/>
    </row>
    <row r="1019" spans="5:5">
      <c r="E1019" s="940"/>
    </row>
    <row r="1020" spans="5:5">
      <c r="E1020" s="940"/>
    </row>
    <row r="1021" spans="5:5">
      <c r="E1021" s="940"/>
    </row>
    <row r="1022" spans="5:5">
      <c r="E1022" s="940"/>
    </row>
    <row r="1023" spans="5:5">
      <c r="E1023" s="940"/>
    </row>
    <row r="1024" spans="5:5">
      <c r="E1024" s="940"/>
    </row>
    <row r="1025" spans="5:5">
      <c r="E1025" s="940"/>
    </row>
    <row r="1026" spans="5:5">
      <c r="E1026" s="940"/>
    </row>
    <row r="1027" spans="5:5">
      <c r="E1027" s="940"/>
    </row>
    <row r="1028" spans="5:5">
      <c r="E1028" s="940"/>
    </row>
    <row r="1029" spans="5:5">
      <c r="E1029" s="940"/>
    </row>
    <row r="1030" spans="5:5">
      <c r="E1030" s="940"/>
    </row>
    <row r="1031" spans="5:5">
      <c r="E1031" s="940"/>
    </row>
    <row r="1032" spans="5:5">
      <c r="E1032" s="940"/>
    </row>
    <row r="1033" spans="5:5">
      <c r="E1033" s="940"/>
    </row>
    <row r="1034" spans="5:5">
      <c r="E1034" s="940"/>
    </row>
    <row r="1035" spans="5:5">
      <c r="E1035" s="940"/>
    </row>
    <row r="1036" spans="5:5">
      <c r="E1036" s="940"/>
    </row>
    <row r="1037" spans="5:5">
      <c r="E1037" s="940"/>
    </row>
    <row r="1038" spans="5:5">
      <c r="E1038" s="940"/>
    </row>
    <row r="1039" spans="5:5">
      <c r="E1039" s="940"/>
    </row>
    <row r="1040" spans="5:5">
      <c r="E1040" s="940"/>
    </row>
    <row r="1041" spans="5:5">
      <c r="E1041" s="940"/>
    </row>
    <row r="1042" spans="5:5">
      <c r="E1042" s="940"/>
    </row>
    <row r="1043" spans="5:5">
      <c r="E1043" s="940"/>
    </row>
    <row r="1044" spans="5:5">
      <c r="E1044" s="940"/>
    </row>
    <row r="1045" spans="5:5">
      <c r="E1045" s="940"/>
    </row>
    <row r="1046" spans="5:5">
      <c r="E1046" s="940"/>
    </row>
    <row r="1047" spans="5:5">
      <c r="E1047" s="940"/>
    </row>
    <row r="1048" spans="5:5">
      <c r="E1048" s="940"/>
    </row>
    <row r="1049" spans="5:5">
      <c r="E1049" s="940"/>
    </row>
    <row r="1050" spans="5:5">
      <c r="E1050" s="940"/>
    </row>
    <row r="1051" spans="5:5">
      <c r="E1051" s="940"/>
    </row>
    <row r="1052" spans="5:5">
      <c r="E1052" s="940"/>
    </row>
    <row r="1053" spans="5:5">
      <c r="E1053" s="940"/>
    </row>
    <row r="1054" spans="5:5">
      <c r="E1054" s="940"/>
    </row>
    <row r="1055" spans="5:5">
      <c r="E1055" s="940"/>
    </row>
    <row r="1056" spans="5:5">
      <c r="E1056" s="940"/>
    </row>
    <row r="1057" spans="5:5">
      <c r="E1057" s="940"/>
    </row>
    <row r="1058" spans="5:5">
      <c r="E1058" s="940"/>
    </row>
    <row r="1059" spans="5:5">
      <c r="E1059" s="940"/>
    </row>
    <row r="1060" spans="5:5">
      <c r="E1060" s="940"/>
    </row>
    <row r="1061" spans="5:5">
      <c r="E1061" s="940"/>
    </row>
    <row r="1062" spans="5:5">
      <c r="E1062" s="940"/>
    </row>
    <row r="1063" spans="5:5">
      <c r="E1063" s="940"/>
    </row>
    <row r="1064" spans="5:5">
      <c r="E1064" s="940"/>
    </row>
    <row r="1065" spans="5:5">
      <c r="E1065" s="940"/>
    </row>
    <row r="1066" spans="5:5">
      <c r="E1066" s="940"/>
    </row>
    <row r="1067" spans="5:5">
      <c r="E1067" s="940"/>
    </row>
    <row r="1068" spans="5:5">
      <c r="E1068" s="940"/>
    </row>
    <row r="1069" spans="5:5">
      <c r="E1069" s="940"/>
    </row>
    <row r="1070" spans="5:5">
      <c r="E1070" s="940"/>
    </row>
    <row r="1071" spans="5:5">
      <c r="E1071" s="940"/>
    </row>
    <row r="1072" spans="5:5">
      <c r="E1072" s="940"/>
    </row>
    <row r="1073" spans="5:5">
      <c r="E1073" s="940"/>
    </row>
    <row r="1074" spans="5:5">
      <c r="E1074" s="940"/>
    </row>
    <row r="1075" spans="5:5">
      <c r="E1075" s="940"/>
    </row>
    <row r="1076" spans="5:5">
      <c r="E1076" s="940"/>
    </row>
    <row r="1077" spans="5:5">
      <c r="E1077" s="940"/>
    </row>
    <row r="1078" spans="5:5">
      <c r="E1078" s="940"/>
    </row>
    <row r="1079" spans="5:5">
      <c r="E1079" s="940"/>
    </row>
    <row r="1080" spans="5:5">
      <c r="E1080" s="940"/>
    </row>
    <row r="1081" spans="5:5">
      <c r="E1081" s="940"/>
    </row>
    <row r="1082" spans="5:5">
      <c r="E1082" s="940"/>
    </row>
    <row r="1083" spans="5:5">
      <c r="E1083" s="940"/>
    </row>
    <row r="1084" spans="5:5">
      <c r="E1084" s="940"/>
    </row>
    <row r="1085" spans="5:5">
      <c r="E1085" s="940"/>
    </row>
    <row r="1086" spans="5:5">
      <c r="E1086" s="940"/>
    </row>
    <row r="1087" spans="5:5">
      <c r="E1087" s="940"/>
    </row>
    <row r="1088" spans="5:5">
      <c r="E1088" s="940"/>
    </row>
    <row r="1089" spans="5:5">
      <c r="E1089" s="940"/>
    </row>
    <row r="1090" spans="5:5">
      <c r="E1090" s="940"/>
    </row>
    <row r="1091" spans="5:5">
      <c r="E1091" s="940"/>
    </row>
    <row r="1092" spans="5:5">
      <c r="E1092" s="940"/>
    </row>
    <row r="1093" spans="5:5">
      <c r="E1093" s="940"/>
    </row>
    <row r="1094" spans="5:5">
      <c r="E1094" s="940"/>
    </row>
    <row r="1095" spans="5:5">
      <c r="E1095" s="940"/>
    </row>
    <row r="1096" spans="5:5">
      <c r="E1096" s="940"/>
    </row>
    <row r="1097" spans="5:5">
      <c r="E1097" s="940"/>
    </row>
    <row r="1098" spans="5:5">
      <c r="E1098" s="940"/>
    </row>
    <row r="1099" spans="5:5">
      <c r="E1099" s="940"/>
    </row>
    <row r="1100" spans="5:5">
      <c r="E1100" s="940"/>
    </row>
    <row r="1101" spans="5:5">
      <c r="E1101" s="940"/>
    </row>
    <row r="1102" spans="5:5">
      <c r="E1102" s="940"/>
    </row>
    <row r="1103" spans="5:5">
      <c r="E1103" s="940"/>
    </row>
    <row r="1104" spans="5:5">
      <c r="E1104" s="940"/>
    </row>
    <row r="1105" spans="5:5">
      <c r="E1105" s="940"/>
    </row>
    <row r="1106" spans="5:5">
      <c r="E1106" s="940"/>
    </row>
    <row r="1107" spans="5:5">
      <c r="E1107" s="940"/>
    </row>
    <row r="1108" spans="5:5">
      <c r="E1108" s="940"/>
    </row>
    <row r="1109" spans="5:5">
      <c r="E1109" s="940"/>
    </row>
    <row r="1110" spans="5:5">
      <c r="E1110" s="940"/>
    </row>
    <row r="1111" spans="5:5">
      <c r="E1111" s="940"/>
    </row>
    <row r="1112" spans="5:5">
      <c r="E1112" s="940"/>
    </row>
    <row r="1113" spans="5:5">
      <c r="E1113" s="940"/>
    </row>
    <row r="1114" spans="5:5">
      <c r="E1114" s="940"/>
    </row>
    <row r="1115" spans="5:5">
      <c r="E1115" s="940"/>
    </row>
    <row r="1116" spans="5:5">
      <c r="E1116" s="940"/>
    </row>
    <row r="1117" spans="5:5">
      <c r="E1117" s="940"/>
    </row>
    <row r="1118" spans="5:5">
      <c r="E1118" s="940"/>
    </row>
    <row r="1119" spans="5:5">
      <c r="E1119" s="940"/>
    </row>
    <row r="1120" spans="5:5">
      <c r="E1120" s="940"/>
    </row>
    <row r="1121" spans="5:5">
      <c r="E1121" s="940"/>
    </row>
    <row r="1122" spans="5:5">
      <c r="E1122" s="940"/>
    </row>
    <row r="1123" spans="5:5">
      <c r="E1123" s="940"/>
    </row>
    <row r="1124" spans="5:5">
      <c r="E1124" s="940"/>
    </row>
    <row r="1125" spans="5:5">
      <c r="E1125" s="940"/>
    </row>
    <row r="1126" spans="5:5">
      <c r="E1126" s="940"/>
    </row>
    <row r="1127" spans="5:5">
      <c r="E1127" s="940"/>
    </row>
    <row r="1128" spans="5:5">
      <c r="E1128" s="940"/>
    </row>
    <row r="1129" spans="5:5">
      <c r="E1129" s="940"/>
    </row>
    <row r="1130" spans="5:5">
      <c r="E1130" s="940"/>
    </row>
    <row r="1131" spans="5:5">
      <c r="E1131" s="940"/>
    </row>
    <row r="1132" spans="5:5">
      <c r="E1132" s="940"/>
    </row>
    <row r="1133" spans="5:5">
      <c r="E1133" s="940"/>
    </row>
    <row r="1134" spans="5:5">
      <c r="E1134" s="940"/>
    </row>
    <row r="1135" spans="5:5">
      <c r="E1135" s="940"/>
    </row>
    <row r="1136" spans="5:5">
      <c r="E1136" s="940"/>
    </row>
    <row r="1137" spans="5:5">
      <c r="E1137" s="940"/>
    </row>
    <row r="1138" spans="5:5">
      <c r="E1138" s="940"/>
    </row>
    <row r="1139" spans="5:5">
      <c r="E1139" s="940"/>
    </row>
    <row r="1140" spans="5:5">
      <c r="E1140" s="940"/>
    </row>
    <row r="1141" spans="5:5">
      <c r="E1141" s="940"/>
    </row>
    <row r="1142" spans="5:5">
      <c r="E1142" s="940"/>
    </row>
    <row r="1143" spans="5:5">
      <c r="E1143" s="940"/>
    </row>
    <row r="1144" spans="5:5">
      <c r="E1144" s="940"/>
    </row>
    <row r="1145" spans="5:5">
      <c r="E1145" s="940"/>
    </row>
    <row r="1146" spans="5:5">
      <c r="E1146" s="940"/>
    </row>
    <row r="1147" spans="5:5">
      <c r="E1147" s="940"/>
    </row>
    <row r="1148" spans="5:5">
      <c r="E1148" s="940"/>
    </row>
    <row r="1149" spans="5:5">
      <c r="E1149" s="940"/>
    </row>
    <row r="1150" spans="5:5">
      <c r="E1150" s="940"/>
    </row>
    <row r="1151" spans="5:5">
      <c r="E1151" s="940"/>
    </row>
    <row r="1152" spans="5:5">
      <c r="E1152" s="940"/>
    </row>
    <row r="1153" spans="5:5">
      <c r="E1153" s="940"/>
    </row>
    <row r="1154" spans="5:5">
      <c r="E1154" s="940"/>
    </row>
    <row r="1155" spans="5:5">
      <c r="E1155" s="940"/>
    </row>
    <row r="1156" spans="5:5">
      <c r="E1156" s="940"/>
    </row>
    <row r="1157" spans="5:5">
      <c r="E1157" s="940"/>
    </row>
    <row r="1158" spans="5:5">
      <c r="E1158" s="940"/>
    </row>
    <row r="1159" spans="5:5">
      <c r="E1159" s="940"/>
    </row>
    <row r="1160" spans="5:5">
      <c r="E1160" s="940"/>
    </row>
    <row r="1161" spans="5:5">
      <c r="E1161" s="940"/>
    </row>
    <row r="1162" spans="5:5">
      <c r="E1162" s="940"/>
    </row>
    <row r="1163" spans="5:5">
      <c r="E1163" s="940"/>
    </row>
    <row r="1164" spans="5:5">
      <c r="E1164" s="940"/>
    </row>
    <row r="1165" spans="5:5">
      <c r="E1165" s="940"/>
    </row>
    <row r="1166" spans="5:5">
      <c r="E1166" s="940"/>
    </row>
    <row r="1167" spans="5:5">
      <c r="E1167" s="940"/>
    </row>
    <row r="1168" spans="5:5">
      <c r="E1168" s="940"/>
    </row>
    <row r="1169" spans="5:5">
      <c r="E1169" s="940"/>
    </row>
    <row r="1170" spans="5:5">
      <c r="E1170" s="940"/>
    </row>
    <row r="1171" spans="5:5">
      <c r="E1171" s="940"/>
    </row>
    <row r="1172" spans="5:5">
      <c r="E1172" s="940"/>
    </row>
    <row r="1173" spans="5:5">
      <c r="E1173" s="940"/>
    </row>
    <row r="1174" spans="5:5">
      <c r="E1174" s="940"/>
    </row>
    <row r="1175" spans="5:5">
      <c r="E1175" s="940"/>
    </row>
    <row r="1176" spans="5:5">
      <c r="E1176" s="940"/>
    </row>
    <row r="1177" spans="5:5">
      <c r="E1177" s="940"/>
    </row>
    <row r="1178" spans="5:5">
      <c r="E1178" s="940"/>
    </row>
    <row r="1179" spans="5:5">
      <c r="E1179" s="940"/>
    </row>
    <row r="1180" spans="5:5">
      <c r="E1180" s="940"/>
    </row>
    <row r="1181" spans="5:5">
      <c r="E1181" s="940"/>
    </row>
    <row r="1182" spans="5:5">
      <c r="E1182" s="940"/>
    </row>
    <row r="1183" spans="5:5">
      <c r="E1183" s="940"/>
    </row>
    <row r="1184" spans="5:5">
      <c r="E1184" s="940"/>
    </row>
    <row r="1185" spans="5:5">
      <c r="E1185" s="940"/>
    </row>
    <row r="1186" spans="5:5">
      <c r="E1186" s="940"/>
    </row>
    <row r="1187" spans="5:5">
      <c r="E1187" s="940"/>
    </row>
    <row r="1188" spans="5:5">
      <c r="E1188" s="940"/>
    </row>
    <row r="1189" spans="5:5">
      <c r="E1189" s="940"/>
    </row>
    <row r="1190" spans="5:5">
      <c r="E1190" s="940"/>
    </row>
    <row r="1191" spans="5:5">
      <c r="E1191" s="940"/>
    </row>
    <row r="1192" spans="5:5">
      <c r="E1192" s="940"/>
    </row>
    <row r="1193" spans="5:5">
      <c r="E1193" s="940"/>
    </row>
    <row r="1194" spans="5:5">
      <c r="E1194" s="940"/>
    </row>
    <row r="1195" spans="5:5">
      <c r="E1195" s="940"/>
    </row>
    <row r="1196" spans="5:5">
      <c r="E1196" s="940"/>
    </row>
    <row r="1197" spans="5:5">
      <c r="E1197" s="940"/>
    </row>
    <row r="1198" spans="5:5">
      <c r="E1198" s="940"/>
    </row>
    <row r="1199" spans="5:5">
      <c r="E1199" s="940"/>
    </row>
    <row r="1200" spans="5:5">
      <c r="E1200" s="940"/>
    </row>
    <row r="1201" spans="5:5">
      <c r="E1201" s="940"/>
    </row>
    <row r="1202" spans="5:5">
      <c r="E1202" s="940"/>
    </row>
    <row r="1203" spans="5:5">
      <c r="E1203" s="940"/>
    </row>
    <row r="1204" spans="5:5">
      <c r="E1204" s="940"/>
    </row>
    <row r="1205" spans="5:5">
      <c r="E1205" s="940"/>
    </row>
    <row r="1206" spans="5:5">
      <c r="E1206" s="940"/>
    </row>
    <row r="1207" spans="5:5">
      <c r="E1207" s="940"/>
    </row>
    <row r="1208" spans="5:5">
      <c r="E1208" s="940"/>
    </row>
    <row r="1209" spans="5:5">
      <c r="E1209" s="940"/>
    </row>
    <row r="1210" spans="5:5">
      <c r="E1210" s="940"/>
    </row>
    <row r="1211" spans="5:5">
      <c r="E1211" s="940"/>
    </row>
    <row r="1212" spans="5:5">
      <c r="E1212" s="940"/>
    </row>
    <row r="1213" spans="5:5">
      <c r="E1213" s="940"/>
    </row>
    <row r="1214" spans="5:5">
      <c r="E1214" s="940"/>
    </row>
    <row r="1215" spans="5:5">
      <c r="E1215" s="940"/>
    </row>
    <row r="1216" spans="5:5">
      <c r="E1216" s="940"/>
    </row>
    <row r="1217" spans="5:5">
      <c r="E1217" s="940"/>
    </row>
    <row r="1218" spans="5:5">
      <c r="E1218" s="940"/>
    </row>
    <row r="1219" spans="5:5">
      <c r="E1219" s="940"/>
    </row>
    <row r="1220" spans="5:5">
      <c r="E1220" s="940"/>
    </row>
    <row r="1221" spans="5:5">
      <c r="E1221" s="940"/>
    </row>
    <row r="1222" spans="5:5">
      <c r="E1222" s="940"/>
    </row>
    <row r="1223" spans="5:5">
      <c r="E1223" s="940"/>
    </row>
    <row r="1224" spans="5:5">
      <c r="E1224" s="940"/>
    </row>
    <row r="1225" spans="5:5">
      <c r="E1225" s="940"/>
    </row>
    <row r="1226" spans="5:5">
      <c r="E1226" s="940"/>
    </row>
    <row r="1227" spans="5:5">
      <c r="E1227" s="940"/>
    </row>
    <row r="1228" spans="5:5">
      <c r="E1228" s="940"/>
    </row>
    <row r="1229" spans="5:5">
      <c r="E1229" s="940"/>
    </row>
    <row r="1230" spans="5:5">
      <c r="E1230" s="940"/>
    </row>
    <row r="1231" spans="5:5">
      <c r="E1231" s="940"/>
    </row>
    <row r="1232" spans="5:5">
      <c r="E1232" s="940"/>
    </row>
    <row r="1233" spans="5:5">
      <c r="E1233" s="940"/>
    </row>
    <row r="1234" spans="5:5">
      <c r="E1234" s="940"/>
    </row>
    <row r="1235" spans="5:5">
      <c r="E1235" s="940"/>
    </row>
    <row r="1236" spans="5:5">
      <c r="E1236" s="940"/>
    </row>
    <row r="1237" spans="5:5">
      <c r="E1237" s="940"/>
    </row>
    <row r="1238" spans="5:5">
      <c r="E1238" s="940"/>
    </row>
    <row r="1239" spans="5:5">
      <c r="E1239" s="940"/>
    </row>
    <row r="1240" spans="5:5">
      <c r="E1240" s="940"/>
    </row>
    <row r="1241" spans="5:5">
      <c r="E1241" s="940"/>
    </row>
    <row r="1242" spans="5:5">
      <c r="E1242" s="940"/>
    </row>
    <row r="1243" spans="5:5">
      <c r="E1243" s="940"/>
    </row>
    <row r="1244" spans="5:5">
      <c r="E1244" s="940"/>
    </row>
    <row r="1245" spans="5:5">
      <c r="E1245" s="940"/>
    </row>
    <row r="1246" spans="5:5">
      <c r="E1246" s="940"/>
    </row>
    <row r="1247" spans="5:5">
      <c r="E1247" s="940"/>
    </row>
    <row r="1248" spans="5:5">
      <c r="E1248" s="940"/>
    </row>
    <row r="1249" spans="5:5">
      <c r="E1249" s="940"/>
    </row>
    <row r="1250" spans="5:5">
      <c r="E1250" s="940"/>
    </row>
    <row r="1251" spans="5:5">
      <c r="E1251" s="940"/>
    </row>
    <row r="1252" spans="5:5">
      <c r="E1252" s="940"/>
    </row>
    <row r="1253" spans="5:5">
      <c r="E1253" s="940"/>
    </row>
    <row r="1254" spans="5:5">
      <c r="E1254" s="940"/>
    </row>
    <row r="1255" spans="5:5">
      <c r="E1255" s="940"/>
    </row>
    <row r="1256" spans="5:5">
      <c r="E1256" s="940"/>
    </row>
    <row r="1257" spans="5:5">
      <c r="E1257" s="940"/>
    </row>
    <row r="1258" spans="5:5">
      <c r="E1258" s="940"/>
    </row>
    <row r="1259" spans="5:5">
      <c r="E1259" s="940"/>
    </row>
    <row r="1260" spans="5:5">
      <c r="E1260" s="940"/>
    </row>
    <row r="1261" spans="5:5">
      <c r="E1261" s="940"/>
    </row>
    <row r="1262" spans="5:5">
      <c r="E1262" s="940"/>
    </row>
    <row r="1263" spans="5:5">
      <c r="E1263" s="940"/>
    </row>
    <row r="1264" spans="5:5">
      <c r="E1264" s="940"/>
    </row>
    <row r="1265" spans="5:5">
      <c r="E1265" s="940"/>
    </row>
    <row r="1266" spans="5:5">
      <c r="E1266" s="940"/>
    </row>
    <row r="1267" spans="5:5">
      <c r="E1267" s="940"/>
    </row>
    <row r="1268" spans="5:5">
      <c r="E1268" s="940"/>
    </row>
    <row r="1269" spans="5:5">
      <c r="E1269" s="940"/>
    </row>
    <row r="1270" spans="5:5">
      <c r="E1270" s="940"/>
    </row>
    <row r="1271" spans="5:5">
      <c r="E1271" s="940"/>
    </row>
    <row r="1272" spans="5:5">
      <c r="E1272" s="940"/>
    </row>
    <row r="1273" spans="5:5">
      <c r="E1273" s="940"/>
    </row>
    <row r="1274" spans="5:5">
      <c r="E1274" s="940"/>
    </row>
    <row r="1275" spans="5:5">
      <c r="E1275" s="940"/>
    </row>
    <row r="1276" spans="5:5">
      <c r="E1276" s="940"/>
    </row>
    <row r="1277" spans="5:5">
      <c r="E1277" s="940"/>
    </row>
    <row r="1278" spans="5:5">
      <c r="E1278" s="940"/>
    </row>
    <row r="1279" spans="5:5">
      <c r="E1279" s="940"/>
    </row>
    <row r="1280" spans="5:5">
      <c r="E1280" s="940"/>
    </row>
    <row r="1281" spans="5:5">
      <c r="E1281" s="940"/>
    </row>
    <row r="1282" spans="5:5">
      <c r="E1282" s="940"/>
    </row>
    <row r="1283" spans="5:5">
      <c r="E1283" s="940"/>
    </row>
    <row r="1284" spans="5:5">
      <c r="E1284" s="940"/>
    </row>
    <row r="1285" spans="5:5">
      <c r="E1285" s="940"/>
    </row>
    <row r="1286" spans="5:5">
      <c r="E1286" s="940"/>
    </row>
    <row r="1287" spans="5:5">
      <c r="E1287" s="940"/>
    </row>
    <row r="1288" spans="5:5">
      <c r="E1288" s="940"/>
    </row>
    <row r="1289" spans="5:5">
      <c r="E1289" s="940"/>
    </row>
    <row r="1290" spans="5:5">
      <c r="E1290" s="940"/>
    </row>
    <row r="1291" spans="5:5">
      <c r="E1291" s="940"/>
    </row>
    <row r="1292" spans="5:5">
      <c r="E1292" s="940"/>
    </row>
    <row r="1293" spans="5:5">
      <c r="E1293" s="940"/>
    </row>
    <row r="1294" spans="5:5">
      <c r="E1294" s="940"/>
    </row>
    <row r="1295" spans="5:5">
      <c r="E1295" s="940"/>
    </row>
    <row r="1296" spans="5:5">
      <c r="E1296" s="940"/>
    </row>
    <row r="1297" spans="5:5">
      <c r="E1297" s="940"/>
    </row>
    <row r="1298" spans="5:5">
      <c r="E1298" s="940"/>
    </row>
    <row r="1299" spans="5:5">
      <c r="E1299" s="940"/>
    </row>
    <row r="1300" spans="5:5">
      <c r="E1300" s="940"/>
    </row>
    <row r="1301" spans="5:5">
      <c r="E1301" s="940"/>
    </row>
    <row r="1302" spans="5:5">
      <c r="E1302" s="940"/>
    </row>
    <row r="1303" spans="5:5">
      <c r="E1303" s="940"/>
    </row>
    <row r="1304" spans="5:5">
      <c r="E1304" s="940"/>
    </row>
    <row r="1305" spans="5:5">
      <c r="E1305" s="940"/>
    </row>
    <row r="1306" spans="5:5">
      <c r="E1306" s="940"/>
    </row>
    <row r="1307" spans="5:5">
      <c r="E1307" s="940"/>
    </row>
    <row r="1308" spans="5:5">
      <c r="E1308" s="940"/>
    </row>
    <row r="1309" spans="5:5">
      <c r="E1309" s="940"/>
    </row>
    <row r="1310" spans="5:5">
      <c r="E1310" s="940"/>
    </row>
    <row r="1311" spans="5:5">
      <c r="E1311" s="940"/>
    </row>
    <row r="1312" spans="5:5">
      <c r="E1312" s="940"/>
    </row>
    <row r="1313" spans="5:5">
      <c r="E1313" s="940"/>
    </row>
    <row r="1314" spans="5:5">
      <c r="E1314" s="940"/>
    </row>
    <row r="1315" spans="5:5">
      <c r="E1315" s="940"/>
    </row>
    <row r="1316" spans="5:5">
      <c r="E1316" s="940"/>
    </row>
    <row r="1317" spans="5:5">
      <c r="E1317" s="940"/>
    </row>
    <row r="1318" spans="5:5">
      <c r="E1318" s="940"/>
    </row>
    <row r="1319" spans="5:5">
      <c r="E1319" s="940"/>
    </row>
    <row r="1320" spans="5:5">
      <c r="E1320" s="940"/>
    </row>
    <row r="1321" spans="5:5">
      <c r="E1321" s="940"/>
    </row>
    <row r="1322" spans="5:5">
      <c r="E1322" s="940"/>
    </row>
    <row r="1323" spans="5:5">
      <c r="E1323" s="940"/>
    </row>
    <row r="1324" spans="5:5">
      <c r="E1324" s="940"/>
    </row>
    <row r="1325" spans="5:5">
      <c r="E1325" s="940"/>
    </row>
    <row r="1326" spans="5:5">
      <c r="E1326" s="940"/>
    </row>
    <row r="1327" spans="5:5">
      <c r="E1327" s="940"/>
    </row>
    <row r="1328" spans="5:5">
      <c r="E1328" s="940"/>
    </row>
    <row r="1329" spans="5:5">
      <c r="E1329" s="940"/>
    </row>
    <row r="1330" spans="5:5">
      <c r="E1330" s="940"/>
    </row>
    <row r="1331" spans="5:5">
      <c r="E1331" s="940"/>
    </row>
    <row r="1332" spans="5:5">
      <c r="E1332" s="940"/>
    </row>
    <row r="1333" spans="5:5">
      <c r="E1333" s="940"/>
    </row>
    <row r="1334" spans="5:5">
      <c r="E1334" s="940"/>
    </row>
    <row r="1335" spans="5:5">
      <c r="E1335" s="940"/>
    </row>
    <row r="1336" spans="5:5">
      <c r="E1336" s="940"/>
    </row>
    <row r="1337" spans="5:5">
      <c r="E1337" s="940"/>
    </row>
    <row r="1338" spans="5:5">
      <c r="E1338" s="940"/>
    </row>
    <row r="1339" spans="5:5">
      <c r="E1339" s="940"/>
    </row>
    <row r="1340" spans="5:5">
      <c r="E1340" s="940"/>
    </row>
    <row r="1341" spans="5:5">
      <c r="E1341" s="940"/>
    </row>
    <row r="1342" spans="5:5">
      <c r="E1342" s="940"/>
    </row>
    <row r="1343" spans="5:5">
      <c r="E1343" s="940"/>
    </row>
    <row r="1344" spans="5:5">
      <c r="E1344" s="940"/>
    </row>
    <row r="1345" spans="5:5">
      <c r="E1345" s="940"/>
    </row>
    <row r="1346" spans="5:5">
      <c r="E1346" s="940"/>
    </row>
    <row r="1347" spans="5:5">
      <c r="E1347" s="940"/>
    </row>
    <row r="1348" spans="5:5">
      <c r="E1348" s="940"/>
    </row>
    <row r="1349" spans="5:5">
      <c r="E1349" s="940"/>
    </row>
    <row r="1350" spans="5:5">
      <c r="E1350" s="940"/>
    </row>
    <row r="1351" spans="5:5">
      <c r="E1351" s="940"/>
    </row>
    <row r="1352" spans="5:5">
      <c r="E1352" s="940"/>
    </row>
    <row r="1353" spans="5:5">
      <c r="E1353" s="940"/>
    </row>
    <row r="1354" spans="5:5">
      <c r="E1354" s="940"/>
    </row>
    <row r="1355" spans="5:5">
      <c r="E1355" s="940"/>
    </row>
    <row r="1356" spans="5:5">
      <c r="E1356" s="940"/>
    </row>
    <row r="1357" spans="5:5">
      <c r="E1357" s="940"/>
    </row>
    <row r="1358" spans="5:5">
      <c r="E1358" s="940"/>
    </row>
    <row r="1359" spans="5:5">
      <c r="E1359" s="940"/>
    </row>
    <row r="1360" spans="5:5">
      <c r="E1360" s="940"/>
    </row>
    <row r="1361" spans="5:5">
      <c r="E1361" s="940"/>
    </row>
    <row r="1362" spans="5:5">
      <c r="E1362" s="940"/>
    </row>
    <row r="1363" spans="5:5">
      <c r="E1363" s="940"/>
    </row>
    <row r="1364" spans="5:5">
      <c r="E1364" s="940"/>
    </row>
    <row r="1365" spans="5:5">
      <c r="E1365" s="940"/>
    </row>
    <row r="1366" spans="5:5">
      <c r="E1366" s="940"/>
    </row>
    <row r="1367" spans="5:5">
      <c r="E1367" s="940"/>
    </row>
    <row r="1368" spans="5:5">
      <c r="E1368" s="940"/>
    </row>
    <row r="1369" spans="5:5">
      <c r="E1369" s="940"/>
    </row>
    <row r="1370" spans="5:5">
      <c r="E1370" s="940"/>
    </row>
    <row r="1371" spans="5:5">
      <c r="E1371" s="940"/>
    </row>
    <row r="1372" spans="5:5">
      <c r="E1372" s="940"/>
    </row>
    <row r="1373" spans="5:5">
      <c r="E1373" s="940"/>
    </row>
    <row r="1374" spans="5:5">
      <c r="E1374" s="940"/>
    </row>
    <row r="1375" spans="5:5">
      <c r="E1375" s="940"/>
    </row>
    <row r="1376" spans="5:5">
      <c r="E1376" s="940"/>
    </row>
    <row r="1377" spans="5:5">
      <c r="E1377" s="940"/>
    </row>
    <row r="1378" spans="5:5">
      <c r="E1378" s="940"/>
    </row>
    <row r="1379" spans="5:5">
      <c r="E1379" s="940"/>
    </row>
    <row r="1380" spans="5:5">
      <c r="E1380" s="940"/>
    </row>
    <row r="1381" spans="5:5">
      <c r="E1381" s="940"/>
    </row>
    <row r="1382" spans="5:5">
      <c r="E1382" s="940"/>
    </row>
    <row r="1383" spans="5:5">
      <c r="E1383" s="940"/>
    </row>
    <row r="1384" spans="5:5">
      <c r="E1384" s="940"/>
    </row>
    <row r="1385" spans="5:5">
      <c r="E1385" s="940"/>
    </row>
    <row r="1386" spans="5:5">
      <c r="E1386" s="940"/>
    </row>
    <row r="1387" spans="5:5">
      <c r="E1387" s="940"/>
    </row>
    <row r="1388" spans="5:5">
      <c r="E1388" s="940"/>
    </row>
    <row r="1389" spans="5:5">
      <c r="E1389" s="940"/>
    </row>
    <row r="1390" spans="5:5">
      <c r="E1390" s="940"/>
    </row>
    <row r="1391" spans="5:5">
      <c r="E1391" s="940"/>
    </row>
    <row r="1392" spans="5:5">
      <c r="E1392" s="940"/>
    </row>
    <row r="1393" spans="5:5">
      <c r="E1393" s="940"/>
    </row>
    <row r="1394" spans="5:5">
      <c r="E1394" s="940"/>
    </row>
    <row r="1395" spans="5:5">
      <c r="E1395" s="940"/>
    </row>
    <row r="1396" spans="5:5">
      <c r="E1396" s="940"/>
    </row>
    <row r="1397" spans="5:5">
      <c r="E1397" s="940"/>
    </row>
    <row r="1398" spans="5:5">
      <c r="E1398" s="940"/>
    </row>
    <row r="1399" spans="5:5">
      <c r="E1399" s="940"/>
    </row>
    <row r="1400" spans="5:5">
      <c r="E1400" s="940"/>
    </row>
    <row r="1401" spans="5:5">
      <c r="E1401" s="940"/>
    </row>
    <row r="1402" spans="5:5">
      <c r="E1402" s="940"/>
    </row>
    <row r="1403" spans="5:5">
      <c r="E1403" s="940"/>
    </row>
    <row r="1404" spans="5:5">
      <c r="E1404" s="940"/>
    </row>
    <row r="1405" spans="5:5">
      <c r="E1405" s="940"/>
    </row>
    <row r="1406" spans="5:5">
      <c r="E1406" s="940"/>
    </row>
    <row r="1407" spans="5:5">
      <c r="E1407" s="940"/>
    </row>
    <row r="1408" spans="5:5">
      <c r="E1408" s="940"/>
    </row>
    <row r="1409" spans="5:5">
      <c r="E1409" s="940"/>
    </row>
    <row r="1410" spans="5:5">
      <c r="E1410" s="940"/>
    </row>
    <row r="1411" spans="5:5">
      <c r="E1411" s="940"/>
    </row>
    <row r="1412" spans="5:5">
      <c r="E1412" s="940"/>
    </row>
    <row r="1413" spans="5:5">
      <c r="E1413" s="940"/>
    </row>
    <row r="1414" spans="5:5">
      <c r="E1414" s="940"/>
    </row>
    <row r="1415" spans="5:5">
      <c r="E1415" s="940"/>
    </row>
    <row r="1416" spans="5:5">
      <c r="E1416" s="940"/>
    </row>
    <row r="1417" spans="5:5">
      <c r="E1417" s="940"/>
    </row>
    <row r="1418" spans="5:5">
      <c r="E1418" s="940"/>
    </row>
    <row r="1419" spans="5:5">
      <c r="E1419" s="940"/>
    </row>
    <row r="1420" spans="5:5">
      <c r="E1420" s="940"/>
    </row>
    <row r="1421" spans="5:5">
      <c r="E1421" s="940"/>
    </row>
    <row r="1422" spans="5:5">
      <c r="E1422" s="940"/>
    </row>
    <row r="1423" spans="5:5">
      <c r="E1423" s="940"/>
    </row>
    <row r="1424" spans="5:5">
      <c r="E1424" s="940"/>
    </row>
    <row r="1425" spans="5:5">
      <c r="E1425" s="940"/>
    </row>
    <row r="1426" spans="5:5">
      <c r="E1426" s="940"/>
    </row>
    <row r="1427" spans="5:5">
      <c r="E1427" s="940"/>
    </row>
    <row r="1428" spans="5:5">
      <c r="E1428" s="940"/>
    </row>
    <row r="1429" spans="5:5">
      <c r="E1429" s="940"/>
    </row>
    <row r="1430" spans="5:5">
      <c r="E1430" s="940"/>
    </row>
    <row r="1431" spans="5:5">
      <c r="E1431" s="940"/>
    </row>
    <row r="1432" spans="5:5">
      <c r="E1432" s="940"/>
    </row>
    <row r="1433" spans="5:5">
      <c r="E1433" s="940"/>
    </row>
    <row r="1434" spans="5:5">
      <c r="E1434" s="940"/>
    </row>
    <row r="1435" spans="5:5">
      <c r="E1435" s="940"/>
    </row>
    <row r="1436" spans="5:5">
      <c r="E1436" s="940"/>
    </row>
    <row r="1437" spans="5:5">
      <c r="E1437" s="940"/>
    </row>
    <row r="1438" spans="5:5">
      <c r="E1438" s="940"/>
    </row>
    <row r="1439" spans="5:5">
      <c r="E1439" s="940"/>
    </row>
    <row r="1440" spans="5:5">
      <c r="E1440" s="940"/>
    </row>
    <row r="1441" spans="5:5">
      <c r="E1441" s="940"/>
    </row>
    <row r="1442" spans="5:5">
      <c r="E1442" s="940"/>
    </row>
    <row r="1443" spans="5:5">
      <c r="E1443" s="940"/>
    </row>
    <row r="1444" spans="5:5">
      <c r="E1444" s="940"/>
    </row>
    <row r="1445" spans="5:5">
      <c r="E1445" s="940"/>
    </row>
    <row r="1446" spans="5:5">
      <c r="E1446" s="940"/>
    </row>
    <row r="1447" spans="5:5">
      <c r="E1447" s="940"/>
    </row>
    <row r="1448" spans="5:5">
      <c r="E1448" s="940"/>
    </row>
    <row r="1449" spans="5:5">
      <c r="E1449" s="940"/>
    </row>
    <row r="1450" spans="5:5">
      <c r="E1450" s="940"/>
    </row>
    <row r="1451" spans="5:5">
      <c r="E1451" s="940"/>
    </row>
    <row r="1452" spans="5:5">
      <c r="E1452" s="940"/>
    </row>
    <row r="1453" spans="5:5">
      <c r="E1453" s="940"/>
    </row>
    <row r="1454" spans="5:5">
      <c r="E1454" s="940"/>
    </row>
    <row r="1455" spans="5:5">
      <c r="E1455" s="940"/>
    </row>
    <row r="1456" spans="5:5">
      <c r="E1456" s="940"/>
    </row>
    <row r="1457" spans="5:5">
      <c r="E1457" s="940"/>
    </row>
    <row r="1458" spans="5:5">
      <c r="E1458" s="940"/>
    </row>
    <row r="1459" spans="5:5">
      <c r="E1459" s="940"/>
    </row>
    <row r="1460" spans="5:5">
      <c r="E1460" s="940"/>
    </row>
    <row r="1461" spans="5:5">
      <c r="E1461" s="940"/>
    </row>
    <row r="1462" spans="5:5">
      <c r="E1462" s="940"/>
    </row>
    <row r="1463" spans="5:5">
      <c r="E1463" s="940"/>
    </row>
    <row r="1464" spans="5:5">
      <c r="E1464" s="940"/>
    </row>
    <row r="1465" spans="5:5">
      <c r="E1465" s="940"/>
    </row>
    <row r="1466" spans="5:5">
      <c r="E1466" s="940"/>
    </row>
    <row r="1467" spans="5:5">
      <c r="E1467" s="940"/>
    </row>
    <row r="1468" spans="5:5">
      <c r="E1468" s="940"/>
    </row>
    <row r="1469" spans="5:5">
      <c r="E1469" s="940"/>
    </row>
    <row r="1470" spans="5:5">
      <c r="E1470" s="940"/>
    </row>
    <row r="1471" spans="5:5">
      <c r="E1471" s="940"/>
    </row>
    <row r="1472" spans="5:5">
      <c r="E1472" s="940"/>
    </row>
    <row r="1473" spans="5:5">
      <c r="E1473" s="940"/>
    </row>
    <row r="1474" spans="5:5">
      <c r="E1474" s="940"/>
    </row>
    <row r="1475" spans="5:5">
      <c r="E1475" s="940"/>
    </row>
    <row r="1476" spans="5:5">
      <c r="E1476" s="940"/>
    </row>
    <row r="1477" spans="5:5">
      <c r="E1477" s="940"/>
    </row>
    <row r="1478" spans="5:5">
      <c r="E1478" s="940"/>
    </row>
    <row r="1479" spans="5:5">
      <c r="E1479" s="940"/>
    </row>
    <row r="1480" spans="5:5">
      <c r="E1480" s="940"/>
    </row>
    <row r="1481" spans="5:5">
      <c r="E1481" s="940"/>
    </row>
    <row r="1482" spans="5:5">
      <c r="E1482" s="940"/>
    </row>
    <row r="1483" spans="5:5">
      <c r="E1483" s="940"/>
    </row>
    <row r="1484" spans="5:5">
      <c r="E1484" s="940"/>
    </row>
    <row r="1485" spans="5:5">
      <c r="E1485" s="940"/>
    </row>
    <row r="1486" spans="5:5">
      <c r="E1486" s="940"/>
    </row>
    <row r="1487" spans="5:5">
      <c r="E1487" s="940"/>
    </row>
    <row r="1488" spans="5:5">
      <c r="E1488" s="940"/>
    </row>
    <row r="1489" spans="5:5">
      <c r="E1489" s="940"/>
    </row>
    <row r="1490" spans="5:5">
      <c r="E1490" s="940"/>
    </row>
    <row r="1491" spans="5:5">
      <c r="E1491" s="940"/>
    </row>
    <row r="1492" spans="5:5">
      <c r="E1492" s="940"/>
    </row>
    <row r="1493" spans="5:5">
      <c r="E1493" s="940"/>
    </row>
    <row r="1494" spans="5:5">
      <c r="E1494" s="940"/>
    </row>
    <row r="1495" spans="5:5">
      <c r="E1495" s="940"/>
    </row>
    <row r="1496" spans="5:5">
      <c r="E1496" s="940"/>
    </row>
    <row r="1497" spans="5:5">
      <c r="E1497" s="940"/>
    </row>
    <row r="1498" spans="5:5">
      <c r="E1498" s="940"/>
    </row>
    <row r="1499" spans="5:5">
      <c r="E1499" s="940"/>
    </row>
    <row r="1500" spans="5:5">
      <c r="E1500" s="940"/>
    </row>
    <row r="1501" spans="5:5">
      <c r="E1501" s="940"/>
    </row>
    <row r="1502" spans="5:5">
      <c r="E1502" s="940"/>
    </row>
    <row r="1503" spans="5:5">
      <c r="E1503" s="940"/>
    </row>
    <row r="1504" spans="5:5">
      <c r="E1504" s="940"/>
    </row>
    <row r="1505" spans="5:5">
      <c r="E1505" s="940"/>
    </row>
    <row r="1506" spans="5:5">
      <c r="E1506" s="940"/>
    </row>
    <row r="1507" spans="5:5">
      <c r="E1507" s="940"/>
    </row>
    <row r="1508" spans="5:5">
      <c r="E1508" s="940"/>
    </row>
    <row r="1509" spans="5:5">
      <c r="E1509" s="940"/>
    </row>
    <row r="1510" spans="5:5">
      <c r="E1510" s="940"/>
    </row>
    <row r="1511" spans="5:5">
      <c r="E1511" s="940"/>
    </row>
    <row r="1512" spans="5:5">
      <c r="E1512" s="940"/>
    </row>
    <row r="1513" spans="5:5">
      <c r="E1513" s="940"/>
    </row>
    <row r="1514" spans="5:5">
      <c r="E1514" s="940"/>
    </row>
    <row r="1515" spans="5:5">
      <c r="E1515" s="940"/>
    </row>
    <row r="1516" spans="5:5">
      <c r="E1516" s="940"/>
    </row>
    <row r="1517" spans="5:5">
      <c r="E1517" s="940"/>
    </row>
    <row r="1518" spans="5:5">
      <c r="E1518" s="940"/>
    </row>
    <row r="1519" spans="5:5">
      <c r="E1519" s="940"/>
    </row>
    <row r="1520" spans="5:5">
      <c r="E1520" s="940"/>
    </row>
    <row r="1521" spans="5:5">
      <c r="E1521" s="940"/>
    </row>
    <row r="1522" spans="5:5">
      <c r="E1522" s="940"/>
    </row>
    <row r="1523" spans="5:5">
      <c r="E1523" s="940"/>
    </row>
    <row r="1524" spans="5:5">
      <c r="E1524" s="940"/>
    </row>
    <row r="1525" spans="5:5">
      <c r="E1525" s="940"/>
    </row>
    <row r="1526" spans="5:5">
      <c r="E1526" s="940"/>
    </row>
    <row r="1527" spans="5:5">
      <c r="E1527" s="940"/>
    </row>
    <row r="1528" spans="5:5">
      <c r="E1528" s="940"/>
    </row>
    <row r="1529" spans="5:5">
      <c r="E1529" s="940"/>
    </row>
    <row r="1530" spans="5:5">
      <c r="E1530" s="940"/>
    </row>
    <row r="1531" spans="5:5">
      <c r="E1531" s="940"/>
    </row>
    <row r="1532" spans="5:5">
      <c r="E1532" s="940"/>
    </row>
    <row r="1533" spans="5:5">
      <c r="E1533" s="940"/>
    </row>
    <row r="1534" spans="5:5">
      <c r="E1534" s="940"/>
    </row>
    <row r="1535" spans="5:5">
      <c r="E1535" s="940"/>
    </row>
    <row r="1536" spans="5:5">
      <c r="E1536" s="940"/>
    </row>
    <row r="1537" spans="5:5">
      <c r="E1537" s="940"/>
    </row>
    <row r="1538" spans="5:5">
      <c r="E1538" s="940"/>
    </row>
    <row r="1539" spans="5:5">
      <c r="E1539" s="940"/>
    </row>
    <row r="1540" spans="5:5">
      <c r="E1540" s="940"/>
    </row>
    <row r="1541" spans="5:5">
      <c r="E1541" s="940"/>
    </row>
    <row r="1542" spans="5:5">
      <c r="E1542" s="940"/>
    </row>
    <row r="1543" spans="5:5">
      <c r="E1543" s="940"/>
    </row>
    <row r="1544" spans="5:5">
      <c r="E1544" s="940"/>
    </row>
    <row r="1545" spans="5:5">
      <c r="E1545" s="940"/>
    </row>
    <row r="1546" spans="5:5">
      <c r="E1546" s="940"/>
    </row>
    <row r="1547" spans="5:5">
      <c r="E1547" s="940"/>
    </row>
    <row r="1548" spans="5:5">
      <c r="E1548" s="940"/>
    </row>
    <row r="1549" spans="5:5">
      <c r="E1549" s="940"/>
    </row>
    <row r="1550" spans="5:5">
      <c r="E1550" s="940"/>
    </row>
    <row r="1551" spans="5:5">
      <c r="E1551" s="940"/>
    </row>
    <row r="1552" spans="5:5">
      <c r="E1552" s="940"/>
    </row>
    <row r="1553" spans="5:5">
      <c r="E1553" s="940"/>
    </row>
    <row r="1554" spans="5:5">
      <c r="E1554" s="940"/>
    </row>
    <row r="1555" spans="5:5">
      <c r="E1555" s="940"/>
    </row>
    <row r="1556" spans="5:5">
      <c r="E1556" s="940"/>
    </row>
    <row r="1557" spans="5:5">
      <c r="E1557" s="940"/>
    </row>
    <row r="1558" spans="5:5">
      <c r="E1558" s="940"/>
    </row>
    <row r="1559" spans="5:5">
      <c r="E1559" s="940"/>
    </row>
    <row r="1560" spans="5:5">
      <c r="E1560" s="940"/>
    </row>
    <row r="1561" spans="5:5">
      <c r="E1561" s="940"/>
    </row>
    <row r="1562" spans="5:5">
      <c r="E1562" s="940"/>
    </row>
    <row r="1563" spans="5:5">
      <c r="E1563" s="940"/>
    </row>
    <row r="1564" spans="5:5">
      <c r="E1564" s="940"/>
    </row>
    <row r="1565" spans="5:5">
      <c r="E1565" s="940"/>
    </row>
    <row r="1566" spans="5:5">
      <c r="E1566" s="940"/>
    </row>
    <row r="1567" spans="5:5">
      <c r="E1567" s="940"/>
    </row>
    <row r="1568" spans="5:5">
      <c r="E1568" s="940"/>
    </row>
    <row r="1569" spans="5:5">
      <c r="E1569" s="940"/>
    </row>
    <row r="1570" spans="5:5">
      <c r="E1570" s="940"/>
    </row>
    <row r="1571" spans="5:5">
      <c r="E1571" s="940"/>
    </row>
    <row r="1572" spans="5:5">
      <c r="E1572" s="940"/>
    </row>
    <row r="1573" spans="5:5">
      <c r="E1573" s="940"/>
    </row>
    <row r="1574" spans="5:5">
      <c r="E1574" s="940"/>
    </row>
    <row r="1575" spans="5:5">
      <c r="E1575" s="940"/>
    </row>
    <row r="1576" spans="5:5">
      <c r="E1576" s="940"/>
    </row>
    <row r="1577" spans="5:5">
      <c r="E1577" s="940"/>
    </row>
    <row r="1578" spans="5:5">
      <c r="E1578" s="940"/>
    </row>
    <row r="1579" spans="5:5">
      <c r="E1579" s="940"/>
    </row>
    <row r="1580" spans="5:5">
      <c r="E1580" s="940"/>
    </row>
    <row r="1581" spans="5:5">
      <c r="E1581" s="940"/>
    </row>
    <row r="1582" spans="5:5">
      <c r="E1582" s="940"/>
    </row>
    <row r="1583" spans="5:5">
      <c r="E1583" s="940"/>
    </row>
    <row r="1584" spans="5:5">
      <c r="E1584" s="940"/>
    </row>
    <row r="1585" spans="5:5">
      <c r="E1585" s="940"/>
    </row>
    <row r="1586" spans="5:5">
      <c r="E1586" s="940"/>
    </row>
    <row r="1587" spans="5:5">
      <c r="E1587" s="940"/>
    </row>
    <row r="1588" spans="5:5">
      <c r="E1588" s="940"/>
    </row>
    <row r="1589" spans="5:5">
      <c r="E1589" s="940"/>
    </row>
    <row r="1590" spans="5:5">
      <c r="E1590" s="940"/>
    </row>
    <row r="1591" spans="5:5">
      <c r="E1591" s="940"/>
    </row>
    <row r="1592" spans="5:5">
      <c r="E1592" s="940"/>
    </row>
    <row r="1593" spans="5:5">
      <c r="E1593" s="940"/>
    </row>
    <row r="1594" spans="5:5">
      <c r="E1594" s="940"/>
    </row>
    <row r="1595" spans="5:5">
      <c r="E1595" s="940"/>
    </row>
    <row r="1596" spans="5:5">
      <c r="E1596" s="940"/>
    </row>
    <row r="1597" spans="5:5">
      <c r="E1597" s="940"/>
    </row>
    <row r="1598" spans="5:5">
      <c r="E1598" s="940"/>
    </row>
    <row r="1599" spans="5:5">
      <c r="E1599" s="940"/>
    </row>
    <row r="1600" spans="5:5">
      <c r="E1600" s="940"/>
    </row>
    <row r="1601" spans="5:5">
      <c r="E1601" s="940"/>
    </row>
    <row r="1602" spans="5:5">
      <c r="E1602" s="940"/>
    </row>
    <row r="1603" spans="5:5">
      <c r="E1603" s="940"/>
    </row>
    <row r="1604" spans="5:5">
      <c r="E1604" s="940"/>
    </row>
    <row r="1605" spans="5:5">
      <c r="E1605" s="940"/>
    </row>
    <row r="1606" spans="5:5">
      <c r="E1606" s="940"/>
    </row>
    <row r="1607" spans="5:5">
      <c r="E1607" s="940"/>
    </row>
    <row r="1608" spans="5:5">
      <c r="E1608" s="940"/>
    </row>
    <row r="1609" spans="5:5">
      <c r="E1609" s="940"/>
    </row>
    <row r="1610" spans="5:5">
      <c r="E1610" s="940"/>
    </row>
    <row r="1611" spans="5:5">
      <c r="E1611" s="940"/>
    </row>
    <row r="1612" spans="5:5">
      <c r="E1612" s="940"/>
    </row>
    <row r="1613" spans="5:5">
      <c r="E1613" s="940"/>
    </row>
    <row r="1614" spans="5:5">
      <c r="E1614" s="940"/>
    </row>
    <row r="1615" spans="5:5">
      <c r="E1615" s="940"/>
    </row>
    <row r="1616" spans="5:5">
      <c r="E1616" s="940"/>
    </row>
    <row r="1617" spans="5:5">
      <c r="E1617" s="940"/>
    </row>
    <row r="1618" spans="5:5">
      <c r="E1618" s="940"/>
    </row>
    <row r="1619" spans="5:5">
      <c r="E1619" s="940"/>
    </row>
    <row r="1620" spans="5:5">
      <c r="E1620" s="940"/>
    </row>
    <row r="1621" spans="5:5">
      <c r="E1621" s="940"/>
    </row>
    <row r="1622" spans="5:5">
      <c r="E1622" s="940"/>
    </row>
    <row r="1623" spans="5:5">
      <c r="E1623" s="940"/>
    </row>
    <row r="1624" spans="5:5">
      <c r="E1624" s="940"/>
    </row>
    <row r="1625" spans="5:5">
      <c r="E1625" s="940"/>
    </row>
    <row r="1626" spans="5:5">
      <c r="E1626" s="940"/>
    </row>
    <row r="1627" spans="5:5">
      <c r="E1627" s="940"/>
    </row>
    <row r="1628" spans="5:5">
      <c r="E1628" s="940"/>
    </row>
    <row r="1629" spans="5:5">
      <c r="E1629" s="940"/>
    </row>
    <row r="1630" spans="5:5">
      <c r="E1630" s="940"/>
    </row>
    <row r="1631" spans="5:5">
      <c r="E1631" s="940"/>
    </row>
    <row r="1632" spans="5:5">
      <c r="E1632" s="940"/>
    </row>
    <row r="1633" spans="5:5">
      <c r="E1633" s="940"/>
    </row>
    <row r="1634" spans="5:5">
      <c r="E1634" s="940"/>
    </row>
    <row r="1635" spans="5:5">
      <c r="E1635" s="940"/>
    </row>
    <row r="1636" spans="5:5">
      <c r="E1636" s="940"/>
    </row>
    <row r="1637" spans="5:5">
      <c r="E1637" s="940"/>
    </row>
    <row r="1638" spans="5:5">
      <c r="E1638" s="940"/>
    </row>
    <row r="1639" spans="5:5">
      <c r="E1639" s="940"/>
    </row>
    <row r="1640" spans="5:5">
      <c r="E1640" s="940"/>
    </row>
    <row r="1641" spans="5:5">
      <c r="E1641" s="940"/>
    </row>
    <row r="1642" spans="5:5">
      <c r="E1642" s="940"/>
    </row>
    <row r="1643" spans="5:5">
      <c r="E1643" s="940"/>
    </row>
    <row r="1644" spans="5:5">
      <c r="E1644" s="940"/>
    </row>
    <row r="1645" spans="5:5">
      <c r="E1645" s="940"/>
    </row>
    <row r="1646" spans="5:5">
      <c r="E1646" s="940"/>
    </row>
    <row r="1647" spans="5:5">
      <c r="E1647" s="940"/>
    </row>
    <row r="1648" spans="5:5">
      <c r="E1648" s="940"/>
    </row>
    <row r="1649" spans="5:5">
      <c r="E1649" s="940"/>
    </row>
    <row r="1650" spans="5:5">
      <c r="E1650" s="940"/>
    </row>
    <row r="1651" spans="5:5">
      <c r="E1651" s="940"/>
    </row>
    <row r="1652" spans="5:5">
      <c r="E1652" s="940"/>
    </row>
    <row r="1653" spans="5:5">
      <c r="E1653" s="940"/>
    </row>
    <row r="1654" spans="5:5">
      <c r="E1654" s="940"/>
    </row>
    <row r="1655" spans="5:5">
      <c r="E1655" s="940"/>
    </row>
    <row r="1656" spans="5:5">
      <c r="E1656" s="940"/>
    </row>
    <row r="1657" spans="5:5">
      <c r="E1657" s="940"/>
    </row>
    <row r="1658" spans="5:5">
      <c r="E1658" s="940"/>
    </row>
    <row r="1659" spans="5:5">
      <c r="E1659" s="940"/>
    </row>
    <row r="1660" spans="5:5">
      <c r="E1660" s="940"/>
    </row>
    <row r="1661" spans="5:5">
      <c r="E1661" s="940"/>
    </row>
    <row r="1662" spans="5:5">
      <c r="E1662" s="940"/>
    </row>
    <row r="1663" spans="5:5">
      <c r="E1663" s="940"/>
    </row>
    <row r="1664" spans="5:5">
      <c r="E1664" s="940"/>
    </row>
    <row r="1665" spans="5:5">
      <c r="E1665" s="940"/>
    </row>
    <row r="1666" spans="5:5">
      <c r="E1666" s="940"/>
    </row>
    <row r="1667" spans="5:5">
      <c r="E1667" s="940"/>
    </row>
    <row r="1668" spans="5:5">
      <c r="E1668" s="940"/>
    </row>
    <row r="1669" spans="5:5">
      <c r="E1669" s="940"/>
    </row>
    <row r="1670" spans="5:5">
      <c r="E1670" s="940"/>
    </row>
    <row r="1671" spans="5:5">
      <c r="E1671" s="940"/>
    </row>
    <row r="1672" spans="5:5">
      <c r="E1672" s="940"/>
    </row>
    <row r="1673" spans="5:5">
      <c r="E1673" s="940"/>
    </row>
    <row r="1674" spans="5:5">
      <c r="E1674" s="940"/>
    </row>
    <row r="1675" spans="5:5">
      <c r="E1675" s="940"/>
    </row>
    <row r="1676" spans="5:5">
      <c r="E1676" s="940"/>
    </row>
    <row r="1677" spans="5:5">
      <c r="E1677" s="940"/>
    </row>
    <row r="1678" spans="5:5">
      <c r="E1678" s="940"/>
    </row>
    <row r="1679" spans="5:5">
      <c r="E1679" s="940"/>
    </row>
    <row r="1680" spans="5:5">
      <c r="E1680" s="940"/>
    </row>
    <row r="1681" spans="5:5">
      <c r="E1681" s="940"/>
    </row>
    <row r="1682" spans="5:5">
      <c r="E1682" s="940"/>
    </row>
    <row r="1683" spans="5:5">
      <c r="E1683" s="940"/>
    </row>
    <row r="1684" spans="5:5">
      <c r="E1684" s="940"/>
    </row>
    <row r="1685" spans="5:5">
      <c r="E1685" s="940"/>
    </row>
    <row r="1686" spans="5:5">
      <c r="E1686" s="940"/>
    </row>
    <row r="1687" spans="5:5">
      <c r="E1687" s="940"/>
    </row>
    <row r="1688" spans="5:5">
      <c r="E1688" s="940"/>
    </row>
    <row r="1689" spans="5:5">
      <c r="E1689" s="940"/>
    </row>
    <row r="1690" spans="5:5">
      <c r="E1690" s="940"/>
    </row>
    <row r="1691" spans="5:5">
      <c r="E1691" s="940"/>
    </row>
    <row r="1692" spans="5:5">
      <c r="E1692" s="940"/>
    </row>
    <row r="1693" spans="5:5">
      <c r="E1693" s="940"/>
    </row>
    <row r="1694" spans="5:5">
      <c r="E1694" s="940"/>
    </row>
    <row r="1695" spans="5:5">
      <c r="E1695" s="940"/>
    </row>
    <row r="1696" spans="5:5">
      <c r="E1696" s="940"/>
    </row>
    <row r="1697" spans="5:5">
      <c r="E1697" s="940"/>
    </row>
    <row r="1698" spans="5:5">
      <c r="E1698" s="940"/>
    </row>
    <row r="1699" spans="5:5">
      <c r="E1699" s="940"/>
    </row>
    <row r="1700" spans="5:5">
      <c r="E1700" s="940"/>
    </row>
    <row r="1701" spans="5:5">
      <c r="E1701" s="940"/>
    </row>
    <row r="1702" spans="5:5">
      <c r="E1702" s="940"/>
    </row>
    <row r="1703" spans="5:5">
      <c r="E1703" s="940"/>
    </row>
    <row r="1704" spans="5:5">
      <c r="E1704" s="940"/>
    </row>
    <row r="1705" spans="5:5">
      <c r="E1705" s="940"/>
    </row>
    <row r="1706" spans="5:5">
      <c r="E1706" s="940"/>
    </row>
    <row r="1707" spans="5:5">
      <c r="E1707" s="940"/>
    </row>
    <row r="1708" spans="5:5">
      <c r="E1708" s="940"/>
    </row>
    <row r="1709" spans="5:5">
      <c r="E1709" s="940"/>
    </row>
    <row r="1710" spans="5:5">
      <c r="E1710" s="940"/>
    </row>
    <row r="1711" spans="5:5">
      <c r="E1711" s="940"/>
    </row>
    <row r="1712" spans="5:5">
      <c r="E1712" s="940"/>
    </row>
    <row r="1713" spans="5:5">
      <c r="E1713" s="940"/>
    </row>
    <row r="1714" spans="5:5">
      <c r="E1714" s="940"/>
    </row>
    <row r="1715" spans="5:5">
      <c r="E1715" s="940"/>
    </row>
    <row r="1716" spans="5:5">
      <c r="E1716" s="940"/>
    </row>
    <row r="1717" spans="5:5">
      <c r="E1717" s="940"/>
    </row>
    <row r="1718" spans="5:5">
      <c r="E1718" s="940"/>
    </row>
    <row r="1719" spans="5:5">
      <c r="E1719" s="940"/>
    </row>
    <row r="1720" spans="5:5">
      <c r="E1720" s="940"/>
    </row>
    <row r="1721" spans="5:5">
      <c r="E1721" s="940"/>
    </row>
    <row r="1722" spans="5:5">
      <c r="E1722" s="940"/>
    </row>
    <row r="1723" spans="5:5">
      <c r="E1723" s="940"/>
    </row>
    <row r="1724" spans="5:5">
      <c r="E1724" s="940"/>
    </row>
    <row r="1725" spans="5:5">
      <c r="E1725" s="940"/>
    </row>
    <row r="1726" spans="5:5">
      <c r="E1726" s="940"/>
    </row>
    <row r="1727" spans="5:5">
      <c r="E1727" s="940"/>
    </row>
    <row r="1728" spans="5:5">
      <c r="E1728" s="940"/>
    </row>
    <row r="1729" spans="5:5">
      <c r="E1729" s="940"/>
    </row>
    <row r="1730" spans="5:5">
      <c r="E1730" s="940"/>
    </row>
    <row r="1731" spans="5:5">
      <c r="E1731" s="940"/>
    </row>
    <row r="1732" spans="5:5">
      <c r="E1732" s="940"/>
    </row>
    <row r="1733" spans="5:5">
      <c r="E1733" s="940"/>
    </row>
    <row r="1734" spans="5:5">
      <c r="E1734" s="940"/>
    </row>
    <row r="1735" spans="5:5">
      <c r="E1735" s="940"/>
    </row>
    <row r="1736" spans="5:5">
      <c r="E1736" s="940"/>
    </row>
    <row r="1737" spans="5:5">
      <c r="E1737" s="940"/>
    </row>
    <row r="1738" spans="5:5">
      <c r="E1738" s="940"/>
    </row>
    <row r="1739" spans="5:5">
      <c r="E1739" s="940"/>
    </row>
    <row r="1740" spans="5:5">
      <c r="E1740" s="940"/>
    </row>
    <row r="1741" spans="5:5">
      <c r="E1741" s="940"/>
    </row>
    <row r="1742" spans="5:5">
      <c r="E1742" s="940"/>
    </row>
    <row r="1743" spans="5:5">
      <c r="E1743" s="940"/>
    </row>
    <row r="1744" spans="5:5">
      <c r="E1744" s="940"/>
    </row>
    <row r="1745" spans="5:5">
      <c r="E1745" s="940"/>
    </row>
    <row r="1746" spans="5:5">
      <c r="E1746" s="940"/>
    </row>
    <row r="1747" spans="5:5">
      <c r="E1747" s="940"/>
    </row>
    <row r="1748" spans="5:5">
      <c r="E1748" s="940"/>
    </row>
    <row r="1749" spans="5:5">
      <c r="E1749" s="940"/>
    </row>
    <row r="1750" spans="5:5">
      <c r="E1750" s="940"/>
    </row>
    <row r="1751" spans="5:5">
      <c r="E1751" s="940"/>
    </row>
    <row r="1752" spans="5:5">
      <c r="E1752" s="940"/>
    </row>
    <row r="1753" spans="5:5">
      <c r="E1753" s="940"/>
    </row>
    <row r="1754" spans="5:5">
      <c r="E1754" s="940"/>
    </row>
    <row r="1755" spans="5:5">
      <c r="E1755" s="940"/>
    </row>
    <row r="1756" spans="5:5">
      <c r="E1756" s="940"/>
    </row>
    <row r="1757" spans="5:5">
      <c r="E1757" s="940"/>
    </row>
    <row r="1758" spans="5:5">
      <c r="E1758" s="940"/>
    </row>
    <row r="1759" spans="5:5">
      <c r="E1759" s="940"/>
    </row>
    <row r="1760" spans="5:5">
      <c r="E1760" s="940"/>
    </row>
    <row r="1761" spans="5:5">
      <c r="E1761" s="940"/>
    </row>
    <row r="1762" spans="5:5">
      <c r="E1762" s="940"/>
    </row>
    <row r="1763" spans="5:5">
      <c r="E1763" s="940"/>
    </row>
    <row r="1764" spans="5:5">
      <c r="E1764" s="940"/>
    </row>
    <row r="1765" spans="5:5">
      <c r="E1765" s="940"/>
    </row>
    <row r="1766" spans="5:5">
      <c r="E1766" s="940"/>
    </row>
    <row r="1767" spans="5:5">
      <c r="E1767" s="940"/>
    </row>
    <row r="1768" spans="5:5">
      <c r="E1768" s="940"/>
    </row>
    <row r="1769" spans="5:5">
      <c r="E1769" s="940"/>
    </row>
    <row r="1770" spans="5:5">
      <c r="E1770" s="940"/>
    </row>
    <row r="1771" spans="5:5">
      <c r="E1771" s="940"/>
    </row>
    <row r="1772" spans="5:5">
      <c r="E1772" s="940"/>
    </row>
    <row r="1773" spans="5:5">
      <c r="E1773" s="940"/>
    </row>
    <row r="1774" spans="5:5">
      <c r="E1774" s="940"/>
    </row>
    <row r="1775" spans="5:5">
      <c r="E1775" s="940"/>
    </row>
    <row r="1776" spans="5:5">
      <c r="E1776" s="940"/>
    </row>
    <row r="1777" spans="5:5">
      <c r="E1777" s="940"/>
    </row>
    <row r="1778" spans="5:5">
      <c r="E1778" s="940"/>
    </row>
    <row r="1779" spans="5:5">
      <c r="E1779" s="940"/>
    </row>
    <row r="1780" spans="5:5">
      <c r="E1780" s="940"/>
    </row>
    <row r="1781" spans="5:5">
      <c r="E1781" s="940"/>
    </row>
    <row r="1782" spans="5:5">
      <c r="E1782" s="940"/>
    </row>
    <row r="1783" spans="5:5">
      <c r="E1783" s="940"/>
    </row>
    <row r="1784" spans="5:5">
      <c r="E1784" s="940"/>
    </row>
    <row r="1785" spans="5:5">
      <c r="E1785" s="940"/>
    </row>
    <row r="1786" spans="5:5">
      <c r="E1786" s="940"/>
    </row>
    <row r="1787" spans="5:5">
      <c r="E1787" s="940"/>
    </row>
    <row r="1788" spans="5:5">
      <c r="E1788" s="940"/>
    </row>
    <row r="1789" spans="5:5">
      <c r="E1789" s="940"/>
    </row>
    <row r="1790" spans="5:5">
      <c r="E1790" s="940"/>
    </row>
    <row r="1791" spans="5:5">
      <c r="E1791" s="940"/>
    </row>
    <row r="1792" spans="5:5">
      <c r="E1792" s="940"/>
    </row>
    <row r="1793" spans="5:5">
      <c r="E1793" s="940"/>
    </row>
    <row r="1794" spans="5:5">
      <c r="E1794" s="940"/>
    </row>
    <row r="1795" spans="5:5">
      <c r="E1795" s="940"/>
    </row>
    <row r="1796" spans="5:5">
      <c r="E1796" s="940"/>
    </row>
    <row r="1797" spans="5:5">
      <c r="E1797" s="940"/>
    </row>
    <row r="1798" spans="5:5">
      <c r="E1798" s="940"/>
    </row>
    <row r="1799" spans="5:5">
      <c r="E1799" s="940"/>
    </row>
    <row r="1800" spans="5:5">
      <c r="E1800" s="940"/>
    </row>
    <row r="1801" spans="5:5">
      <c r="E1801" s="940"/>
    </row>
    <row r="1802" spans="5:5">
      <c r="E1802" s="940"/>
    </row>
    <row r="1803" spans="5:5">
      <c r="E1803" s="940"/>
    </row>
    <row r="1804" spans="5:5">
      <c r="E1804" s="940"/>
    </row>
    <row r="1805" spans="5:5">
      <c r="E1805" s="940"/>
    </row>
    <row r="1806" spans="5:5">
      <c r="E1806" s="940"/>
    </row>
    <row r="1807" spans="5:5">
      <c r="E1807" s="940"/>
    </row>
    <row r="1808" spans="5:5">
      <c r="E1808" s="940"/>
    </row>
    <row r="1809" spans="5:5">
      <c r="E1809" s="940"/>
    </row>
    <row r="1810" spans="5:5">
      <c r="E1810" s="940"/>
    </row>
    <row r="1811" spans="5:5">
      <c r="E1811" s="940"/>
    </row>
    <row r="1812" spans="5:5">
      <c r="E1812" s="940"/>
    </row>
    <row r="1813" spans="5:5">
      <c r="E1813" s="940"/>
    </row>
    <row r="1814" spans="5:5">
      <c r="E1814" s="940"/>
    </row>
    <row r="1815" spans="5:5">
      <c r="E1815" s="940"/>
    </row>
    <row r="1816" spans="5:5">
      <c r="E1816" s="940"/>
    </row>
    <row r="1817" spans="5:5">
      <c r="E1817" s="940"/>
    </row>
    <row r="1818" spans="5:5">
      <c r="E1818" s="940"/>
    </row>
    <row r="1819" spans="5:5">
      <c r="E1819" s="940"/>
    </row>
    <row r="1820" spans="5:5">
      <c r="E1820" s="940"/>
    </row>
    <row r="1821" spans="5:5">
      <c r="E1821" s="940"/>
    </row>
    <row r="1822" spans="5:5">
      <c r="E1822" s="940"/>
    </row>
    <row r="1823" spans="5:5">
      <c r="E1823" s="940"/>
    </row>
    <row r="1824" spans="5:5">
      <c r="E1824" s="940"/>
    </row>
    <row r="1825" spans="5:5">
      <c r="E1825" s="940"/>
    </row>
    <row r="1826" spans="5:5">
      <c r="E1826" s="940"/>
    </row>
    <row r="1827" spans="5:5">
      <c r="E1827" s="940"/>
    </row>
    <row r="1828" spans="5:5">
      <c r="E1828" s="940"/>
    </row>
    <row r="1829" spans="5:5">
      <c r="E1829" s="940"/>
    </row>
    <row r="1830" spans="5:5">
      <c r="E1830" s="940"/>
    </row>
    <row r="1831" spans="5:5">
      <c r="E1831" s="940"/>
    </row>
    <row r="1832" spans="5:5">
      <c r="E1832" s="940"/>
    </row>
    <row r="1833" spans="5:5">
      <c r="E1833" s="940"/>
    </row>
    <row r="1834" spans="5:5">
      <c r="E1834" s="940"/>
    </row>
    <row r="1835" spans="5:5">
      <c r="E1835" s="940"/>
    </row>
    <row r="1836" spans="5:5">
      <c r="E1836" s="940"/>
    </row>
    <row r="1837" spans="5:5">
      <c r="E1837" s="940"/>
    </row>
    <row r="1838" spans="5:5">
      <c r="E1838" s="940"/>
    </row>
    <row r="1839" spans="5:5">
      <c r="E1839" s="940"/>
    </row>
    <row r="1840" spans="5:5">
      <c r="E1840" s="940"/>
    </row>
    <row r="1841" spans="5:5">
      <c r="E1841" s="940"/>
    </row>
    <row r="1842" spans="5:5">
      <c r="E1842" s="940"/>
    </row>
    <row r="1843" spans="5:5">
      <c r="E1843" s="940"/>
    </row>
    <row r="1844" spans="5:5">
      <c r="E1844" s="940"/>
    </row>
    <row r="1845" spans="5:5">
      <c r="E1845" s="940"/>
    </row>
    <row r="1846" spans="5:5">
      <c r="E1846" s="940"/>
    </row>
    <row r="1847" spans="5:5">
      <c r="E1847" s="940"/>
    </row>
    <row r="1848" spans="5:5">
      <c r="E1848" s="940"/>
    </row>
    <row r="1849" spans="5:5">
      <c r="E1849" s="940"/>
    </row>
    <row r="1850" spans="5:5">
      <c r="E1850" s="940"/>
    </row>
    <row r="1851" spans="5:5">
      <c r="E1851" s="940"/>
    </row>
    <row r="1852" spans="5:5">
      <c r="E1852" s="940"/>
    </row>
    <row r="1853" spans="5:5">
      <c r="E1853" s="940"/>
    </row>
    <row r="1854" spans="5:5">
      <c r="E1854" s="940"/>
    </row>
    <row r="1855" spans="5:5">
      <c r="E1855" s="940"/>
    </row>
    <row r="1856" spans="5:5">
      <c r="E1856" s="940"/>
    </row>
    <row r="1857" spans="5:5">
      <c r="E1857" s="940"/>
    </row>
    <row r="1858" spans="5:5">
      <c r="E1858" s="940"/>
    </row>
    <row r="1859" spans="5:5">
      <c r="E1859" s="940"/>
    </row>
    <row r="1860" spans="5:5">
      <c r="E1860" s="940"/>
    </row>
    <row r="1861" spans="5:5">
      <c r="E1861" s="940"/>
    </row>
    <row r="1862" spans="5:5">
      <c r="E1862" s="940"/>
    </row>
    <row r="1863" spans="5:5">
      <c r="E1863" s="940"/>
    </row>
    <row r="1864" spans="5:5">
      <c r="E1864" s="940"/>
    </row>
    <row r="1865" spans="5:5">
      <c r="E1865" s="940"/>
    </row>
    <row r="1866" spans="5:5">
      <c r="E1866" s="940"/>
    </row>
    <row r="1867" spans="5:5">
      <c r="E1867" s="940"/>
    </row>
    <row r="1868" spans="5:5">
      <c r="E1868" s="940"/>
    </row>
    <row r="1869" spans="5:5">
      <c r="E1869" s="940"/>
    </row>
    <row r="1870" spans="5:5">
      <c r="E1870" s="940"/>
    </row>
    <row r="1871" spans="5:5">
      <c r="E1871" s="940"/>
    </row>
    <row r="1872" spans="5:5">
      <c r="E1872" s="940"/>
    </row>
    <row r="1873" spans="5:5">
      <c r="E1873" s="940"/>
    </row>
    <row r="1874" spans="5:5">
      <c r="E1874" s="940"/>
    </row>
    <row r="1875" spans="5:5">
      <c r="E1875" s="940"/>
    </row>
    <row r="1876" spans="5:5">
      <c r="E1876" s="940"/>
    </row>
    <row r="1877" spans="5:5">
      <c r="E1877" s="940"/>
    </row>
    <row r="1878" spans="5:5">
      <c r="E1878" s="940"/>
    </row>
    <row r="1879" spans="5:5">
      <c r="E1879" s="940"/>
    </row>
    <row r="1880" spans="5:5">
      <c r="E1880" s="940"/>
    </row>
    <row r="1881" spans="5:5">
      <c r="E1881" s="940"/>
    </row>
    <row r="1882" spans="5:5">
      <c r="E1882" s="940"/>
    </row>
    <row r="1883" spans="5:5">
      <c r="E1883" s="940"/>
    </row>
    <row r="1884" spans="5:5">
      <c r="E1884" s="940"/>
    </row>
    <row r="1885" spans="5:5">
      <c r="E1885" s="940"/>
    </row>
    <row r="1886" spans="5:5">
      <c r="E1886" s="940"/>
    </row>
    <row r="1887" spans="5:5">
      <c r="E1887" s="940"/>
    </row>
    <row r="1888" spans="5:5">
      <c r="E1888" s="940"/>
    </row>
    <row r="1889" spans="5:5">
      <c r="E1889" s="940"/>
    </row>
    <row r="1890" spans="5:5">
      <c r="E1890" s="940"/>
    </row>
    <row r="1891" spans="5:5">
      <c r="E1891" s="940"/>
    </row>
    <row r="1892" spans="5:5">
      <c r="E1892" s="940"/>
    </row>
    <row r="1893" spans="5:5">
      <c r="E1893" s="940"/>
    </row>
    <row r="1894" spans="5:5">
      <c r="E1894" s="940"/>
    </row>
    <row r="1895" spans="5:5">
      <c r="E1895" s="940"/>
    </row>
    <row r="1896" spans="5:5">
      <c r="E1896" s="940"/>
    </row>
    <row r="1897" spans="5:5">
      <c r="E1897" s="940"/>
    </row>
    <row r="1898" spans="5:5">
      <c r="E1898" s="940"/>
    </row>
    <row r="1899" spans="5:5">
      <c r="E1899" s="940"/>
    </row>
    <row r="1900" spans="5:5">
      <c r="E1900" s="940"/>
    </row>
    <row r="1901" spans="5:5">
      <c r="E1901" s="940"/>
    </row>
    <row r="1902" spans="5:5">
      <c r="E1902" s="940"/>
    </row>
    <row r="1903" spans="5:5">
      <c r="E1903" s="940"/>
    </row>
    <row r="1904" spans="5:5">
      <c r="E1904" s="940"/>
    </row>
    <row r="1905" spans="5:5">
      <c r="E1905" s="940"/>
    </row>
    <row r="1906" spans="5:5">
      <c r="E1906" s="940"/>
    </row>
    <row r="1907" spans="5:5">
      <c r="E1907" s="940"/>
    </row>
    <row r="1908" spans="5:5">
      <c r="E1908" s="940"/>
    </row>
    <row r="1909" spans="5:5">
      <c r="E1909" s="940"/>
    </row>
    <row r="1910" spans="5:5">
      <c r="E1910" s="940"/>
    </row>
    <row r="1911" spans="5:5">
      <c r="E1911" s="940"/>
    </row>
    <row r="1912" spans="5:5">
      <c r="E1912" s="940"/>
    </row>
    <row r="1913" spans="5:5">
      <c r="E1913" s="940"/>
    </row>
    <row r="1914" spans="5:5">
      <c r="E1914" s="940"/>
    </row>
    <row r="1915" spans="5:5">
      <c r="E1915" s="940"/>
    </row>
    <row r="1916" spans="5:5">
      <c r="E1916" s="940"/>
    </row>
    <row r="1917" spans="5:5">
      <c r="E1917" s="940"/>
    </row>
    <row r="1918" spans="5:5">
      <c r="E1918" s="940"/>
    </row>
    <row r="1919" spans="5:5">
      <c r="E1919" s="940"/>
    </row>
    <row r="1920" spans="5:5">
      <c r="E1920" s="940"/>
    </row>
    <row r="1921" spans="5:5">
      <c r="E1921" s="940"/>
    </row>
    <row r="1922" spans="5:5">
      <c r="E1922" s="940"/>
    </row>
    <row r="1923" spans="5:5">
      <c r="E1923" s="940"/>
    </row>
    <row r="1924" spans="5:5">
      <c r="E1924" s="940"/>
    </row>
    <row r="1925" spans="5:5">
      <c r="E1925" s="940"/>
    </row>
    <row r="1926" spans="5:5">
      <c r="E1926" s="940"/>
    </row>
    <row r="1927" spans="5:5">
      <c r="E1927" s="940"/>
    </row>
    <row r="1928" spans="5:5">
      <c r="E1928" s="940"/>
    </row>
    <row r="1929" spans="5:5">
      <c r="E1929" s="940"/>
    </row>
    <row r="1930" spans="5:5">
      <c r="E1930" s="940"/>
    </row>
    <row r="1931" spans="5:5">
      <c r="E1931" s="940"/>
    </row>
    <row r="1932" spans="5:5">
      <c r="E1932" s="940"/>
    </row>
    <row r="1933" spans="5:5">
      <c r="E1933" s="940"/>
    </row>
    <row r="1934" spans="5:5">
      <c r="E1934" s="940"/>
    </row>
    <row r="1935" spans="5:5">
      <c r="E1935" s="940"/>
    </row>
    <row r="1936" spans="5:5">
      <c r="E1936" s="940"/>
    </row>
    <row r="1937" spans="5:5">
      <c r="E1937" s="940"/>
    </row>
    <row r="1938" spans="5:5">
      <c r="E1938" s="940"/>
    </row>
    <row r="1939" spans="5:5">
      <c r="E1939" s="940"/>
    </row>
    <row r="1940" spans="5:5">
      <c r="E1940" s="940"/>
    </row>
    <row r="1941" spans="5:5">
      <c r="E1941" s="940"/>
    </row>
    <row r="1942" spans="5:5">
      <c r="E1942" s="940"/>
    </row>
    <row r="1943" spans="5:5">
      <c r="E1943" s="940"/>
    </row>
    <row r="1944" spans="5:5">
      <c r="E1944" s="940"/>
    </row>
    <row r="1945" spans="5:5">
      <c r="E1945" s="940"/>
    </row>
    <row r="1946" spans="5:5">
      <c r="E1946" s="940"/>
    </row>
    <row r="1947" spans="5:5">
      <c r="E1947" s="940"/>
    </row>
    <row r="1948" spans="5:5">
      <c r="E1948" s="940"/>
    </row>
    <row r="1949" spans="5:5">
      <c r="E1949" s="940"/>
    </row>
    <row r="1950" spans="5:5">
      <c r="E1950" s="940"/>
    </row>
    <row r="1951" spans="5:5">
      <c r="E1951" s="940"/>
    </row>
    <row r="1952" spans="5:5">
      <c r="E1952" s="940"/>
    </row>
    <row r="1953" spans="5:5">
      <c r="E1953" s="940"/>
    </row>
    <row r="1954" spans="5:5">
      <c r="E1954" s="940"/>
    </row>
    <row r="1955" spans="5:5">
      <c r="E1955" s="940"/>
    </row>
    <row r="1956" spans="5:5">
      <c r="E1956" s="940"/>
    </row>
    <row r="1957" spans="5:5">
      <c r="E1957" s="940"/>
    </row>
    <row r="1958" spans="5:5">
      <c r="E1958" s="940"/>
    </row>
    <row r="1959" spans="5:5">
      <c r="E1959" s="940"/>
    </row>
    <row r="1960" spans="5:5">
      <c r="E1960" s="940"/>
    </row>
    <row r="1961" spans="5:5">
      <c r="E1961" s="940"/>
    </row>
    <row r="1962" spans="5:5">
      <c r="E1962" s="940"/>
    </row>
    <row r="1963" spans="5:5">
      <c r="E1963" s="940"/>
    </row>
    <row r="1964" spans="5:5">
      <c r="E1964" s="940"/>
    </row>
    <row r="1965" spans="5:5">
      <c r="E1965" s="940"/>
    </row>
    <row r="1966" spans="5:5">
      <c r="E1966" s="940"/>
    </row>
    <row r="1967" spans="5:5">
      <c r="E1967" s="940"/>
    </row>
    <row r="1968" spans="5:5">
      <c r="E1968" s="940"/>
    </row>
    <row r="1969" spans="5:5">
      <c r="E1969" s="940"/>
    </row>
    <row r="1970" spans="5:5">
      <c r="E1970" s="940"/>
    </row>
    <row r="1971" spans="5:5">
      <c r="E1971" s="940"/>
    </row>
    <row r="1972" spans="5:5">
      <c r="E1972" s="940"/>
    </row>
    <row r="1973" spans="5:5">
      <c r="E1973" s="940"/>
    </row>
    <row r="1974" spans="5:5">
      <c r="E1974" s="940"/>
    </row>
    <row r="1975" spans="5:5">
      <c r="E1975" s="940"/>
    </row>
    <row r="1976" spans="5:5">
      <c r="E1976" s="940"/>
    </row>
    <row r="1977" spans="5:5">
      <c r="E1977" s="940"/>
    </row>
    <row r="1978" spans="5:5">
      <c r="E1978" s="940"/>
    </row>
    <row r="1979" spans="5:5">
      <c r="E1979" s="940"/>
    </row>
    <row r="1980" spans="5:5">
      <c r="E1980" s="940"/>
    </row>
    <row r="1981" spans="5:5">
      <c r="E1981" s="940"/>
    </row>
    <row r="1982" spans="5:5">
      <c r="E1982" s="940"/>
    </row>
    <row r="1983" spans="5:5">
      <c r="E1983" s="940"/>
    </row>
    <row r="1984" spans="5:5">
      <c r="E1984" s="940"/>
    </row>
    <row r="1985" spans="5:5">
      <c r="E1985" s="940"/>
    </row>
    <row r="1986" spans="5:5">
      <c r="E1986" s="940"/>
    </row>
    <row r="1987" spans="5:5">
      <c r="E1987" s="940"/>
    </row>
    <row r="1988" spans="5:5">
      <c r="E1988" s="940"/>
    </row>
    <row r="1989" spans="5:5">
      <c r="E1989" s="940"/>
    </row>
    <row r="1990" spans="5:5">
      <c r="E1990" s="940"/>
    </row>
    <row r="1991" spans="5:5">
      <c r="E1991" s="940"/>
    </row>
    <row r="1992" spans="5:5">
      <c r="E1992" s="940"/>
    </row>
    <row r="1993" spans="5:5">
      <c r="E1993" s="940"/>
    </row>
    <row r="1994" spans="5:5">
      <c r="E1994" s="940"/>
    </row>
    <row r="1995" spans="5:5">
      <c r="E1995" s="940"/>
    </row>
    <row r="1996" spans="5:5">
      <c r="E1996" s="940"/>
    </row>
    <row r="1997" spans="5:5">
      <c r="E1997" s="940"/>
    </row>
    <row r="1998" spans="5:5">
      <c r="E1998" s="940"/>
    </row>
    <row r="1999" spans="5:5">
      <c r="E1999" s="940"/>
    </row>
    <row r="2000" spans="5:5">
      <c r="E2000" s="940"/>
    </row>
    <row r="2001" spans="5:5">
      <c r="E2001" s="940"/>
    </row>
    <row r="2002" spans="5:5">
      <c r="E2002" s="940"/>
    </row>
    <row r="2003" spans="5:5">
      <c r="E2003" s="940"/>
    </row>
    <row r="2004" spans="5:5">
      <c r="E2004" s="940"/>
    </row>
    <row r="2005" spans="5:5">
      <c r="E2005" s="940"/>
    </row>
    <row r="2006" spans="5:5">
      <c r="E2006" s="940"/>
    </row>
    <row r="2007" spans="5:5">
      <c r="E2007" s="940"/>
    </row>
    <row r="2008" spans="5:5">
      <c r="E2008" s="940"/>
    </row>
    <row r="2009" spans="5:5">
      <c r="E2009" s="940"/>
    </row>
    <row r="2010" spans="5:5">
      <c r="E2010" s="940"/>
    </row>
    <row r="2011" spans="5:5">
      <c r="E2011" s="940"/>
    </row>
    <row r="2012" spans="5:5">
      <c r="E2012" s="940"/>
    </row>
    <row r="2013" spans="5:5">
      <c r="E2013" s="940"/>
    </row>
    <row r="2014" spans="5:5">
      <c r="E2014" s="940"/>
    </row>
    <row r="2015" spans="5:5">
      <c r="E2015" s="940"/>
    </row>
    <row r="2016" spans="5:5">
      <c r="E2016" s="940"/>
    </row>
    <row r="2017" spans="5:5">
      <c r="E2017" s="940"/>
    </row>
    <row r="2018" spans="5:5">
      <c r="E2018" s="940"/>
    </row>
    <row r="2019" spans="5:5">
      <c r="E2019" s="940"/>
    </row>
    <row r="2020" spans="5:5">
      <c r="E2020" s="940"/>
    </row>
    <row r="2021" spans="5:5">
      <c r="E2021" s="940"/>
    </row>
    <row r="2022" spans="5:5">
      <c r="E2022" s="940"/>
    </row>
    <row r="2023" spans="5:5">
      <c r="E2023" s="940"/>
    </row>
    <row r="2024" spans="5:5">
      <c r="E2024" s="940"/>
    </row>
    <row r="2025" spans="5:5">
      <c r="E2025" s="940"/>
    </row>
    <row r="2026" spans="5:5">
      <c r="E2026" s="940"/>
    </row>
    <row r="2027" spans="5:5">
      <c r="E2027" s="940"/>
    </row>
    <row r="2028" spans="5:5">
      <c r="E2028" s="940"/>
    </row>
    <row r="2029" spans="5:5">
      <c r="E2029" s="940"/>
    </row>
    <row r="2030" spans="5:5">
      <c r="E2030" s="940"/>
    </row>
    <row r="2031" spans="5:5">
      <c r="E2031" s="940"/>
    </row>
    <row r="2032" spans="5:5">
      <c r="E2032" s="940"/>
    </row>
    <row r="2033" spans="5:5">
      <c r="E2033" s="940"/>
    </row>
    <row r="2034" spans="5:5">
      <c r="E2034" s="940"/>
    </row>
    <row r="2035" spans="5:5">
      <c r="E2035" s="940"/>
    </row>
    <row r="2036" spans="5:5">
      <c r="E2036" s="940"/>
    </row>
    <row r="2037" spans="5:5">
      <c r="E2037" s="940"/>
    </row>
    <row r="2038" spans="5:5">
      <c r="E2038" s="940"/>
    </row>
    <row r="2039" spans="5:5">
      <c r="E2039" s="940"/>
    </row>
    <row r="2040" spans="5:5">
      <c r="E2040" s="940"/>
    </row>
    <row r="2041" spans="5:5">
      <c r="E2041" s="940"/>
    </row>
    <row r="2042" spans="5:5">
      <c r="E2042" s="940"/>
    </row>
    <row r="2043" spans="5:5">
      <c r="E2043" s="940"/>
    </row>
    <row r="2044" spans="5:5">
      <c r="E2044" s="940"/>
    </row>
    <row r="2045" spans="5:5">
      <c r="E2045" s="940"/>
    </row>
    <row r="2046" spans="5:5">
      <c r="E2046" s="940"/>
    </row>
    <row r="2047" spans="5:5">
      <c r="E2047" s="940"/>
    </row>
    <row r="2048" spans="5:5">
      <c r="E2048" s="940"/>
    </row>
    <row r="2049" spans="5:5">
      <c r="E2049" s="940"/>
    </row>
    <row r="2050" spans="5:5">
      <c r="E2050" s="940"/>
    </row>
    <row r="2051" spans="5:5">
      <c r="E2051" s="940"/>
    </row>
    <row r="2052" spans="5:5">
      <c r="E2052" s="940"/>
    </row>
    <row r="2053" spans="5:5">
      <c r="E2053" s="940"/>
    </row>
    <row r="2054" spans="5:5">
      <c r="E2054" s="940"/>
    </row>
    <row r="2055" spans="5:5">
      <c r="E2055" s="940"/>
    </row>
    <row r="2056" spans="5:5">
      <c r="E2056" s="940"/>
    </row>
    <row r="2057" spans="5:5">
      <c r="E2057" s="940"/>
    </row>
    <row r="2058" spans="5:5">
      <c r="E2058" s="940"/>
    </row>
    <row r="2059" spans="5:5">
      <c r="E2059" s="940"/>
    </row>
    <row r="2060" spans="5:5">
      <c r="E2060" s="940"/>
    </row>
    <row r="2061" spans="5:5">
      <c r="E2061" s="940"/>
    </row>
    <row r="2062" spans="5:5">
      <c r="E2062" s="940"/>
    </row>
    <row r="2063" spans="5:5">
      <c r="E2063" s="940"/>
    </row>
    <row r="2064" spans="5:5">
      <c r="E2064" s="940"/>
    </row>
    <row r="2065" spans="5:5">
      <c r="E2065" s="940"/>
    </row>
    <row r="2066" spans="5:5">
      <c r="E2066" s="940"/>
    </row>
    <row r="2067" spans="5:5">
      <c r="E2067" s="940"/>
    </row>
    <row r="2068" spans="5:5">
      <c r="E2068" s="940"/>
    </row>
    <row r="2069" spans="5:5">
      <c r="E2069" s="940"/>
    </row>
    <row r="2070" spans="5:5">
      <c r="E2070" s="940"/>
    </row>
    <row r="2071" spans="5:5">
      <c r="E2071" s="940"/>
    </row>
    <row r="2072" spans="5:5">
      <c r="E2072" s="940"/>
    </row>
    <row r="2073" spans="5:5">
      <c r="E2073" s="940"/>
    </row>
    <row r="2074" spans="5:5">
      <c r="E2074" s="940"/>
    </row>
    <row r="2075" spans="5:5">
      <c r="E2075" s="940"/>
    </row>
    <row r="2076" spans="5:5">
      <c r="E2076" s="940"/>
    </row>
    <row r="2077" spans="5:5">
      <c r="E2077" s="940"/>
    </row>
    <row r="2078" spans="5:5">
      <c r="E2078" s="940"/>
    </row>
    <row r="2079" spans="5:5">
      <c r="E2079" s="940"/>
    </row>
    <row r="2080" spans="5:5">
      <c r="E2080" s="940"/>
    </row>
    <row r="2081" spans="5:5">
      <c r="E2081" s="940"/>
    </row>
    <row r="2082" spans="5:5">
      <c r="E2082" s="940"/>
    </row>
    <row r="2083" spans="5:5">
      <c r="E2083" s="940"/>
    </row>
    <row r="2084" spans="5:5">
      <c r="E2084" s="940"/>
    </row>
    <row r="2085" spans="5:5">
      <c r="E2085" s="940"/>
    </row>
    <row r="2086" spans="5:5">
      <c r="E2086" s="940"/>
    </row>
    <row r="2087" spans="5:5">
      <c r="E2087" s="940"/>
    </row>
    <row r="2088" spans="5:5">
      <c r="E2088" s="940"/>
    </row>
    <row r="2089" spans="5:5">
      <c r="E2089" s="940"/>
    </row>
    <row r="2090" spans="5:5">
      <c r="E2090" s="940"/>
    </row>
    <row r="2091" spans="5:5">
      <c r="E2091" s="940"/>
    </row>
    <row r="2092" spans="5:5">
      <c r="E2092" s="940"/>
    </row>
    <row r="2093" spans="5:5">
      <c r="E2093" s="940"/>
    </row>
    <row r="2094" spans="5:5">
      <c r="E2094" s="940"/>
    </row>
    <row r="2095" spans="5:5">
      <c r="E2095" s="940"/>
    </row>
    <row r="2096" spans="5:5">
      <c r="E2096" s="940"/>
    </row>
    <row r="2097" spans="5:5">
      <c r="E2097" s="940"/>
    </row>
    <row r="2098" spans="5:5">
      <c r="E2098" s="940"/>
    </row>
    <row r="2099" spans="5:5">
      <c r="E2099" s="940"/>
    </row>
    <row r="2100" spans="5:5">
      <c r="E2100" s="940"/>
    </row>
    <row r="2101" spans="5:5">
      <c r="E2101" s="940"/>
    </row>
    <row r="2102" spans="5:5">
      <c r="E2102" s="940"/>
    </row>
    <row r="2103" spans="5:5">
      <c r="E2103" s="940"/>
    </row>
    <row r="2104" spans="5:5">
      <c r="E2104" s="940"/>
    </row>
    <row r="2105" spans="5:5">
      <c r="E2105" s="940"/>
    </row>
    <row r="2106" spans="5:5">
      <c r="E2106" s="940"/>
    </row>
    <row r="2107" spans="5:5">
      <c r="E2107" s="940"/>
    </row>
    <row r="2108" spans="5:5">
      <c r="E2108" s="940"/>
    </row>
    <row r="2109" spans="5:5">
      <c r="E2109" s="940"/>
    </row>
    <row r="2110" spans="5:5">
      <c r="E2110" s="940"/>
    </row>
    <row r="2111" spans="5:5">
      <c r="E2111" s="940"/>
    </row>
    <row r="2112" spans="5:5">
      <c r="E2112" s="940"/>
    </row>
    <row r="2113" spans="5:5">
      <c r="E2113" s="940"/>
    </row>
    <row r="2114" spans="5:5">
      <c r="E2114" s="940"/>
    </row>
    <row r="2115" spans="5:5">
      <c r="E2115" s="940"/>
    </row>
    <row r="2116" spans="5:5">
      <c r="E2116" s="940"/>
    </row>
    <row r="2117" spans="5:5">
      <c r="E2117" s="940"/>
    </row>
    <row r="2118" spans="5:5">
      <c r="E2118" s="940"/>
    </row>
    <row r="2119" spans="5:5">
      <c r="E2119" s="940"/>
    </row>
    <row r="2120" spans="5:5">
      <c r="E2120" s="940"/>
    </row>
    <row r="2121" spans="5:5">
      <c r="E2121" s="940"/>
    </row>
    <row r="2122" spans="5:5">
      <c r="E2122" s="940"/>
    </row>
    <row r="2123" spans="5:5">
      <c r="E2123" s="940"/>
    </row>
    <row r="2124" spans="5:5">
      <c r="E2124" s="940"/>
    </row>
    <row r="2125" spans="5:5">
      <c r="E2125" s="940"/>
    </row>
    <row r="2126" spans="5:5">
      <c r="E2126" s="940"/>
    </row>
    <row r="2127" spans="5:5">
      <c r="E2127" s="940"/>
    </row>
    <row r="2128" spans="5:5">
      <c r="E2128" s="940"/>
    </row>
    <row r="2129" spans="5:5">
      <c r="E2129" s="940"/>
    </row>
    <row r="2130" spans="5:5">
      <c r="E2130" s="940"/>
    </row>
    <row r="2131" spans="5:5">
      <c r="E2131" s="940"/>
    </row>
    <row r="2132" spans="5:5">
      <c r="E2132" s="940"/>
    </row>
    <row r="2133" spans="5:5">
      <c r="E2133" s="940"/>
    </row>
    <row r="2134" spans="5:5">
      <c r="E2134" s="940"/>
    </row>
    <row r="2135" spans="5:5">
      <c r="E2135" s="940"/>
    </row>
    <row r="2136" spans="5:5">
      <c r="E2136" s="940"/>
    </row>
    <row r="2137" spans="5:5">
      <c r="E2137" s="940"/>
    </row>
    <row r="2138" spans="5:5">
      <c r="E2138" s="940"/>
    </row>
    <row r="2139" spans="5:5">
      <c r="E2139" s="940"/>
    </row>
    <row r="2140" spans="5:5">
      <c r="E2140" s="940"/>
    </row>
    <row r="2141" spans="5:5">
      <c r="E2141" s="940"/>
    </row>
    <row r="2142" spans="5:5">
      <c r="E2142" s="940"/>
    </row>
    <row r="2143" spans="5:5">
      <c r="E2143" s="940"/>
    </row>
    <row r="2144" spans="5:5">
      <c r="E2144" s="940"/>
    </row>
    <row r="2145" spans="5:5">
      <c r="E2145" s="940"/>
    </row>
    <row r="2146" spans="5:5">
      <c r="E2146" s="940"/>
    </row>
    <row r="2147" spans="5:5">
      <c r="E2147" s="940"/>
    </row>
    <row r="2148" spans="5:5">
      <c r="E2148" s="940"/>
    </row>
    <row r="2149" spans="5:5">
      <c r="E2149" s="940"/>
    </row>
    <row r="2150" spans="5:5">
      <c r="E2150" s="940"/>
    </row>
    <row r="2151" spans="5:5">
      <c r="E2151" s="940"/>
    </row>
    <row r="2152" spans="5:5">
      <c r="E2152" s="940"/>
    </row>
    <row r="2153" spans="5:5">
      <c r="E2153" s="940"/>
    </row>
    <row r="2154" spans="5:5">
      <c r="E2154" s="940"/>
    </row>
    <row r="2155" spans="5:5">
      <c r="E2155" s="940"/>
    </row>
    <row r="2156" spans="5:5">
      <c r="E2156" s="940"/>
    </row>
    <row r="2157" spans="5:5">
      <c r="E2157" s="940"/>
    </row>
    <row r="2158" spans="5:5">
      <c r="E2158" s="940"/>
    </row>
    <row r="2159" spans="5:5">
      <c r="E2159" s="940"/>
    </row>
    <row r="2160" spans="5:5">
      <c r="E2160" s="940"/>
    </row>
    <row r="2161" spans="5:5">
      <c r="E2161" s="940"/>
    </row>
    <row r="2162" spans="5:5">
      <c r="E2162" s="940"/>
    </row>
    <row r="2163" spans="5:5">
      <c r="E2163" s="940"/>
    </row>
    <row r="2164" spans="5:5">
      <c r="E2164" s="940"/>
    </row>
    <row r="2165" spans="5:5">
      <c r="E2165" s="940"/>
    </row>
    <row r="2166" spans="5:5">
      <c r="E2166" s="940"/>
    </row>
    <row r="2167" spans="5:5">
      <c r="E2167" s="940"/>
    </row>
    <row r="2168" spans="5:5">
      <c r="E2168" s="940"/>
    </row>
    <row r="2169" spans="5:5">
      <c r="E2169" s="940"/>
    </row>
    <row r="2170" spans="5:5">
      <c r="E2170" s="940"/>
    </row>
    <row r="2171" spans="5:5">
      <c r="E2171" s="940"/>
    </row>
    <row r="2172" spans="5:5">
      <c r="E2172" s="940"/>
    </row>
    <row r="2173" spans="5:5">
      <c r="E2173" s="940"/>
    </row>
    <row r="2174" spans="5:5">
      <c r="E2174" s="940"/>
    </row>
    <row r="2175" spans="5:5">
      <c r="E2175" s="940"/>
    </row>
    <row r="2176" spans="5:5">
      <c r="E2176" s="940"/>
    </row>
    <row r="2177" spans="5:5">
      <c r="E2177" s="940"/>
    </row>
    <row r="2178" spans="5:5">
      <c r="E2178" s="940"/>
    </row>
    <row r="2179" spans="5:5">
      <c r="E2179" s="940"/>
    </row>
    <row r="2180" spans="5:5">
      <c r="E2180" s="940"/>
    </row>
    <row r="2181" spans="5:5">
      <c r="E2181" s="940"/>
    </row>
    <row r="2182" spans="5:5">
      <c r="E2182" s="940"/>
    </row>
    <row r="2183" spans="5:5">
      <c r="E2183" s="940"/>
    </row>
    <row r="2184" spans="5:5">
      <c r="E2184" s="940"/>
    </row>
    <row r="2185" spans="5:5">
      <c r="E2185" s="940"/>
    </row>
    <row r="2186" spans="5:5">
      <c r="E2186" s="940"/>
    </row>
    <row r="2187" spans="5:5">
      <c r="E2187" s="940"/>
    </row>
    <row r="2188" spans="5:5">
      <c r="E2188" s="940"/>
    </row>
    <row r="2189" spans="5:5">
      <c r="E2189" s="940"/>
    </row>
    <row r="2190" spans="5:5">
      <c r="E2190" s="940"/>
    </row>
    <row r="2191" spans="5:5">
      <c r="E2191" s="940"/>
    </row>
    <row r="2192" spans="5:5">
      <c r="E2192" s="940"/>
    </row>
    <row r="2193" spans="5:5">
      <c r="E2193" s="940"/>
    </row>
    <row r="2194" spans="5:5">
      <c r="E2194" s="940"/>
    </row>
    <row r="2195" spans="5:5">
      <c r="E2195" s="940"/>
    </row>
    <row r="2196" spans="5:5">
      <c r="E2196" s="940"/>
    </row>
    <row r="2197" spans="5:5">
      <c r="E2197" s="940"/>
    </row>
    <row r="2198" spans="5:5">
      <c r="E2198" s="940"/>
    </row>
    <row r="2199" spans="5:5">
      <c r="E2199" s="940"/>
    </row>
    <row r="2200" spans="5:5">
      <c r="E2200" s="940"/>
    </row>
    <row r="2201" spans="5:5">
      <c r="E2201" s="940"/>
    </row>
    <row r="2202" spans="5:5">
      <c r="E2202" s="940"/>
    </row>
    <row r="2203" spans="5:5">
      <c r="E2203" s="940"/>
    </row>
    <row r="2204" spans="5:5">
      <c r="E2204" s="940"/>
    </row>
    <row r="2205" spans="5:5">
      <c r="E2205" s="940"/>
    </row>
    <row r="2206" spans="5:5">
      <c r="E2206" s="940"/>
    </row>
    <row r="2207" spans="5:5">
      <c r="E2207" s="940"/>
    </row>
    <row r="2208" spans="5:5">
      <c r="E2208" s="940"/>
    </row>
    <row r="2209" spans="5:5">
      <c r="E2209" s="940"/>
    </row>
    <row r="2210" spans="5:5">
      <c r="E2210" s="940"/>
    </row>
    <row r="2211" spans="5:5">
      <c r="E2211" s="940"/>
    </row>
    <row r="2212" spans="5:5">
      <c r="E2212" s="940"/>
    </row>
    <row r="2213" spans="5:5">
      <c r="E2213" s="940"/>
    </row>
    <row r="2214" spans="5:5">
      <c r="E2214" s="940"/>
    </row>
    <row r="2215" spans="5:5">
      <c r="E2215" s="940"/>
    </row>
    <row r="2216" spans="5:5">
      <c r="E2216" s="940"/>
    </row>
    <row r="2217" spans="5:5">
      <c r="E2217" s="940"/>
    </row>
    <row r="2218" spans="5:5">
      <c r="E2218" s="940"/>
    </row>
    <row r="2219" spans="5:5">
      <c r="E2219" s="940"/>
    </row>
    <row r="2220" spans="5:5">
      <c r="E2220" s="940"/>
    </row>
    <row r="2221" spans="5:5">
      <c r="E2221" s="940"/>
    </row>
    <row r="2222" spans="5:5">
      <c r="E2222" s="940"/>
    </row>
    <row r="2223" spans="5:5">
      <c r="E2223" s="940"/>
    </row>
    <row r="2224" spans="5:5">
      <c r="E2224" s="940"/>
    </row>
    <row r="2225" spans="5:5">
      <c r="E2225" s="940"/>
    </row>
    <row r="2226" spans="5:5">
      <c r="E2226" s="940"/>
    </row>
    <row r="2227" spans="5:5">
      <c r="E2227" s="940"/>
    </row>
    <row r="2228" spans="5:5">
      <c r="E2228" s="940"/>
    </row>
    <row r="2229" spans="5:5">
      <c r="E2229" s="940"/>
    </row>
    <row r="2230" spans="5:5">
      <c r="E2230" s="940"/>
    </row>
    <row r="2231" spans="5:5">
      <c r="E2231" s="940"/>
    </row>
    <row r="2232" spans="5:5">
      <c r="E2232" s="940"/>
    </row>
    <row r="2233" spans="5:5">
      <c r="E2233" s="940"/>
    </row>
    <row r="2234" spans="5:5">
      <c r="E2234" s="940"/>
    </row>
    <row r="2235" spans="5:5">
      <c r="E2235" s="940"/>
    </row>
    <row r="2236" spans="5:5">
      <c r="E2236" s="940"/>
    </row>
    <row r="2237" spans="5:5">
      <c r="E2237" s="940"/>
    </row>
    <row r="2238" spans="5:5">
      <c r="E2238" s="940"/>
    </row>
    <row r="2239" spans="5:5">
      <c r="E2239" s="940"/>
    </row>
    <row r="2240" spans="5:5">
      <c r="E2240" s="940"/>
    </row>
    <row r="2241" spans="5:5">
      <c r="E2241" s="940"/>
    </row>
    <row r="2242" spans="5:5">
      <c r="E2242" s="940"/>
    </row>
    <row r="2243" spans="5:5">
      <c r="E2243" s="940"/>
    </row>
    <row r="2244" spans="5:5">
      <c r="E2244" s="940"/>
    </row>
    <row r="2245" spans="5:5">
      <c r="E2245" s="940"/>
    </row>
    <row r="2246" spans="5:5">
      <c r="E2246" s="940"/>
    </row>
    <row r="2247" spans="5:5">
      <c r="E2247" s="940"/>
    </row>
    <row r="2248" spans="5:5">
      <c r="E2248" s="940"/>
    </row>
    <row r="2249" spans="5:5">
      <c r="E2249" s="940"/>
    </row>
    <row r="2250" spans="5:5">
      <c r="E2250" s="940"/>
    </row>
    <row r="2251" spans="5:5">
      <c r="E2251" s="940"/>
    </row>
    <row r="2252" spans="5:5">
      <c r="E2252" s="940"/>
    </row>
    <row r="2253" spans="5:5">
      <c r="E2253" s="940"/>
    </row>
    <row r="2254" spans="5:5">
      <c r="E2254" s="940"/>
    </row>
    <row r="2255" spans="5:5">
      <c r="E2255" s="940"/>
    </row>
    <row r="2256" spans="5:5">
      <c r="E2256" s="940"/>
    </row>
    <row r="2257" spans="5:5">
      <c r="E2257" s="940"/>
    </row>
    <row r="2258" spans="5:5">
      <c r="E2258" s="940"/>
    </row>
    <row r="2259" spans="5:5">
      <c r="E2259" s="940"/>
    </row>
    <row r="2260" spans="5:5">
      <c r="E2260" s="940"/>
    </row>
    <row r="2261" spans="5:5">
      <c r="E2261" s="940"/>
    </row>
    <row r="2262" spans="5:5">
      <c r="E2262" s="940"/>
    </row>
    <row r="2263" spans="5:5">
      <c r="E2263" s="940"/>
    </row>
    <row r="2264" spans="5:5">
      <c r="E2264" s="940"/>
    </row>
    <row r="2265" spans="5:5">
      <c r="E2265" s="940"/>
    </row>
    <row r="2266" spans="5:5">
      <c r="E2266" s="940"/>
    </row>
    <row r="2267" spans="5:5">
      <c r="E2267" s="940"/>
    </row>
    <row r="2268" spans="5:5">
      <c r="E2268" s="940"/>
    </row>
    <row r="2269" spans="5:5">
      <c r="E2269" s="940"/>
    </row>
    <row r="2270" spans="5:5">
      <c r="E2270" s="940"/>
    </row>
    <row r="2271" spans="5:5">
      <c r="E2271" s="940"/>
    </row>
    <row r="2272" spans="5:5">
      <c r="E2272" s="940"/>
    </row>
    <row r="2273" spans="5:5">
      <c r="E2273" s="940"/>
    </row>
    <row r="2274" spans="5:5">
      <c r="E2274" s="940"/>
    </row>
    <row r="2275" spans="5:5">
      <c r="E2275" s="940"/>
    </row>
    <row r="2276" spans="5:5">
      <c r="E2276" s="940"/>
    </row>
    <row r="2277" spans="5:5">
      <c r="E2277" s="940"/>
    </row>
    <row r="2278" spans="5:5">
      <c r="E2278" s="940"/>
    </row>
    <row r="2279" spans="5:5">
      <c r="E2279" s="940"/>
    </row>
    <row r="2280" spans="5:5">
      <c r="E2280" s="940"/>
    </row>
    <row r="2281" spans="5:5">
      <c r="E2281" s="940"/>
    </row>
    <row r="2282" spans="5:5">
      <c r="E2282" s="940"/>
    </row>
    <row r="2283" spans="5:5">
      <c r="E2283" s="940"/>
    </row>
    <row r="2284" spans="5:5">
      <c r="E2284" s="940"/>
    </row>
    <row r="2285" spans="5:5">
      <c r="E2285" s="940"/>
    </row>
    <row r="2286" spans="5:5">
      <c r="E2286" s="940"/>
    </row>
    <row r="2287" spans="5:5">
      <c r="E2287" s="940"/>
    </row>
    <row r="2288" spans="5:5">
      <c r="E2288" s="940"/>
    </row>
    <row r="2289" spans="5:5">
      <c r="E2289" s="940"/>
    </row>
    <row r="2290" spans="5:5">
      <c r="E2290" s="940"/>
    </row>
    <row r="2291" spans="5:5">
      <c r="E2291" s="940"/>
    </row>
    <row r="2292" spans="5:5">
      <c r="E2292" s="940"/>
    </row>
    <row r="2293" spans="5:5">
      <c r="E2293" s="940"/>
    </row>
    <row r="2294" spans="5:5">
      <c r="E2294" s="940"/>
    </row>
    <row r="2295" spans="5:5">
      <c r="E2295" s="940"/>
    </row>
    <row r="2296" spans="5:5">
      <c r="E2296" s="940"/>
    </row>
    <row r="2297" spans="5:5">
      <c r="E2297" s="940"/>
    </row>
    <row r="2298" spans="5:5">
      <c r="E2298" s="940"/>
    </row>
    <row r="2299" spans="5:5">
      <c r="E2299" s="940"/>
    </row>
    <row r="2300" spans="5:5">
      <c r="E2300" s="940"/>
    </row>
    <row r="2301" spans="5:5">
      <c r="E2301" s="940"/>
    </row>
    <row r="2302" spans="5:5">
      <c r="E2302" s="940"/>
    </row>
    <row r="2303" spans="5:5">
      <c r="E2303" s="940"/>
    </row>
    <row r="2304" spans="5:5">
      <c r="E2304" s="940"/>
    </row>
    <row r="2305" spans="5:5">
      <c r="E2305" s="940"/>
    </row>
    <row r="2306" spans="5:5">
      <c r="E2306" s="940"/>
    </row>
    <row r="2307" spans="5:5">
      <c r="E2307" s="940"/>
    </row>
    <row r="2308" spans="5:5">
      <c r="E2308" s="940"/>
    </row>
    <row r="2309" spans="5:5">
      <c r="E2309" s="940"/>
    </row>
    <row r="2310" spans="5:5">
      <c r="E2310" s="940"/>
    </row>
    <row r="2311" spans="5:5">
      <c r="E2311" s="940"/>
    </row>
    <row r="2312" spans="5:5">
      <c r="E2312" s="940"/>
    </row>
    <row r="2313" spans="5:5">
      <c r="E2313" s="940"/>
    </row>
    <row r="2314" spans="5:5">
      <c r="E2314" s="940"/>
    </row>
    <row r="2315" spans="5:5">
      <c r="E2315" s="940"/>
    </row>
    <row r="2316" spans="5:5">
      <c r="E2316" s="940"/>
    </row>
    <row r="2317" spans="5:5">
      <c r="E2317" s="940"/>
    </row>
    <row r="2318" spans="5:5">
      <c r="E2318" s="940"/>
    </row>
    <row r="2319" spans="5:5">
      <c r="E2319" s="940"/>
    </row>
    <row r="2320" spans="5:5">
      <c r="E2320" s="940"/>
    </row>
    <row r="2321" spans="5:5">
      <c r="E2321" s="940"/>
    </row>
    <row r="2322" spans="5:5">
      <c r="E2322" s="940"/>
    </row>
    <row r="2323" spans="5:5">
      <c r="E2323" s="940"/>
    </row>
    <row r="2324" spans="5:5">
      <c r="E2324" s="940"/>
    </row>
    <row r="2325" spans="5:5">
      <c r="E2325" s="940"/>
    </row>
    <row r="2326" spans="5:5">
      <c r="E2326" s="940"/>
    </row>
    <row r="2327" spans="5:5">
      <c r="E2327" s="940"/>
    </row>
    <row r="2328" spans="5:5">
      <c r="E2328" s="940"/>
    </row>
    <row r="2329" spans="5:5">
      <c r="E2329" s="940"/>
    </row>
    <row r="2330" spans="5:5">
      <c r="E2330" s="940"/>
    </row>
    <row r="2331" spans="5:5">
      <c r="E2331" s="940"/>
    </row>
    <row r="2332" spans="5:5">
      <c r="E2332" s="940"/>
    </row>
    <row r="2333" spans="5:5">
      <c r="E2333" s="940"/>
    </row>
    <row r="2334" spans="5:5">
      <c r="E2334" s="940"/>
    </row>
    <row r="2335" spans="5:5">
      <c r="E2335" s="940"/>
    </row>
    <row r="2336" spans="5:5">
      <c r="E2336" s="940"/>
    </row>
    <row r="2337" spans="5:5">
      <c r="E2337" s="940"/>
    </row>
    <row r="2338" spans="5:5">
      <c r="E2338" s="940"/>
    </row>
    <row r="2339" spans="5:5">
      <c r="E2339" s="940"/>
    </row>
    <row r="2340" spans="5:5">
      <c r="E2340" s="940"/>
    </row>
    <row r="2341" spans="5:5">
      <c r="E2341" s="940"/>
    </row>
    <row r="2342" spans="5:5">
      <c r="E2342" s="940"/>
    </row>
    <row r="2343" spans="5:5">
      <c r="E2343" s="940"/>
    </row>
    <row r="2344" spans="5:5">
      <c r="E2344" s="940"/>
    </row>
    <row r="2345" spans="5:5">
      <c r="E2345" s="940"/>
    </row>
    <row r="2346" spans="5:5">
      <c r="E2346" s="940"/>
    </row>
    <row r="2347" spans="5:5">
      <c r="E2347" s="940"/>
    </row>
    <row r="2348" spans="5:5">
      <c r="E2348" s="940"/>
    </row>
    <row r="2349" spans="5:5">
      <c r="E2349" s="940"/>
    </row>
    <row r="2350" spans="5:5">
      <c r="E2350" s="940"/>
    </row>
    <row r="2351" spans="5:5">
      <c r="E2351" s="940"/>
    </row>
    <row r="2352" spans="5:5">
      <c r="E2352" s="940"/>
    </row>
    <row r="2353" spans="5:5">
      <c r="E2353" s="940"/>
    </row>
    <row r="2354" spans="5:5">
      <c r="E2354" s="940"/>
    </row>
    <row r="2355" spans="5:5">
      <c r="E2355" s="940"/>
    </row>
    <row r="2356" spans="5:5">
      <c r="E2356" s="940"/>
    </row>
    <row r="2357" spans="5:5">
      <c r="E2357" s="940"/>
    </row>
    <row r="2358" spans="5:5">
      <c r="E2358" s="940"/>
    </row>
    <row r="2359" spans="5:5">
      <c r="E2359" s="940"/>
    </row>
    <row r="2360" spans="5:5">
      <c r="E2360" s="940"/>
    </row>
    <row r="2361" spans="5:5">
      <c r="E2361" s="940"/>
    </row>
    <row r="2362" spans="5:5">
      <c r="E2362" s="940"/>
    </row>
    <row r="2363" spans="5:5">
      <c r="E2363" s="940"/>
    </row>
    <row r="2364" spans="5:5">
      <c r="E2364" s="940"/>
    </row>
    <row r="2365" spans="5:5">
      <c r="E2365" s="940"/>
    </row>
    <row r="2366" spans="5:5">
      <c r="E2366" s="940"/>
    </row>
    <row r="2367" spans="5:5">
      <c r="E2367" s="940"/>
    </row>
    <row r="2368" spans="5:5">
      <c r="E2368" s="940"/>
    </row>
    <row r="2369" spans="5:5">
      <c r="E2369" s="940"/>
    </row>
    <row r="2370" spans="5:5">
      <c r="E2370" s="940"/>
    </row>
    <row r="2371" spans="5:5">
      <c r="E2371" s="940"/>
    </row>
    <row r="2372" spans="5:5">
      <c r="E2372" s="940"/>
    </row>
    <row r="2373" spans="5:5">
      <c r="E2373" s="940"/>
    </row>
    <row r="2374" spans="5:5">
      <c r="E2374" s="940"/>
    </row>
    <row r="2375" spans="5:5">
      <c r="E2375" s="940"/>
    </row>
    <row r="2376" spans="5:5">
      <c r="E2376" s="940"/>
    </row>
    <row r="2377" spans="5:5">
      <c r="E2377" s="940"/>
    </row>
    <row r="2378" spans="5:5">
      <c r="E2378" s="940"/>
    </row>
    <row r="2379" spans="5:5">
      <c r="E2379" s="940"/>
    </row>
    <row r="2380" spans="5:5">
      <c r="E2380" s="940"/>
    </row>
    <row r="2381" spans="5:5">
      <c r="E2381" s="940"/>
    </row>
    <row r="2382" spans="5:5">
      <c r="E2382" s="940"/>
    </row>
    <row r="2383" spans="5:5">
      <c r="E2383" s="940"/>
    </row>
    <row r="2384" spans="5:5">
      <c r="E2384" s="940"/>
    </row>
    <row r="2385" spans="5:5">
      <c r="E2385" s="940"/>
    </row>
    <row r="2386" spans="5:5">
      <c r="E2386" s="940"/>
    </row>
    <row r="2387" spans="5:5">
      <c r="E2387" s="940"/>
    </row>
    <row r="2388" spans="5:5">
      <c r="E2388" s="940"/>
    </row>
    <row r="2389" spans="5:5">
      <c r="E2389" s="940"/>
    </row>
    <row r="2390" spans="5:5">
      <c r="E2390" s="940"/>
    </row>
    <row r="2391" spans="5:5">
      <c r="E2391" s="940"/>
    </row>
    <row r="2392" spans="5:5">
      <c r="E2392" s="940"/>
    </row>
    <row r="2393" spans="5:5">
      <c r="E2393" s="940"/>
    </row>
    <row r="2394" spans="5:5">
      <c r="E2394" s="940"/>
    </row>
    <row r="2395" spans="5:5">
      <c r="E2395" s="940"/>
    </row>
    <row r="2396" spans="5:5">
      <c r="E2396" s="940"/>
    </row>
    <row r="2397" spans="5:5">
      <c r="E2397" s="940"/>
    </row>
    <row r="2398" spans="5:5">
      <c r="E2398" s="940"/>
    </row>
    <row r="2399" spans="5:5">
      <c r="E2399" s="940"/>
    </row>
    <row r="2400" spans="5:5">
      <c r="E2400" s="940"/>
    </row>
    <row r="2401" spans="5:5">
      <c r="E2401" s="940"/>
    </row>
    <row r="2402" spans="5:5">
      <c r="E2402" s="940"/>
    </row>
    <row r="2403" spans="5:5">
      <c r="E2403" s="940"/>
    </row>
    <row r="2404" spans="5:5">
      <c r="E2404" s="940"/>
    </row>
    <row r="2405" spans="5:5">
      <c r="E2405" s="940"/>
    </row>
    <row r="2406" spans="5:5">
      <c r="E2406" s="940"/>
    </row>
    <row r="2407" spans="5:5">
      <c r="E2407" s="940"/>
    </row>
    <row r="2408" spans="5:5">
      <c r="E2408" s="940"/>
    </row>
    <row r="2409" spans="5:5">
      <c r="E2409" s="940"/>
    </row>
    <row r="2410" spans="5:5">
      <c r="E2410" s="940"/>
    </row>
    <row r="2411" spans="5:5">
      <c r="E2411" s="940"/>
    </row>
    <row r="2412" spans="5:5">
      <c r="E2412" s="940"/>
    </row>
    <row r="2413" spans="5:5">
      <c r="E2413" s="940"/>
    </row>
    <row r="2414" spans="5:5">
      <c r="E2414" s="940"/>
    </row>
    <row r="2415" spans="5:5">
      <c r="E2415" s="940"/>
    </row>
    <row r="2416" spans="5:5">
      <c r="E2416" s="940"/>
    </row>
    <row r="2417" spans="5:5">
      <c r="E2417" s="940"/>
    </row>
    <row r="2418" spans="5:5">
      <c r="E2418" s="940"/>
    </row>
    <row r="2419" spans="5:5">
      <c r="E2419" s="940"/>
    </row>
    <row r="2420" spans="5:5">
      <c r="E2420" s="940"/>
    </row>
    <row r="2421" spans="5:5">
      <c r="E2421" s="940"/>
    </row>
    <row r="2422" spans="5:5">
      <c r="E2422" s="940"/>
    </row>
    <row r="2423" spans="5:5">
      <c r="E2423" s="940"/>
    </row>
    <row r="2424" spans="5:5">
      <c r="E2424" s="940"/>
    </row>
    <row r="2425" spans="5:5">
      <c r="E2425" s="940"/>
    </row>
    <row r="2426" spans="5:5">
      <c r="E2426" s="940"/>
    </row>
    <row r="2427" spans="5:5">
      <c r="E2427" s="940"/>
    </row>
    <row r="2428" spans="5:5">
      <c r="E2428" s="940"/>
    </row>
    <row r="2429" spans="5:5">
      <c r="E2429" s="940"/>
    </row>
    <row r="2430" spans="5:5">
      <c r="E2430" s="940"/>
    </row>
    <row r="2431" spans="5:5">
      <c r="E2431" s="940"/>
    </row>
    <row r="2432" spans="5:5">
      <c r="E2432" s="940"/>
    </row>
    <row r="2433" spans="5:5">
      <c r="E2433" s="940"/>
    </row>
    <row r="2434" spans="5:5">
      <c r="E2434" s="940"/>
    </row>
    <row r="2435" spans="5:5">
      <c r="E2435" s="940"/>
    </row>
    <row r="2436" spans="5:5">
      <c r="E2436" s="940"/>
    </row>
    <row r="2437" spans="5:5">
      <c r="E2437" s="940"/>
    </row>
    <row r="2438" spans="5:5">
      <c r="E2438" s="940"/>
    </row>
    <row r="2439" spans="5:5">
      <c r="E2439" s="940"/>
    </row>
    <row r="2440" spans="5:5">
      <c r="E2440" s="940"/>
    </row>
    <row r="2441" spans="5:5">
      <c r="E2441" s="940"/>
    </row>
    <row r="2442" spans="5:5">
      <c r="E2442" s="940"/>
    </row>
    <row r="2443" spans="5:5">
      <c r="E2443" s="940"/>
    </row>
    <row r="2444" spans="5:5">
      <c r="E2444" s="940"/>
    </row>
    <row r="2445" spans="5:5">
      <c r="E2445" s="940"/>
    </row>
    <row r="2446" spans="5:5">
      <c r="E2446" s="940"/>
    </row>
    <row r="2447" spans="5:5">
      <c r="E2447" s="940"/>
    </row>
    <row r="2448" spans="5:5">
      <c r="E2448" s="940"/>
    </row>
    <row r="2449" spans="5:5">
      <c r="E2449" s="940"/>
    </row>
    <row r="2450" spans="5:5">
      <c r="E2450" s="940"/>
    </row>
    <row r="2451" spans="5:5">
      <c r="E2451" s="940"/>
    </row>
    <row r="2452" spans="5:5">
      <c r="E2452" s="940"/>
    </row>
    <row r="2453" spans="5:5">
      <c r="E2453" s="940"/>
    </row>
    <row r="2454" spans="5:5">
      <c r="E2454" s="940"/>
    </row>
    <row r="2455" spans="5:5">
      <c r="E2455" s="940"/>
    </row>
    <row r="2456" spans="5:5">
      <c r="E2456" s="940"/>
    </row>
    <row r="2457" spans="5:5">
      <c r="E2457" s="940"/>
    </row>
    <row r="2458" spans="5:5">
      <c r="E2458" s="940"/>
    </row>
    <row r="2459" spans="5:5">
      <c r="E2459" s="940"/>
    </row>
    <row r="2460" spans="5:5">
      <c r="E2460" s="940"/>
    </row>
    <row r="2461" spans="5:5">
      <c r="E2461" s="940"/>
    </row>
    <row r="2462" spans="5:5">
      <c r="E2462" s="940"/>
    </row>
    <row r="2463" spans="5:5">
      <c r="E2463" s="940"/>
    </row>
    <row r="2464" spans="5:5">
      <c r="E2464" s="940"/>
    </row>
    <row r="2465" spans="5:5">
      <c r="E2465" s="940"/>
    </row>
    <row r="2466" spans="5:5">
      <c r="E2466" s="940"/>
    </row>
    <row r="2467" spans="5:5">
      <c r="E2467" s="940"/>
    </row>
    <row r="2468" spans="5:5">
      <c r="E2468" s="940"/>
    </row>
    <row r="2469" spans="5:5">
      <c r="E2469" s="940"/>
    </row>
    <row r="2470" spans="5:5">
      <c r="E2470" s="940"/>
    </row>
    <row r="2471" spans="5:5">
      <c r="E2471" s="940"/>
    </row>
    <row r="2472" spans="5:5">
      <c r="E2472" s="940"/>
    </row>
    <row r="2473" spans="5:5">
      <c r="E2473" s="940"/>
    </row>
    <row r="2474" spans="5:5">
      <c r="E2474" s="940"/>
    </row>
    <row r="2475" spans="5:5">
      <c r="E2475" s="940"/>
    </row>
    <row r="2476" spans="5:5">
      <c r="E2476" s="940"/>
    </row>
    <row r="2477" spans="5:5">
      <c r="E2477" s="940"/>
    </row>
    <row r="2478" spans="5:5">
      <c r="E2478" s="940"/>
    </row>
    <row r="2479" spans="5:5">
      <c r="E2479" s="940"/>
    </row>
    <row r="2480" spans="5:5">
      <c r="E2480" s="940"/>
    </row>
    <row r="2481" spans="5:5">
      <c r="E2481" s="940"/>
    </row>
    <row r="2482" spans="5:5">
      <c r="E2482" s="940"/>
    </row>
    <row r="2483" spans="5:5">
      <c r="E2483" s="940"/>
    </row>
    <row r="2484" spans="5:5">
      <c r="E2484" s="940"/>
    </row>
    <row r="2485" spans="5:5">
      <c r="E2485" s="940"/>
    </row>
    <row r="2486" spans="5:5">
      <c r="E2486" s="940"/>
    </row>
    <row r="2487" spans="5:5">
      <c r="E2487" s="940"/>
    </row>
    <row r="2488" spans="5:5">
      <c r="E2488" s="940"/>
    </row>
    <row r="2489" spans="5:5">
      <c r="E2489" s="940"/>
    </row>
    <row r="2490" spans="5:5">
      <c r="E2490" s="940"/>
    </row>
    <row r="2491" spans="5:5">
      <c r="E2491" s="940"/>
    </row>
    <row r="2492" spans="5:5">
      <c r="E2492" s="940"/>
    </row>
    <row r="2493" spans="5:5">
      <c r="E2493" s="940"/>
    </row>
    <row r="2494" spans="5:5">
      <c r="E2494" s="940"/>
    </row>
    <row r="2495" spans="5:5">
      <c r="E2495" s="940"/>
    </row>
    <row r="2496" spans="5:5">
      <c r="E2496" s="940"/>
    </row>
    <row r="2497" spans="5:5">
      <c r="E2497" s="940"/>
    </row>
    <row r="2498" spans="5:5">
      <c r="E2498" s="940"/>
    </row>
    <row r="2499" spans="5:5">
      <c r="E2499" s="940"/>
    </row>
    <row r="2500" spans="5:5">
      <c r="E2500" s="940"/>
    </row>
    <row r="2501" spans="5:5">
      <c r="E2501" s="940"/>
    </row>
    <row r="2502" spans="5:5">
      <c r="E2502" s="940"/>
    </row>
    <row r="2503" spans="5:5">
      <c r="E2503" s="940"/>
    </row>
    <row r="2504" spans="5:5">
      <c r="E2504" s="940"/>
    </row>
    <row r="2505" spans="5:5">
      <c r="E2505" s="940"/>
    </row>
    <row r="2506" spans="5:5">
      <c r="E2506" s="940"/>
    </row>
    <row r="2507" spans="5:5">
      <c r="E2507" s="940"/>
    </row>
    <row r="2508" spans="5:5">
      <c r="E2508" s="940"/>
    </row>
    <row r="2509" spans="5:5">
      <c r="E2509" s="940"/>
    </row>
    <row r="2510" spans="5:5">
      <c r="E2510" s="940"/>
    </row>
    <row r="2511" spans="5:5">
      <c r="E2511" s="940"/>
    </row>
    <row r="2512" spans="5:5">
      <c r="E2512" s="940"/>
    </row>
    <row r="2513" spans="5:5">
      <c r="E2513" s="940"/>
    </row>
    <row r="2514" spans="5:5">
      <c r="E2514" s="940"/>
    </row>
    <row r="2515" spans="5:5">
      <c r="E2515" s="940"/>
    </row>
    <row r="2516" spans="5:5">
      <c r="E2516" s="940"/>
    </row>
    <row r="2517" spans="5:5">
      <c r="E2517" s="940"/>
    </row>
    <row r="2518" spans="5:5">
      <c r="E2518" s="940"/>
    </row>
    <row r="2519" spans="5:5">
      <c r="E2519" s="940"/>
    </row>
    <row r="2520" spans="5:5">
      <c r="E2520" s="940"/>
    </row>
    <row r="2521" spans="5:5">
      <c r="E2521" s="940"/>
    </row>
    <row r="2522" spans="5:5">
      <c r="E2522" s="940"/>
    </row>
    <row r="2523" spans="5:5">
      <c r="E2523" s="940"/>
    </row>
    <row r="2524" spans="5:5">
      <c r="E2524" s="940"/>
    </row>
    <row r="2525" spans="5:5">
      <c r="E2525" s="940"/>
    </row>
    <row r="2526" spans="5:5">
      <c r="E2526" s="940"/>
    </row>
    <row r="2527" spans="5:5">
      <c r="E2527" s="940"/>
    </row>
    <row r="2528" spans="5:5">
      <c r="E2528" s="940"/>
    </row>
    <row r="2529" spans="5:5">
      <c r="E2529" s="940"/>
    </row>
    <row r="2530" spans="5:5">
      <c r="E2530" s="940"/>
    </row>
    <row r="2531" spans="5:5">
      <c r="E2531" s="940"/>
    </row>
    <row r="2532" spans="5:5">
      <c r="E2532" s="940"/>
    </row>
    <row r="2533" spans="5:5">
      <c r="E2533" s="940"/>
    </row>
    <row r="2534" spans="5:5">
      <c r="E2534" s="940"/>
    </row>
    <row r="2535" spans="5:5">
      <c r="E2535" s="940"/>
    </row>
    <row r="2536" spans="5:5">
      <c r="E2536" s="940"/>
    </row>
    <row r="2537" spans="5:5">
      <c r="E2537" s="940"/>
    </row>
    <row r="2538" spans="5:5">
      <c r="E2538" s="940"/>
    </row>
    <row r="2539" spans="5:5">
      <c r="E2539" s="940"/>
    </row>
    <row r="2540" spans="5:5">
      <c r="E2540" s="940"/>
    </row>
    <row r="2541" spans="5:5">
      <c r="E2541" s="940"/>
    </row>
    <row r="2542" spans="5:5">
      <c r="E2542" s="940"/>
    </row>
    <row r="2543" spans="5:5">
      <c r="E2543" s="940"/>
    </row>
    <row r="2544" spans="5:5">
      <c r="E2544" s="940"/>
    </row>
    <row r="2545" spans="5:5">
      <c r="E2545" s="940"/>
    </row>
    <row r="2546" spans="5:5">
      <c r="E2546" s="940"/>
    </row>
    <row r="2547" spans="5:5">
      <c r="E2547" s="940"/>
    </row>
    <row r="2548" spans="5:5">
      <c r="E2548" s="940"/>
    </row>
    <row r="2549" spans="5:5">
      <c r="E2549" s="940"/>
    </row>
    <row r="2550" spans="5:5">
      <c r="E2550" s="940"/>
    </row>
    <row r="2551" spans="5:5">
      <c r="E2551" s="940"/>
    </row>
    <row r="2552" spans="5:5">
      <c r="E2552" s="940"/>
    </row>
    <row r="2553" spans="5:5">
      <c r="E2553" s="940"/>
    </row>
    <row r="2554" spans="5:5">
      <c r="E2554" s="940"/>
    </row>
    <row r="2555" spans="5:5">
      <c r="E2555" s="940"/>
    </row>
    <row r="2556" spans="5:5">
      <c r="E2556" s="940"/>
    </row>
    <row r="2557" spans="5:5">
      <c r="E2557" s="940"/>
    </row>
    <row r="2558" spans="5:5">
      <c r="E2558" s="940"/>
    </row>
    <row r="2559" spans="5:5">
      <c r="E2559" s="940"/>
    </row>
    <row r="2560" spans="5:5">
      <c r="E2560" s="940"/>
    </row>
    <row r="2561" spans="5:5">
      <c r="E2561" s="940"/>
    </row>
    <row r="2562" spans="5:5">
      <c r="E2562" s="940"/>
    </row>
    <row r="2563" spans="5:5">
      <c r="E2563" s="940"/>
    </row>
    <row r="2564" spans="5:5">
      <c r="E2564" s="940"/>
    </row>
    <row r="2565" spans="5:5">
      <c r="E2565" s="940"/>
    </row>
    <row r="2566" spans="5:5">
      <c r="E2566" s="940"/>
    </row>
    <row r="2567" spans="5:5">
      <c r="E2567" s="940"/>
    </row>
    <row r="2568" spans="5:5">
      <c r="E2568" s="940"/>
    </row>
    <row r="2569" spans="5:5">
      <c r="E2569" s="940"/>
    </row>
    <row r="2570" spans="5:5">
      <c r="E2570" s="940"/>
    </row>
    <row r="2571" spans="5:5">
      <c r="E2571" s="940"/>
    </row>
    <row r="2572" spans="5:5">
      <c r="E2572" s="940"/>
    </row>
    <row r="2573" spans="5:5">
      <c r="E2573" s="940"/>
    </row>
    <row r="2574" spans="5:5">
      <c r="E2574" s="940"/>
    </row>
    <row r="2575" spans="5:5">
      <c r="E2575" s="940"/>
    </row>
    <row r="2576" spans="5:5">
      <c r="E2576" s="940"/>
    </row>
    <row r="2577" spans="5:5">
      <c r="E2577" s="940"/>
    </row>
    <row r="2578" spans="5:5">
      <c r="E2578" s="940"/>
    </row>
    <row r="2579" spans="5:5">
      <c r="E2579" s="940"/>
    </row>
    <row r="2580" spans="5:5">
      <c r="E2580" s="940"/>
    </row>
    <row r="2581" spans="5:5">
      <c r="E2581" s="940"/>
    </row>
    <row r="2582" spans="5:5">
      <c r="E2582" s="940"/>
    </row>
    <row r="2583" spans="5:5">
      <c r="E2583" s="940"/>
    </row>
    <row r="2584" spans="5:5">
      <c r="E2584" s="940"/>
    </row>
    <row r="2585" spans="5:5">
      <c r="E2585" s="940"/>
    </row>
    <row r="2586" spans="5:5">
      <c r="E2586" s="940"/>
    </row>
    <row r="2587" spans="5:5">
      <c r="E2587" s="940"/>
    </row>
    <row r="2588" spans="5:5">
      <c r="E2588" s="940"/>
    </row>
    <row r="2589" spans="5:5">
      <c r="E2589" s="940"/>
    </row>
    <row r="2590" spans="5:5">
      <c r="E2590" s="940"/>
    </row>
    <row r="2591" spans="5:5">
      <c r="E2591" s="940"/>
    </row>
    <row r="2592" spans="5:5">
      <c r="E2592" s="940"/>
    </row>
    <row r="2593" spans="5:5">
      <c r="E2593" s="940"/>
    </row>
    <row r="2594" spans="5:5">
      <c r="E2594" s="940"/>
    </row>
    <row r="2595" spans="5:5">
      <c r="E2595" s="940"/>
    </row>
    <row r="2596" spans="5:5">
      <c r="E2596" s="940"/>
    </row>
    <row r="2597" spans="5:5">
      <c r="E2597" s="940"/>
    </row>
    <row r="2598" spans="5:5">
      <c r="E2598" s="940"/>
    </row>
    <row r="2599" spans="5:5">
      <c r="E2599" s="940"/>
    </row>
    <row r="2600" spans="5:5">
      <c r="E2600" s="940"/>
    </row>
    <row r="2601" spans="5:5">
      <c r="E2601" s="940"/>
    </row>
    <row r="2602" spans="5:5">
      <c r="E2602" s="940"/>
    </row>
    <row r="2603" spans="5:5">
      <c r="E2603" s="940"/>
    </row>
    <row r="2604" spans="5:5">
      <c r="E2604" s="940"/>
    </row>
    <row r="2605" spans="5:5">
      <c r="E2605" s="940"/>
    </row>
    <row r="2606" spans="5:5">
      <c r="E2606" s="940"/>
    </row>
    <row r="2607" spans="5:5">
      <c r="E2607" s="940"/>
    </row>
    <row r="2608" spans="5:5">
      <c r="E2608" s="940"/>
    </row>
    <row r="2609" spans="5:5">
      <c r="E2609" s="940"/>
    </row>
    <row r="2610" spans="5:5">
      <c r="E2610" s="940"/>
    </row>
    <row r="2611" spans="5:5">
      <c r="E2611" s="940"/>
    </row>
    <row r="2612" spans="5:5">
      <c r="E2612" s="940"/>
    </row>
    <row r="2613" spans="5:5">
      <c r="E2613" s="940"/>
    </row>
    <row r="2614" spans="5:5">
      <c r="E2614" s="940"/>
    </row>
    <row r="2615" spans="5:5">
      <c r="E2615" s="940"/>
    </row>
    <row r="2616" spans="5:5">
      <c r="E2616" s="940"/>
    </row>
    <row r="2617" spans="5:5">
      <c r="E2617" s="940"/>
    </row>
    <row r="2618" spans="5:5">
      <c r="E2618" s="940"/>
    </row>
    <row r="2619" spans="5:5">
      <c r="E2619" s="940"/>
    </row>
    <row r="2620" spans="5:5">
      <c r="E2620" s="940"/>
    </row>
    <row r="2621" spans="5:5">
      <c r="E2621" s="940"/>
    </row>
    <row r="2622" spans="5:5">
      <c r="E2622" s="940"/>
    </row>
    <row r="2623" spans="5:5">
      <c r="E2623" s="940"/>
    </row>
    <row r="2624" spans="5:5">
      <c r="E2624" s="940"/>
    </row>
    <row r="2625" spans="5:5">
      <c r="E2625" s="940"/>
    </row>
    <row r="2626" spans="5:5">
      <c r="E2626" s="940"/>
    </row>
    <row r="2627" spans="5:5">
      <c r="E2627" s="940"/>
    </row>
    <row r="2628" spans="5:5">
      <c r="E2628" s="940"/>
    </row>
    <row r="2629" spans="5:5">
      <c r="E2629" s="940"/>
    </row>
    <row r="2630" spans="5:5">
      <c r="E2630" s="940"/>
    </row>
    <row r="2631" spans="5:5">
      <c r="E2631" s="940"/>
    </row>
    <row r="2632" spans="5:5">
      <c r="E2632" s="940"/>
    </row>
    <row r="2633" spans="5:5">
      <c r="E2633" s="940"/>
    </row>
    <row r="2634" spans="5:5">
      <c r="E2634" s="940"/>
    </row>
    <row r="2635" spans="5:5">
      <c r="E2635" s="940"/>
    </row>
    <row r="2636" spans="5:5">
      <c r="E2636" s="940"/>
    </row>
    <row r="2637" spans="5:5">
      <c r="E2637" s="940"/>
    </row>
    <row r="2638" spans="5:5">
      <c r="E2638" s="940"/>
    </row>
    <row r="2639" spans="5:5">
      <c r="E2639" s="940"/>
    </row>
    <row r="2640" spans="5:5">
      <c r="E2640" s="940"/>
    </row>
    <row r="2641" spans="5:5">
      <c r="E2641" s="940"/>
    </row>
    <row r="2642" spans="5:5">
      <c r="E2642" s="940"/>
    </row>
    <row r="2643" spans="5:5">
      <c r="E2643" s="940"/>
    </row>
    <row r="2644" spans="5:5">
      <c r="E2644" s="940"/>
    </row>
    <row r="2645" spans="5:5">
      <c r="E2645" s="940"/>
    </row>
    <row r="2646" spans="5:5">
      <c r="E2646" s="940"/>
    </row>
    <row r="2647" spans="5:5">
      <c r="E2647" s="940"/>
    </row>
    <row r="2648" spans="5:5">
      <c r="E2648" s="940"/>
    </row>
    <row r="2649" spans="5:5">
      <c r="E2649" s="940"/>
    </row>
    <row r="2650" spans="5:5">
      <c r="E2650" s="940"/>
    </row>
    <row r="2651" spans="5:5">
      <c r="E2651" s="940"/>
    </row>
    <row r="2652" spans="5:5">
      <c r="E2652" s="940"/>
    </row>
    <row r="2653" spans="5:5">
      <c r="E2653" s="940"/>
    </row>
    <row r="2654" spans="5:5">
      <c r="E2654" s="940"/>
    </row>
    <row r="2655" spans="5:5">
      <c r="E2655" s="940"/>
    </row>
    <row r="2656" spans="5:5">
      <c r="E2656" s="940"/>
    </row>
    <row r="2657" spans="5:5">
      <c r="E2657" s="940"/>
    </row>
    <row r="2658" spans="5:5">
      <c r="E2658" s="940"/>
    </row>
    <row r="2659" spans="5:5">
      <c r="E2659" s="940"/>
    </row>
    <row r="2660" spans="5:5">
      <c r="E2660" s="940"/>
    </row>
    <row r="2661" spans="5:5">
      <c r="E2661" s="940"/>
    </row>
    <row r="2662" spans="5:5">
      <c r="E2662" s="940"/>
    </row>
    <row r="2663" spans="5:5">
      <c r="E2663" s="940"/>
    </row>
    <row r="2664" spans="5:5">
      <c r="E2664" s="940"/>
    </row>
    <row r="2665" spans="5:5">
      <c r="E2665" s="940"/>
    </row>
    <row r="2666" spans="5:5">
      <c r="E2666" s="940"/>
    </row>
    <row r="2667" spans="5:5">
      <c r="E2667" s="940"/>
    </row>
    <row r="2668" spans="5:5">
      <c r="E2668" s="940"/>
    </row>
    <row r="2669" spans="5:5">
      <c r="E2669" s="940"/>
    </row>
    <row r="2670" spans="5:5">
      <c r="E2670" s="940"/>
    </row>
    <row r="2671" spans="5:5">
      <c r="E2671" s="940"/>
    </row>
    <row r="2672" spans="5:5">
      <c r="E2672" s="940"/>
    </row>
    <row r="2673" spans="5:5">
      <c r="E2673" s="940"/>
    </row>
    <row r="2674" spans="5:5">
      <c r="E2674" s="940"/>
    </row>
    <row r="2675" spans="5:5">
      <c r="E2675" s="940"/>
    </row>
    <row r="2676" spans="5:5">
      <c r="E2676" s="940"/>
    </row>
    <row r="2677" spans="5:5">
      <c r="E2677" s="940"/>
    </row>
    <row r="2678" spans="5:5">
      <c r="E2678" s="940"/>
    </row>
    <row r="2679" spans="5:5">
      <c r="E2679" s="940"/>
    </row>
    <row r="2680" spans="5:5">
      <c r="E2680" s="940"/>
    </row>
    <row r="2681" spans="5:5">
      <c r="E2681" s="940"/>
    </row>
    <row r="2682" spans="5:5">
      <c r="E2682" s="940"/>
    </row>
    <row r="2683" spans="5:5">
      <c r="E2683" s="940"/>
    </row>
    <row r="2684" spans="5:5">
      <c r="E2684" s="940"/>
    </row>
    <row r="2685" spans="5:5">
      <c r="E2685" s="940"/>
    </row>
    <row r="2686" spans="5:5">
      <c r="E2686" s="940"/>
    </row>
    <row r="2687" spans="5:5">
      <c r="E2687" s="940"/>
    </row>
    <row r="2688" spans="5:5">
      <c r="E2688" s="940"/>
    </row>
    <row r="2689" spans="5:5">
      <c r="E2689" s="940"/>
    </row>
    <row r="2690" spans="5:5">
      <c r="E2690" s="940"/>
    </row>
    <row r="2691" spans="5:5">
      <c r="E2691" s="940"/>
    </row>
    <row r="2692" spans="5:5">
      <c r="E2692" s="940"/>
    </row>
    <row r="2693" spans="5:5">
      <c r="E2693" s="940"/>
    </row>
    <row r="2694" spans="5:5">
      <c r="E2694" s="940"/>
    </row>
    <row r="2695" spans="5:5">
      <c r="E2695" s="940"/>
    </row>
    <row r="2696" spans="5:5">
      <c r="E2696" s="940"/>
    </row>
    <row r="2697" spans="5:5">
      <c r="E2697" s="940"/>
    </row>
    <row r="2698" spans="5:5">
      <c r="E2698" s="940"/>
    </row>
    <row r="2699" spans="5:5">
      <c r="E2699" s="940"/>
    </row>
    <row r="2700" spans="5:5">
      <c r="E2700" s="940"/>
    </row>
    <row r="2701" spans="5:5">
      <c r="E2701" s="940"/>
    </row>
    <row r="2702" spans="5:5">
      <c r="E2702" s="940"/>
    </row>
    <row r="2703" spans="5:5">
      <c r="E2703" s="940"/>
    </row>
    <row r="2704" spans="5:5">
      <c r="E2704" s="940"/>
    </row>
    <row r="2705" spans="5:5">
      <c r="E2705" s="940"/>
    </row>
    <row r="2706" spans="5:5">
      <c r="E2706" s="940"/>
    </row>
    <row r="2707" spans="5:5">
      <c r="E2707" s="940"/>
    </row>
    <row r="2708" spans="5:5">
      <c r="E2708" s="940"/>
    </row>
    <row r="2709" spans="5:5">
      <c r="E2709" s="940"/>
    </row>
    <row r="2710" spans="5:5">
      <c r="E2710" s="940"/>
    </row>
    <row r="2711" spans="5:5">
      <c r="E2711" s="940"/>
    </row>
    <row r="2712" spans="5:5">
      <c r="E2712" s="940"/>
    </row>
    <row r="2713" spans="5:5">
      <c r="E2713" s="940"/>
    </row>
    <row r="2714" spans="5:5">
      <c r="E2714" s="940"/>
    </row>
    <row r="2715" spans="5:5">
      <c r="E2715" s="940"/>
    </row>
    <row r="2716" spans="5:5">
      <c r="E2716" s="940"/>
    </row>
    <row r="2717" spans="5:5">
      <c r="E2717" s="940"/>
    </row>
    <row r="2718" spans="5:5">
      <c r="E2718" s="940"/>
    </row>
    <row r="2719" spans="5:5">
      <c r="E2719" s="940"/>
    </row>
    <row r="2720" spans="5:5">
      <c r="E2720" s="940"/>
    </row>
    <row r="2721" spans="5:5">
      <c r="E2721" s="940"/>
    </row>
    <row r="2722" spans="5:5">
      <c r="E2722" s="940"/>
    </row>
    <row r="2723" spans="5:5">
      <c r="E2723" s="940"/>
    </row>
    <row r="2724" spans="5:5">
      <c r="E2724" s="940"/>
    </row>
    <row r="2725" spans="5:5">
      <c r="E2725" s="940"/>
    </row>
    <row r="2726" spans="5:5">
      <c r="E2726" s="940"/>
    </row>
    <row r="2727" spans="5:5">
      <c r="E2727" s="940"/>
    </row>
    <row r="2728" spans="5:5">
      <c r="E2728" s="940"/>
    </row>
    <row r="2729" spans="5:5">
      <c r="E2729" s="940"/>
    </row>
    <row r="2730" spans="5:5">
      <c r="E2730" s="940"/>
    </row>
    <row r="2731" spans="5:5">
      <c r="E2731" s="940"/>
    </row>
    <row r="2732" spans="5:5">
      <c r="E2732" s="940"/>
    </row>
    <row r="2733" spans="5:5">
      <c r="E2733" s="940"/>
    </row>
    <row r="2734" spans="5:5">
      <c r="E2734" s="940"/>
    </row>
    <row r="2735" spans="5:5">
      <c r="E2735" s="940"/>
    </row>
    <row r="2736" spans="5:5">
      <c r="E2736" s="940"/>
    </row>
    <row r="2737" spans="5:5">
      <c r="E2737" s="940"/>
    </row>
    <row r="2738" spans="5:5">
      <c r="E2738" s="940"/>
    </row>
    <row r="2739" spans="5:5">
      <c r="E2739" s="940"/>
    </row>
    <row r="2740" spans="5:5">
      <c r="E2740" s="940"/>
    </row>
    <row r="2741" spans="5:5">
      <c r="E2741" s="940"/>
    </row>
    <row r="2742" spans="5:5">
      <c r="E2742" s="940"/>
    </row>
    <row r="2743" spans="5:5">
      <c r="E2743" s="940"/>
    </row>
    <row r="2744" spans="5:5">
      <c r="E2744" s="940"/>
    </row>
    <row r="2745" spans="5:5">
      <c r="E2745" s="940"/>
    </row>
    <row r="2746" spans="5:5">
      <c r="E2746" s="940"/>
    </row>
    <row r="2747" spans="5:5">
      <c r="E2747" s="940"/>
    </row>
    <row r="2748" spans="5:5">
      <c r="E2748" s="940"/>
    </row>
    <row r="2749" spans="5:5">
      <c r="E2749" s="940"/>
    </row>
    <row r="2750" spans="5:5">
      <c r="E2750" s="940"/>
    </row>
    <row r="2751" spans="5:5">
      <c r="E2751" s="940"/>
    </row>
    <row r="2752" spans="5:5">
      <c r="E2752" s="940"/>
    </row>
    <row r="2753" spans="5:5">
      <c r="E2753" s="940"/>
    </row>
    <row r="2754" spans="5:5">
      <c r="E2754" s="940"/>
    </row>
    <row r="2755" spans="5:5">
      <c r="E2755" s="940"/>
    </row>
    <row r="2756" spans="5:5">
      <c r="E2756" s="940"/>
    </row>
    <row r="2757" spans="5:5">
      <c r="E2757" s="940"/>
    </row>
    <row r="2758" spans="5:5">
      <c r="E2758" s="940"/>
    </row>
    <row r="2759" spans="5:5">
      <c r="E2759" s="940"/>
    </row>
    <row r="2760" spans="5:5">
      <c r="E2760" s="940"/>
    </row>
    <row r="2761" spans="5:5">
      <c r="E2761" s="940"/>
    </row>
    <row r="2762" spans="5:5">
      <c r="E2762" s="940"/>
    </row>
    <row r="2763" spans="5:5">
      <c r="E2763" s="940"/>
    </row>
    <row r="2764" spans="5:5">
      <c r="E2764" s="940"/>
    </row>
    <row r="2765" spans="5:5">
      <c r="E2765" s="940"/>
    </row>
    <row r="2766" spans="5:5">
      <c r="E2766" s="940"/>
    </row>
    <row r="2767" spans="5:5">
      <c r="E2767" s="940"/>
    </row>
    <row r="2768" spans="5:5">
      <c r="E2768" s="940"/>
    </row>
    <row r="2769" spans="5:5">
      <c r="E2769" s="940"/>
    </row>
    <row r="2770" spans="5:5">
      <c r="E2770" s="940"/>
    </row>
    <row r="2771" spans="5:5">
      <c r="E2771" s="940"/>
    </row>
    <row r="2772" spans="5:5">
      <c r="E2772" s="940"/>
    </row>
    <row r="2773" spans="5:5">
      <c r="E2773" s="940"/>
    </row>
    <row r="2774" spans="5:5">
      <c r="E2774" s="940"/>
    </row>
    <row r="2775" spans="5:5">
      <c r="E2775" s="940"/>
    </row>
    <row r="2776" spans="5:5">
      <c r="E2776" s="940"/>
    </row>
    <row r="2777" spans="5:5">
      <c r="E2777" s="940"/>
    </row>
    <row r="2778" spans="5:5">
      <c r="E2778" s="940"/>
    </row>
    <row r="2779" spans="5:5">
      <c r="E2779" s="940"/>
    </row>
    <row r="2780" spans="5:5">
      <c r="E2780" s="940"/>
    </row>
    <row r="2781" spans="5:5">
      <c r="E2781" s="940"/>
    </row>
    <row r="2782" spans="5:5">
      <c r="E2782" s="940"/>
    </row>
    <row r="2783" spans="5:5">
      <c r="E2783" s="940"/>
    </row>
    <row r="2784" spans="5:5">
      <c r="E2784" s="940"/>
    </row>
    <row r="2785" spans="5:5">
      <c r="E2785" s="940"/>
    </row>
    <row r="2786" spans="5:5">
      <c r="E2786" s="940"/>
    </row>
    <row r="2787" spans="5:5">
      <c r="E2787" s="940"/>
    </row>
    <row r="2788" spans="5:5">
      <c r="E2788" s="940"/>
    </row>
    <row r="2789" spans="5:5">
      <c r="E2789" s="940"/>
    </row>
    <row r="2790" spans="5:5">
      <c r="E2790" s="940"/>
    </row>
    <row r="2791" spans="5:5">
      <c r="E2791" s="940"/>
    </row>
    <row r="2792" spans="5:5">
      <c r="E2792" s="940"/>
    </row>
    <row r="2793" spans="5:5">
      <c r="E2793" s="940"/>
    </row>
    <row r="2794" spans="5:5">
      <c r="E2794" s="940"/>
    </row>
    <row r="2795" spans="5:5">
      <c r="E2795" s="940"/>
    </row>
    <row r="2796" spans="5:5">
      <c r="E2796" s="940"/>
    </row>
    <row r="2797" spans="5:5">
      <c r="E2797" s="940"/>
    </row>
    <row r="2798" spans="5:5">
      <c r="E2798" s="940"/>
    </row>
    <row r="2799" spans="5:5">
      <c r="E2799" s="940"/>
    </row>
    <row r="2800" spans="5:5">
      <c r="E2800" s="940"/>
    </row>
    <row r="2801" spans="5:5">
      <c r="E2801" s="940"/>
    </row>
    <row r="2802" spans="5:5">
      <c r="E2802" s="940"/>
    </row>
    <row r="2803" spans="5:5">
      <c r="E2803" s="940"/>
    </row>
    <row r="2804" spans="5:5">
      <c r="E2804" s="940"/>
    </row>
    <row r="2805" spans="5:5">
      <c r="E2805" s="940"/>
    </row>
    <row r="2806" spans="5:5">
      <c r="E2806" s="940"/>
    </row>
    <row r="2807" spans="5:5">
      <c r="E2807" s="940"/>
    </row>
    <row r="2808" spans="5:5">
      <c r="E2808" s="940"/>
    </row>
    <row r="2809" spans="5:5">
      <c r="E2809" s="940"/>
    </row>
    <row r="2810" spans="5:5">
      <c r="E2810" s="940"/>
    </row>
    <row r="2811" spans="5:5">
      <c r="E2811" s="940"/>
    </row>
    <row r="2812" spans="5:5">
      <c r="E2812" s="940"/>
    </row>
    <row r="2813" spans="5:5">
      <c r="E2813" s="940"/>
    </row>
    <row r="2814" spans="5:5">
      <c r="E2814" s="940"/>
    </row>
    <row r="2815" spans="5:5">
      <c r="E2815" s="940"/>
    </row>
    <row r="2816" spans="5:5">
      <c r="E2816" s="940"/>
    </row>
    <row r="2817" spans="5:5">
      <c r="E2817" s="940"/>
    </row>
    <row r="2818" spans="5:5">
      <c r="E2818" s="940"/>
    </row>
    <row r="2819" spans="5:5">
      <c r="E2819" s="940"/>
    </row>
    <row r="2820" spans="5:5">
      <c r="E2820" s="940"/>
    </row>
    <row r="2821" spans="5:5">
      <c r="E2821" s="940"/>
    </row>
    <row r="2822" spans="5:5">
      <c r="E2822" s="940"/>
    </row>
    <row r="2823" spans="5:5">
      <c r="E2823" s="940"/>
    </row>
    <row r="2824" spans="5:5">
      <c r="E2824" s="940"/>
    </row>
    <row r="2825" spans="5:5">
      <c r="E2825" s="940"/>
    </row>
    <row r="2826" spans="5:5">
      <c r="E2826" s="940"/>
    </row>
    <row r="2827" spans="5:5">
      <c r="E2827" s="940"/>
    </row>
    <row r="2828" spans="5:5">
      <c r="E2828" s="940"/>
    </row>
    <row r="2829" spans="5:5">
      <c r="E2829" s="940"/>
    </row>
    <row r="2830" spans="5:5">
      <c r="E2830" s="940"/>
    </row>
    <row r="2831" spans="5:5">
      <c r="E2831" s="940"/>
    </row>
    <row r="2832" spans="5:5">
      <c r="E2832" s="940"/>
    </row>
    <row r="2833" spans="5:5">
      <c r="E2833" s="940"/>
    </row>
    <row r="2834" spans="5:5">
      <c r="E2834" s="940"/>
    </row>
    <row r="2835" spans="5:5">
      <c r="E2835" s="940"/>
    </row>
    <row r="2836" spans="5:5">
      <c r="E2836" s="940"/>
    </row>
    <row r="2837" spans="5:5">
      <c r="E2837" s="940"/>
    </row>
    <row r="2838" spans="5:5">
      <c r="E2838" s="940"/>
    </row>
    <row r="2839" spans="5:5">
      <c r="E2839" s="940"/>
    </row>
    <row r="2840" spans="5:5">
      <c r="E2840" s="940"/>
    </row>
    <row r="2841" spans="5:5">
      <c r="E2841" s="940"/>
    </row>
    <row r="2842" spans="5:5">
      <c r="E2842" s="940"/>
    </row>
    <row r="2843" spans="5:5">
      <c r="E2843" s="940"/>
    </row>
    <row r="2844" spans="5:5">
      <c r="E2844" s="940"/>
    </row>
    <row r="2845" spans="5:5">
      <c r="E2845" s="940"/>
    </row>
    <row r="2846" spans="5:5">
      <c r="E2846" s="940"/>
    </row>
    <row r="2847" spans="5:5">
      <c r="E2847" s="940"/>
    </row>
    <row r="2848" spans="5:5">
      <c r="E2848" s="940"/>
    </row>
    <row r="2849" spans="5:5">
      <c r="E2849" s="940"/>
    </row>
    <row r="2850" spans="5:5">
      <c r="E2850" s="940"/>
    </row>
    <row r="2851" spans="5:5">
      <c r="E2851" s="940"/>
    </row>
    <row r="2852" spans="5:5">
      <c r="E2852" s="940"/>
    </row>
    <row r="2853" spans="5:5">
      <c r="E2853" s="940"/>
    </row>
    <row r="2854" spans="5:5">
      <c r="E2854" s="940"/>
    </row>
    <row r="2855" spans="5:5">
      <c r="E2855" s="940"/>
    </row>
    <row r="2856" spans="5:5">
      <c r="E2856" s="940"/>
    </row>
    <row r="2857" spans="5:5">
      <c r="E2857" s="940"/>
    </row>
    <row r="2858" spans="5:5">
      <c r="E2858" s="940"/>
    </row>
    <row r="2859" spans="5:5">
      <c r="E2859" s="940"/>
    </row>
    <row r="2860" spans="5:5">
      <c r="E2860" s="940"/>
    </row>
    <row r="2861" spans="5:5">
      <c r="E2861" s="940"/>
    </row>
    <row r="2862" spans="5:5">
      <c r="E2862" s="940"/>
    </row>
    <row r="2863" spans="5:5">
      <c r="E2863" s="940"/>
    </row>
    <row r="2864" spans="5:5">
      <c r="E2864" s="940"/>
    </row>
    <row r="2865" spans="5:5">
      <c r="E2865" s="940"/>
    </row>
    <row r="2866" spans="5:5">
      <c r="E2866" s="940"/>
    </row>
    <row r="2867" spans="5:5">
      <c r="E2867" s="940"/>
    </row>
    <row r="2868" spans="5:5">
      <c r="E2868" s="940"/>
    </row>
    <row r="2869" spans="5:5">
      <c r="E2869" s="940"/>
    </row>
    <row r="2870" spans="5:5">
      <c r="E2870" s="940"/>
    </row>
    <row r="2871" spans="5:5">
      <c r="E2871" s="940"/>
    </row>
    <row r="2872" spans="5:5">
      <c r="E2872" s="940"/>
    </row>
    <row r="2873" spans="5:5">
      <c r="E2873" s="940"/>
    </row>
    <row r="2874" spans="5:5">
      <c r="E2874" s="940"/>
    </row>
    <row r="2875" spans="5:5">
      <c r="E2875" s="940"/>
    </row>
    <row r="2876" spans="5:5">
      <c r="E2876" s="940"/>
    </row>
    <row r="2877" spans="5:5">
      <c r="E2877" s="940"/>
    </row>
    <row r="2878" spans="5:5">
      <c r="E2878" s="940"/>
    </row>
    <row r="2879" spans="5:5">
      <c r="E2879" s="940"/>
    </row>
    <row r="2880" spans="5:5">
      <c r="E2880" s="940"/>
    </row>
    <row r="2881" spans="5:5">
      <c r="E2881" s="940"/>
    </row>
    <row r="2882" spans="5:5">
      <c r="E2882" s="940"/>
    </row>
    <row r="2883" spans="5:5">
      <c r="E2883" s="940"/>
    </row>
    <row r="2884" spans="5:5">
      <c r="E2884" s="940"/>
    </row>
    <row r="2885" spans="5:5">
      <c r="E2885" s="940"/>
    </row>
    <row r="2886" spans="5:5">
      <c r="E2886" s="940"/>
    </row>
    <row r="2887" spans="5:5">
      <c r="E2887" s="940"/>
    </row>
    <row r="2888" spans="5:5">
      <c r="E2888" s="940"/>
    </row>
    <row r="2889" spans="5:5">
      <c r="E2889" s="940"/>
    </row>
    <row r="2890" spans="5:5">
      <c r="E2890" s="940"/>
    </row>
    <row r="2891" spans="5:5">
      <c r="E2891" s="940"/>
    </row>
    <row r="2892" spans="5:5">
      <c r="E2892" s="940"/>
    </row>
    <row r="2893" spans="5:5">
      <c r="E2893" s="940"/>
    </row>
    <row r="2894" spans="5:5">
      <c r="E2894" s="940"/>
    </row>
    <row r="2895" spans="5:5">
      <c r="E2895" s="940"/>
    </row>
    <row r="2896" spans="5:5">
      <c r="E2896" s="940"/>
    </row>
    <row r="2897" spans="5:5">
      <c r="E2897" s="940"/>
    </row>
    <row r="2898" spans="5:5">
      <c r="E2898" s="940"/>
    </row>
    <row r="2899" spans="5:5">
      <c r="E2899" s="940"/>
    </row>
    <row r="2900" spans="5:5">
      <c r="E2900" s="940"/>
    </row>
    <row r="2901" spans="5:5">
      <c r="E2901" s="940"/>
    </row>
    <row r="2902" spans="5:5">
      <c r="E2902" s="940"/>
    </row>
    <row r="2903" spans="5:5">
      <c r="E2903" s="940"/>
    </row>
    <row r="2904" spans="5:5">
      <c r="E2904" s="940"/>
    </row>
    <row r="2905" spans="5:5">
      <c r="E2905" s="940"/>
    </row>
    <row r="2906" spans="5:5">
      <c r="E2906" s="940"/>
    </row>
    <row r="2907" spans="5:5">
      <c r="E2907" s="940"/>
    </row>
    <row r="2908" spans="5:5">
      <c r="E2908" s="940"/>
    </row>
    <row r="2909" spans="5:5">
      <c r="E2909" s="940"/>
    </row>
    <row r="2910" spans="5:5">
      <c r="E2910" s="940"/>
    </row>
    <row r="2911" spans="5:5">
      <c r="E2911" s="940"/>
    </row>
    <row r="2912" spans="5:5">
      <c r="E2912" s="940"/>
    </row>
    <row r="2913" spans="5:5">
      <c r="E2913" s="940"/>
    </row>
    <row r="2914" spans="5:5">
      <c r="E2914" s="940"/>
    </row>
    <row r="2915" spans="5:5">
      <c r="E2915" s="940"/>
    </row>
    <row r="2916" spans="5:5">
      <c r="E2916" s="940"/>
    </row>
    <row r="2917" spans="5:5">
      <c r="E2917" s="940"/>
    </row>
    <row r="2918" spans="5:5">
      <c r="E2918" s="940"/>
    </row>
    <row r="2919" spans="5:5">
      <c r="E2919" s="940"/>
    </row>
    <row r="2920" spans="5:5">
      <c r="E2920" s="940"/>
    </row>
    <row r="2921" spans="5:5">
      <c r="E2921" s="940"/>
    </row>
    <row r="2922" spans="5:5">
      <c r="E2922" s="940"/>
    </row>
    <row r="2923" spans="5:5">
      <c r="E2923" s="940"/>
    </row>
    <row r="2924" spans="5:5">
      <c r="E2924" s="940"/>
    </row>
    <row r="2925" spans="5:5">
      <c r="E2925" s="940"/>
    </row>
    <row r="2926" spans="5:5">
      <c r="E2926" s="940"/>
    </row>
    <row r="2927" spans="5:5">
      <c r="E2927" s="940"/>
    </row>
    <row r="2928" spans="5:5">
      <c r="E2928" s="940"/>
    </row>
    <row r="2929" spans="5:5">
      <c r="E2929" s="940"/>
    </row>
    <row r="2930" spans="5:5">
      <c r="E2930" s="940"/>
    </row>
    <row r="2931" spans="5:5">
      <c r="E2931" s="940"/>
    </row>
    <row r="2932" spans="5:5">
      <c r="E2932" s="940"/>
    </row>
    <row r="2933" spans="5:5">
      <c r="E2933" s="940"/>
    </row>
    <row r="2934" spans="5:5">
      <c r="E2934" s="940"/>
    </row>
    <row r="2935" spans="5:5">
      <c r="E2935" s="940"/>
    </row>
    <row r="2936" spans="5:5">
      <c r="E2936" s="940"/>
    </row>
    <row r="2937" spans="5:5">
      <c r="E2937" s="940"/>
    </row>
    <row r="2938" spans="5:5">
      <c r="E2938" s="940"/>
    </row>
    <row r="2939" spans="5:5">
      <c r="E2939" s="940"/>
    </row>
    <row r="2940" spans="5:5">
      <c r="E2940" s="940"/>
    </row>
    <row r="2941" spans="5:5">
      <c r="E2941" s="940"/>
    </row>
    <row r="2942" spans="5:5">
      <c r="E2942" s="940"/>
    </row>
    <row r="2943" spans="5:5">
      <c r="E2943" s="940"/>
    </row>
    <row r="2944" spans="5:5">
      <c r="E2944" s="940"/>
    </row>
    <row r="2945" spans="5:5">
      <c r="E2945" s="940"/>
    </row>
    <row r="2946" spans="5:5">
      <c r="E2946" s="940"/>
    </row>
    <row r="2947" spans="5:5">
      <c r="E2947" s="940"/>
    </row>
    <row r="2948" spans="5:5">
      <c r="E2948" s="940"/>
    </row>
    <row r="2949" spans="5:5">
      <c r="E2949" s="940"/>
    </row>
    <row r="2950" spans="5:5">
      <c r="E2950" s="940"/>
    </row>
    <row r="2951" spans="5:5">
      <c r="E2951" s="940"/>
    </row>
    <row r="2952" spans="5:5">
      <c r="E2952" s="940"/>
    </row>
    <row r="2953" spans="5:5">
      <c r="E2953" s="940"/>
    </row>
    <row r="2954" spans="5:5">
      <c r="E2954" s="940"/>
    </row>
    <row r="2955" spans="5:5">
      <c r="E2955" s="940"/>
    </row>
    <row r="2956" spans="5:5">
      <c r="E2956" s="940"/>
    </row>
    <row r="2957" spans="5:5">
      <c r="E2957" s="940"/>
    </row>
    <row r="2958" spans="5:5">
      <c r="E2958" s="940"/>
    </row>
    <row r="2959" spans="5:5">
      <c r="E2959" s="940"/>
    </row>
    <row r="2960" spans="5:5">
      <c r="E2960" s="940"/>
    </row>
    <row r="2961" spans="5:5">
      <c r="E2961" s="940"/>
    </row>
    <row r="2962" spans="5:5">
      <c r="E2962" s="940"/>
    </row>
    <row r="2963" spans="5:5">
      <c r="E2963" s="940"/>
    </row>
    <row r="2964" spans="5:5">
      <c r="E2964" s="940"/>
    </row>
    <row r="2965" spans="5:5">
      <c r="E2965" s="940"/>
    </row>
    <row r="2966" spans="5:5">
      <c r="E2966" s="940"/>
    </row>
    <row r="2967" spans="5:5">
      <c r="E2967" s="940"/>
    </row>
    <row r="2968" spans="5:5">
      <c r="E2968" s="940"/>
    </row>
    <row r="2969" spans="5:5">
      <c r="E2969" s="940"/>
    </row>
    <row r="2970" spans="5:5">
      <c r="E2970" s="940"/>
    </row>
    <row r="2971" spans="5:5">
      <c r="E2971" s="940"/>
    </row>
    <row r="2972" spans="5:5">
      <c r="E2972" s="940"/>
    </row>
    <row r="2973" spans="5:5">
      <c r="E2973" s="940"/>
    </row>
    <row r="2974" spans="5:5">
      <c r="E2974" s="940"/>
    </row>
    <row r="2975" spans="5:5">
      <c r="E2975" s="940"/>
    </row>
    <row r="2976" spans="5:5">
      <c r="E2976" s="940"/>
    </row>
    <row r="2977" spans="5:5">
      <c r="E2977" s="940"/>
    </row>
    <row r="2978" spans="5:5">
      <c r="E2978" s="940"/>
    </row>
    <row r="2979" spans="5:5">
      <c r="E2979" s="940"/>
    </row>
    <row r="2980" spans="5:5">
      <c r="E2980" s="940"/>
    </row>
    <row r="2981" spans="5:5">
      <c r="E2981" s="940"/>
    </row>
    <row r="2982" spans="5:5">
      <c r="E2982" s="940"/>
    </row>
    <row r="2983" spans="5:5">
      <c r="E2983" s="940"/>
    </row>
    <row r="2984" spans="5:5">
      <c r="E2984" s="940"/>
    </row>
    <row r="2985" spans="5:5">
      <c r="E2985" s="940"/>
    </row>
    <row r="2986" spans="5:5">
      <c r="E2986" s="940"/>
    </row>
    <row r="2987" spans="5:5">
      <c r="E2987" s="940"/>
    </row>
    <row r="2988" spans="5:5">
      <c r="E2988" s="940"/>
    </row>
    <row r="2989" spans="5:5">
      <c r="E2989" s="940"/>
    </row>
    <row r="2990" spans="5:5">
      <c r="E2990" s="940"/>
    </row>
    <row r="2991" spans="5:5">
      <c r="E2991" s="940"/>
    </row>
    <row r="2992" spans="5:5">
      <c r="E2992" s="940"/>
    </row>
    <row r="2993" spans="5:5">
      <c r="E2993" s="940"/>
    </row>
    <row r="2994" spans="5:5">
      <c r="E2994" s="940"/>
    </row>
    <row r="2995" spans="5:5">
      <c r="E2995" s="940"/>
    </row>
    <row r="2996" spans="5:5">
      <c r="E2996" s="940"/>
    </row>
    <row r="2997" spans="5:5">
      <c r="E2997" s="940"/>
    </row>
    <row r="2998" spans="5:5">
      <c r="E2998" s="940"/>
    </row>
    <row r="2999" spans="5:5">
      <c r="E2999" s="940"/>
    </row>
    <row r="3000" spans="5:5">
      <c r="E3000" s="940"/>
    </row>
    <row r="3001" spans="5:5">
      <c r="E3001" s="940"/>
    </row>
    <row r="3002" spans="5:5">
      <c r="E3002" s="940"/>
    </row>
    <row r="3003" spans="5:5">
      <c r="E3003" s="940"/>
    </row>
    <row r="3004" spans="5:5">
      <c r="E3004" s="940"/>
    </row>
    <row r="3005" spans="5:5">
      <c r="E3005" s="940"/>
    </row>
    <row r="3006" spans="5:5">
      <c r="E3006" s="940"/>
    </row>
    <row r="3007" spans="5:5">
      <c r="E3007" s="940"/>
    </row>
    <row r="3008" spans="5:5">
      <c r="E3008" s="940"/>
    </row>
    <row r="3009" spans="5:5">
      <c r="E3009" s="940"/>
    </row>
    <row r="3010" spans="5:5">
      <c r="E3010" s="940"/>
    </row>
    <row r="3011" spans="5:5">
      <c r="E3011" s="940"/>
    </row>
    <row r="3012" spans="5:5">
      <c r="E3012" s="940"/>
    </row>
    <row r="3013" spans="5:5">
      <c r="E3013" s="940"/>
    </row>
    <row r="3014" spans="5:5">
      <c r="E3014" s="940"/>
    </row>
    <row r="3015" spans="5:5">
      <c r="E3015" s="940"/>
    </row>
    <row r="3016" spans="5:5">
      <c r="E3016" s="940"/>
    </row>
    <row r="3017" spans="5:5">
      <c r="E3017" s="940"/>
    </row>
    <row r="3018" spans="5:5">
      <c r="E3018" s="940"/>
    </row>
    <row r="3019" spans="5:5">
      <c r="E3019" s="940"/>
    </row>
    <row r="3020" spans="5:5">
      <c r="E3020" s="940"/>
    </row>
    <row r="3021" spans="5:5">
      <c r="E3021" s="940"/>
    </row>
    <row r="3022" spans="5:5">
      <c r="E3022" s="940"/>
    </row>
    <row r="3023" spans="5:5">
      <c r="E3023" s="940"/>
    </row>
    <row r="3024" spans="5:5">
      <c r="E3024" s="940"/>
    </row>
    <row r="3025" spans="5:5">
      <c r="E3025" s="940"/>
    </row>
    <row r="3026" spans="5:5">
      <c r="E3026" s="940"/>
    </row>
    <row r="3027" spans="5:5">
      <c r="E3027" s="940"/>
    </row>
    <row r="3028" spans="5:5">
      <c r="E3028" s="940"/>
    </row>
    <row r="3029" spans="5:5">
      <c r="E3029" s="940"/>
    </row>
    <row r="3030" spans="5:5">
      <c r="E3030" s="940"/>
    </row>
    <row r="3031" spans="5:5">
      <c r="E3031" s="940"/>
    </row>
    <row r="3032" spans="5:5">
      <c r="E3032" s="940"/>
    </row>
    <row r="3033" spans="5:5">
      <c r="E3033" s="940"/>
    </row>
    <row r="3034" spans="5:5">
      <c r="E3034" s="940"/>
    </row>
    <row r="3035" spans="5:5">
      <c r="E3035" s="940"/>
    </row>
    <row r="3036" spans="5:5">
      <c r="E3036" s="940"/>
    </row>
    <row r="3037" spans="5:5">
      <c r="E3037" s="940"/>
    </row>
    <row r="3038" spans="5:5">
      <c r="E3038" s="940"/>
    </row>
    <row r="3039" spans="5:5">
      <c r="E3039" s="940"/>
    </row>
    <row r="3040" spans="5:5">
      <c r="E3040" s="940"/>
    </row>
    <row r="3041" spans="5:5">
      <c r="E3041" s="940"/>
    </row>
    <row r="3042" spans="5:5">
      <c r="E3042" s="940"/>
    </row>
    <row r="3043" spans="5:5">
      <c r="E3043" s="940"/>
    </row>
    <row r="3044" spans="5:5">
      <c r="E3044" s="940"/>
    </row>
    <row r="3045" spans="5:5">
      <c r="E3045" s="940"/>
    </row>
    <row r="3046" spans="5:5">
      <c r="E3046" s="940"/>
    </row>
    <row r="3047" spans="5:5">
      <c r="E3047" s="940"/>
    </row>
    <row r="3048" spans="5:5">
      <c r="E3048" s="940"/>
    </row>
    <row r="3049" spans="5:5">
      <c r="E3049" s="940"/>
    </row>
    <row r="3050" spans="5:5">
      <c r="E3050" s="940"/>
    </row>
    <row r="3051" spans="5:5">
      <c r="E3051" s="940"/>
    </row>
    <row r="3052" spans="5:5">
      <c r="E3052" s="940"/>
    </row>
    <row r="3053" spans="5:5">
      <c r="E3053" s="940"/>
    </row>
    <row r="3054" spans="5:5">
      <c r="E3054" s="940"/>
    </row>
    <row r="3055" spans="5:5">
      <c r="E3055" s="940"/>
    </row>
    <row r="3056" spans="5:5">
      <c r="E3056" s="940"/>
    </row>
    <row r="3057" spans="5:5">
      <c r="E3057" s="940"/>
    </row>
    <row r="3058" spans="5:5">
      <c r="E3058" s="940"/>
    </row>
    <row r="3059" spans="5:5">
      <c r="E3059" s="940"/>
    </row>
    <row r="3060" spans="5:5">
      <c r="E3060" s="940"/>
    </row>
    <row r="3061" spans="5:5">
      <c r="E3061" s="940"/>
    </row>
    <row r="3062" spans="5:5">
      <c r="E3062" s="940"/>
    </row>
    <row r="3063" spans="5:5">
      <c r="E3063" s="940"/>
    </row>
    <row r="3064" spans="5:5">
      <c r="E3064" s="940"/>
    </row>
    <row r="3065" spans="5:5">
      <c r="E3065" s="940"/>
    </row>
    <row r="3066" spans="5:5">
      <c r="E3066" s="940"/>
    </row>
    <row r="3067" spans="5:5">
      <c r="E3067" s="940"/>
    </row>
    <row r="3068" spans="5:5">
      <c r="E3068" s="940"/>
    </row>
    <row r="3069" spans="5:5">
      <c r="E3069" s="940"/>
    </row>
    <row r="3070" spans="5:5">
      <c r="E3070" s="940"/>
    </row>
    <row r="3071" spans="5:5">
      <c r="E3071" s="940"/>
    </row>
    <row r="3072" spans="5:5">
      <c r="E3072" s="940"/>
    </row>
    <row r="3073" spans="5:5">
      <c r="E3073" s="940"/>
    </row>
    <row r="3074" spans="5:5">
      <c r="E3074" s="940"/>
    </row>
    <row r="3075" spans="5:5">
      <c r="E3075" s="940"/>
    </row>
    <row r="3076" spans="5:5">
      <c r="E3076" s="940"/>
    </row>
    <row r="3077" spans="5:5">
      <c r="E3077" s="940"/>
    </row>
    <row r="3078" spans="5:5">
      <c r="E3078" s="940"/>
    </row>
    <row r="3079" spans="5:5">
      <c r="E3079" s="940"/>
    </row>
    <row r="3080" spans="5:5">
      <c r="E3080" s="940"/>
    </row>
    <row r="3081" spans="5:5">
      <c r="E3081" s="940"/>
    </row>
    <row r="3082" spans="5:5">
      <c r="E3082" s="940"/>
    </row>
    <row r="3083" spans="5:5">
      <c r="E3083" s="940"/>
    </row>
    <row r="3084" spans="5:5">
      <c r="E3084" s="940"/>
    </row>
    <row r="3085" spans="5:5">
      <c r="E3085" s="940"/>
    </row>
    <row r="3086" spans="5:5">
      <c r="E3086" s="940"/>
    </row>
    <row r="3087" spans="5:5">
      <c r="E3087" s="940"/>
    </row>
    <row r="3088" spans="5:5">
      <c r="E3088" s="940"/>
    </row>
    <row r="3089" spans="5:5">
      <c r="E3089" s="940"/>
    </row>
    <row r="3090" spans="5:5">
      <c r="E3090" s="940"/>
    </row>
    <row r="3091" spans="5:5">
      <c r="E3091" s="940"/>
    </row>
    <row r="3092" spans="5:5">
      <c r="E3092" s="940"/>
    </row>
    <row r="3093" spans="5:5">
      <c r="E3093" s="940"/>
    </row>
    <row r="3094" spans="5:5">
      <c r="E3094" s="940"/>
    </row>
    <row r="3095" spans="5:5">
      <c r="E3095" s="940"/>
    </row>
    <row r="3096" spans="5:5">
      <c r="E3096" s="940"/>
    </row>
    <row r="3097" spans="5:5">
      <c r="E3097" s="940"/>
    </row>
    <row r="3098" spans="5:5">
      <c r="E3098" s="940"/>
    </row>
    <row r="3099" spans="5:5">
      <c r="E3099" s="940"/>
    </row>
    <row r="3100" spans="5:5">
      <c r="E3100" s="940"/>
    </row>
    <row r="3101" spans="5:5">
      <c r="E3101" s="940"/>
    </row>
    <row r="3102" spans="5:5">
      <c r="E3102" s="940"/>
    </row>
    <row r="3103" spans="5:5">
      <c r="E3103" s="940"/>
    </row>
    <row r="3104" spans="5:5">
      <c r="E3104" s="940"/>
    </row>
    <row r="3105" spans="5:5">
      <c r="E3105" s="940"/>
    </row>
    <row r="3106" spans="5:5">
      <c r="E3106" s="940"/>
    </row>
    <row r="3107" spans="5:5">
      <c r="E3107" s="940"/>
    </row>
    <row r="3108" spans="5:5">
      <c r="E3108" s="940"/>
    </row>
    <row r="3109" spans="5:5">
      <c r="E3109" s="940"/>
    </row>
    <row r="3110" spans="5:5">
      <c r="E3110" s="940"/>
    </row>
    <row r="3111" spans="5:5">
      <c r="E3111" s="940"/>
    </row>
    <row r="3112" spans="5:5">
      <c r="E3112" s="940"/>
    </row>
    <row r="3113" spans="5:5">
      <c r="E3113" s="940"/>
    </row>
    <row r="3114" spans="5:5">
      <c r="E3114" s="940"/>
    </row>
    <row r="3115" spans="5:5">
      <c r="E3115" s="940"/>
    </row>
    <row r="3116" spans="5:5">
      <c r="E3116" s="940"/>
    </row>
    <row r="3117" spans="5:5">
      <c r="E3117" s="940"/>
    </row>
    <row r="3118" spans="5:5">
      <c r="E3118" s="940"/>
    </row>
    <row r="3119" spans="5:5">
      <c r="E3119" s="940"/>
    </row>
    <row r="3120" spans="5:5">
      <c r="E3120" s="940"/>
    </row>
    <row r="3121" spans="5:5">
      <c r="E3121" s="940"/>
    </row>
    <row r="3122" spans="5:5">
      <c r="E3122" s="940"/>
    </row>
    <row r="3123" spans="5:5">
      <c r="E3123" s="940"/>
    </row>
    <row r="3124" spans="5:5">
      <c r="E3124" s="940"/>
    </row>
    <row r="3125" spans="5:5">
      <c r="E3125" s="940"/>
    </row>
    <row r="3126" spans="5:5">
      <c r="E3126" s="940"/>
    </row>
    <row r="3127" spans="5:5">
      <c r="E3127" s="940"/>
    </row>
    <row r="3128" spans="5:5">
      <c r="E3128" s="940"/>
    </row>
    <row r="3129" spans="5:5">
      <c r="E3129" s="940"/>
    </row>
    <row r="3130" spans="5:5">
      <c r="E3130" s="940"/>
    </row>
    <row r="3131" spans="5:5">
      <c r="E3131" s="940"/>
    </row>
    <row r="3132" spans="5:5">
      <c r="E3132" s="940"/>
    </row>
    <row r="3133" spans="5:5">
      <c r="E3133" s="940"/>
    </row>
    <row r="3134" spans="5:5">
      <c r="E3134" s="940"/>
    </row>
    <row r="3135" spans="5:5">
      <c r="E3135" s="940"/>
    </row>
    <row r="3136" spans="5:5">
      <c r="E3136" s="940"/>
    </row>
    <row r="3137" spans="5:5">
      <c r="E3137" s="940"/>
    </row>
    <row r="3138" spans="5:5">
      <c r="E3138" s="940"/>
    </row>
    <row r="3139" spans="5:5">
      <c r="E3139" s="940"/>
    </row>
    <row r="3140" spans="5:5">
      <c r="E3140" s="940"/>
    </row>
    <row r="3141" spans="5:5">
      <c r="E3141" s="940"/>
    </row>
    <row r="3142" spans="5:5">
      <c r="E3142" s="940"/>
    </row>
    <row r="3143" spans="5:5">
      <c r="E3143" s="940"/>
    </row>
    <row r="3144" spans="5:5">
      <c r="E3144" s="940"/>
    </row>
    <row r="3145" spans="5:5">
      <c r="E3145" s="940"/>
    </row>
    <row r="3146" spans="5:5">
      <c r="E3146" s="940"/>
    </row>
    <row r="3147" spans="5:5">
      <c r="E3147" s="940"/>
    </row>
    <row r="3148" spans="5:5">
      <c r="E3148" s="940"/>
    </row>
    <row r="3149" spans="5:5">
      <c r="E3149" s="940"/>
    </row>
    <row r="3150" spans="5:5">
      <c r="E3150" s="940"/>
    </row>
    <row r="3151" spans="5:5">
      <c r="E3151" s="940"/>
    </row>
    <row r="3152" spans="5:5">
      <c r="E3152" s="940"/>
    </row>
    <row r="3153" spans="5:5">
      <c r="E3153" s="940"/>
    </row>
    <row r="3154" spans="5:5">
      <c r="E3154" s="940"/>
    </row>
    <row r="3155" spans="5:5">
      <c r="E3155" s="940"/>
    </row>
    <row r="3156" spans="5:5">
      <c r="E3156" s="940"/>
    </row>
    <row r="3157" spans="5:5">
      <c r="E3157" s="940"/>
    </row>
    <row r="3158" spans="5:5">
      <c r="E3158" s="940"/>
    </row>
    <row r="3159" spans="5:5">
      <c r="E3159" s="940"/>
    </row>
    <row r="3160" spans="5:5">
      <c r="E3160" s="940"/>
    </row>
    <row r="3161" spans="5:5">
      <c r="E3161" s="940"/>
    </row>
    <row r="3162" spans="5:5">
      <c r="E3162" s="940"/>
    </row>
    <row r="3163" spans="5:5">
      <c r="E3163" s="940"/>
    </row>
    <row r="3164" spans="5:5">
      <c r="E3164" s="940"/>
    </row>
    <row r="3165" spans="5:5">
      <c r="E3165" s="940"/>
    </row>
    <row r="3166" spans="5:5">
      <c r="E3166" s="940"/>
    </row>
    <row r="3167" spans="5:5">
      <c r="E3167" s="940"/>
    </row>
    <row r="3168" spans="5:5">
      <c r="E3168" s="940"/>
    </row>
    <row r="3169" spans="5:5">
      <c r="E3169" s="940"/>
    </row>
    <row r="3170" spans="5:5">
      <c r="E3170" s="940"/>
    </row>
    <row r="3171" spans="5:5">
      <c r="E3171" s="940"/>
    </row>
    <row r="3172" spans="5:5">
      <c r="E3172" s="940"/>
    </row>
    <row r="3173" spans="5:5">
      <c r="E3173" s="940"/>
    </row>
    <row r="3174" spans="5:5">
      <c r="E3174" s="940"/>
    </row>
    <row r="3175" spans="5:5">
      <c r="E3175" s="940"/>
    </row>
    <row r="3176" spans="5:5">
      <c r="E3176" s="940"/>
    </row>
    <row r="3177" spans="5:5">
      <c r="E3177" s="940"/>
    </row>
    <row r="3178" spans="5:5">
      <c r="E3178" s="940"/>
    </row>
    <row r="3179" spans="5:5">
      <c r="E3179" s="940"/>
    </row>
    <row r="3180" spans="5:5">
      <c r="E3180" s="940"/>
    </row>
    <row r="3181" spans="5:5">
      <c r="E3181" s="940"/>
    </row>
    <row r="3182" spans="5:5">
      <c r="E3182" s="940"/>
    </row>
    <row r="3183" spans="5:5">
      <c r="E3183" s="940"/>
    </row>
    <row r="3184" spans="5:5">
      <c r="E3184" s="940"/>
    </row>
    <row r="3185" spans="5:5">
      <c r="E3185" s="940"/>
    </row>
    <row r="3186" spans="5:5">
      <c r="E3186" s="940"/>
    </row>
    <row r="3187" spans="5:5">
      <c r="E3187" s="940"/>
    </row>
    <row r="3188" spans="5:5">
      <c r="E3188" s="940"/>
    </row>
    <row r="3189" spans="5:5">
      <c r="E3189" s="940"/>
    </row>
    <row r="3190" spans="5:5">
      <c r="E3190" s="940"/>
    </row>
    <row r="3191" spans="5:5">
      <c r="E3191" s="940"/>
    </row>
    <row r="3192" spans="5:5">
      <c r="E3192" s="940"/>
    </row>
    <row r="3193" spans="5:5">
      <c r="E3193" s="940"/>
    </row>
    <row r="3194" spans="5:5">
      <c r="E3194" s="940"/>
    </row>
    <row r="3195" spans="5:5">
      <c r="E3195" s="940"/>
    </row>
    <row r="3196" spans="5:5">
      <c r="E3196" s="940"/>
    </row>
    <row r="3197" spans="5:5">
      <c r="E3197" s="940"/>
    </row>
    <row r="3198" spans="5:5">
      <c r="E3198" s="940"/>
    </row>
    <row r="3199" spans="5:5">
      <c r="E3199" s="940"/>
    </row>
    <row r="3200" spans="5:5">
      <c r="E3200" s="940"/>
    </row>
    <row r="3201" spans="5:5">
      <c r="E3201" s="940"/>
    </row>
    <row r="3202" spans="5:5">
      <c r="E3202" s="940"/>
    </row>
    <row r="3203" spans="5:5">
      <c r="E3203" s="940"/>
    </row>
    <row r="3204" spans="5:5">
      <c r="E3204" s="940"/>
    </row>
    <row r="3205" spans="5:5">
      <c r="E3205" s="940"/>
    </row>
    <row r="3206" spans="5:5">
      <c r="E3206" s="940"/>
    </row>
    <row r="3207" spans="5:5">
      <c r="E3207" s="940"/>
    </row>
    <row r="3208" spans="5:5">
      <c r="E3208" s="940"/>
    </row>
    <row r="3209" spans="5:5">
      <c r="E3209" s="940"/>
    </row>
    <row r="3210" spans="5:5">
      <c r="E3210" s="940"/>
    </row>
    <row r="3211" spans="5:5">
      <c r="E3211" s="940"/>
    </row>
    <row r="3212" spans="5:5">
      <c r="E3212" s="940"/>
    </row>
    <row r="3213" spans="5:5">
      <c r="E3213" s="940"/>
    </row>
    <row r="3214" spans="5:5">
      <c r="E3214" s="940"/>
    </row>
    <row r="3215" spans="5:5">
      <c r="E3215" s="940"/>
    </row>
    <row r="3216" spans="5:5">
      <c r="E3216" s="940"/>
    </row>
    <row r="3217" spans="5:5">
      <c r="E3217" s="940"/>
    </row>
    <row r="3218" spans="5:5">
      <c r="E3218" s="940"/>
    </row>
    <row r="3219" spans="5:5">
      <c r="E3219" s="940"/>
    </row>
    <row r="3220" spans="5:5">
      <c r="E3220" s="940"/>
    </row>
    <row r="3221" spans="5:5">
      <c r="E3221" s="940"/>
    </row>
    <row r="3222" spans="5:5">
      <c r="E3222" s="940"/>
    </row>
    <row r="3223" spans="5:5">
      <c r="E3223" s="940"/>
    </row>
    <row r="3224" spans="5:5">
      <c r="E3224" s="940"/>
    </row>
    <row r="3225" spans="5:5">
      <c r="E3225" s="940"/>
    </row>
    <row r="3226" spans="5:5">
      <c r="E3226" s="940"/>
    </row>
    <row r="3227" spans="5:5">
      <c r="E3227" s="940"/>
    </row>
    <row r="3228" spans="5:5">
      <c r="E3228" s="940"/>
    </row>
    <row r="3229" spans="5:5">
      <c r="E3229" s="940"/>
    </row>
    <row r="3230" spans="5:5">
      <c r="E3230" s="940"/>
    </row>
    <row r="3231" spans="5:5">
      <c r="E3231" s="940"/>
    </row>
    <row r="3232" spans="5:5">
      <c r="E3232" s="940"/>
    </row>
    <row r="3233" spans="5:5">
      <c r="E3233" s="940"/>
    </row>
    <row r="3234" spans="5:5">
      <c r="E3234" s="940"/>
    </row>
    <row r="3235" spans="5:5">
      <c r="E3235" s="940"/>
    </row>
    <row r="3236" spans="5:5">
      <c r="E3236" s="940"/>
    </row>
    <row r="3237" spans="5:5">
      <c r="E3237" s="940"/>
    </row>
    <row r="3238" spans="5:5">
      <c r="E3238" s="940"/>
    </row>
    <row r="3239" spans="5:5">
      <c r="E3239" s="940"/>
    </row>
    <row r="3240" spans="5:5">
      <c r="E3240" s="940"/>
    </row>
    <row r="3241" spans="5:5">
      <c r="E3241" s="940"/>
    </row>
    <row r="3242" spans="5:5">
      <c r="E3242" s="940"/>
    </row>
    <row r="3243" spans="5:5">
      <c r="E3243" s="940"/>
    </row>
    <row r="3244" spans="5:5">
      <c r="E3244" s="940"/>
    </row>
    <row r="3245" spans="5:5">
      <c r="E3245" s="940"/>
    </row>
    <row r="3246" spans="5:5">
      <c r="E3246" s="940"/>
    </row>
    <row r="3247" spans="5:5">
      <c r="E3247" s="940"/>
    </row>
    <row r="3248" spans="5:5">
      <c r="E3248" s="940"/>
    </row>
    <row r="3249" spans="5:5">
      <c r="E3249" s="940"/>
    </row>
    <row r="3250" spans="5:5">
      <c r="E3250" s="940"/>
    </row>
    <row r="3251" spans="5:5">
      <c r="E3251" s="940"/>
    </row>
    <row r="3252" spans="5:5">
      <c r="E3252" s="940"/>
    </row>
    <row r="3253" spans="5:5">
      <c r="E3253" s="940"/>
    </row>
    <row r="3254" spans="5:5">
      <c r="E3254" s="940"/>
    </row>
    <row r="3255" spans="5:5">
      <c r="E3255" s="940"/>
    </row>
    <row r="3256" spans="5:5">
      <c r="E3256" s="940"/>
    </row>
    <row r="3257" spans="5:5">
      <c r="E3257" s="940"/>
    </row>
    <row r="3258" spans="5:5">
      <c r="E3258" s="940"/>
    </row>
    <row r="3259" spans="5:5">
      <c r="E3259" s="940"/>
    </row>
    <row r="3260" spans="5:5">
      <c r="E3260" s="940"/>
    </row>
    <row r="3261" spans="5:5">
      <c r="E3261" s="940"/>
    </row>
    <row r="3262" spans="5:5">
      <c r="E3262" s="940"/>
    </row>
    <row r="3263" spans="5:5">
      <c r="E3263" s="940"/>
    </row>
    <row r="3264" spans="5:5">
      <c r="E3264" s="940"/>
    </row>
    <row r="3265" spans="5:5">
      <c r="E3265" s="940"/>
    </row>
    <row r="3266" spans="5:5">
      <c r="E3266" s="940"/>
    </row>
    <row r="3267" spans="5:5">
      <c r="E3267" s="940"/>
    </row>
    <row r="3268" spans="5:5">
      <c r="E3268" s="940"/>
    </row>
    <row r="3269" spans="5:5">
      <c r="E3269" s="940"/>
    </row>
    <row r="3270" spans="5:5">
      <c r="E3270" s="940"/>
    </row>
    <row r="3271" spans="5:5">
      <c r="E3271" s="940"/>
    </row>
    <row r="3272" spans="5:5">
      <c r="E3272" s="940"/>
    </row>
    <row r="3273" spans="5:5">
      <c r="E3273" s="940"/>
    </row>
    <row r="3274" spans="5:5">
      <c r="E3274" s="940"/>
    </row>
    <row r="3275" spans="5:5">
      <c r="E3275" s="940"/>
    </row>
    <row r="3276" spans="5:5">
      <c r="E3276" s="940"/>
    </row>
    <row r="3277" spans="5:5">
      <c r="E3277" s="940"/>
    </row>
    <row r="3278" spans="5:5">
      <c r="E3278" s="940"/>
    </row>
    <row r="3279" spans="5:5">
      <c r="E3279" s="940"/>
    </row>
    <row r="3280" spans="5:5">
      <c r="E3280" s="940"/>
    </row>
    <row r="3281" spans="5:5">
      <c r="E3281" s="940"/>
    </row>
    <row r="3282" spans="5:5">
      <c r="E3282" s="940"/>
    </row>
    <row r="3283" spans="5:5">
      <c r="E3283" s="940"/>
    </row>
    <row r="3284" spans="5:5">
      <c r="E3284" s="940"/>
    </row>
    <row r="3285" spans="5:5">
      <c r="E3285" s="940"/>
    </row>
    <row r="3286" spans="5:5">
      <c r="E3286" s="940"/>
    </row>
    <row r="3287" spans="5:5">
      <c r="E3287" s="940"/>
    </row>
    <row r="3288" spans="5:5">
      <c r="E3288" s="940"/>
    </row>
    <row r="3289" spans="5:5">
      <c r="E3289" s="940"/>
    </row>
    <row r="3290" spans="5:5">
      <c r="E3290" s="940"/>
    </row>
    <row r="3291" spans="5:5">
      <c r="E3291" s="940"/>
    </row>
    <row r="3292" spans="5:5">
      <c r="E3292" s="940"/>
    </row>
    <row r="3293" spans="5:5">
      <c r="E3293" s="940"/>
    </row>
    <row r="3294" spans="5:5">
      <c r="E3294" s="940"/>
    </row>
    <row r="3295" spans="5:5">
      <c r="E3295" s="940"/>
    </row>
    <row r="3296" spans="5:5">
      <c r="E3296" s="940"/>
    </row>
    <row r="3297" spans="5:5">
      <c r="E3297" s="940"/>
    </row>
    <row r="3298" spans="5:5">
      <c r="E3298" s="940"/>
    </row>
    <row r="3299" spans="5:5">
      <c r="E3299" s="940"/>
    </row>
    <row r="3300" spans="5:5">
      <c r="E3300" s="940"/>
    </row>
    <row r="3301" spans="5:5">
      <c r="E3301" s="940"/>
    </row>
    <row r="3302" spans="5:5">
      <c r="E3302" s="940"/>
    </row>
    <row r="3303" spans="5:5">
      <c r="E3303" s="940"/>
    </row>
    <row r="3304" spans="5:5">
      <c r="E3304" s="940"/>
    </row>
    <row r="3305" spans="5:5">
      <c r="E3305" s="940"/>
    </row>
    <row r="3306" spans="5:5">
      <c r="E3306" s="940"/>
    </row>
    <row r="3307" spans="5:5">
      <c r="E3307" s="940"/>
    </row>
    <row r="3308" spans="5:5">
      <c r="E3308" s="940"/>
    </row>
    <row r="3309" spans="5:5">
      <c r="E3309" s="940"/>
    </row>
    <row r="3310" spans="5:5">
      <c r="E3310" s="940"/>
    </row>
    <row r="3311" spans="5:5">
      <c r="E3311" s="940"/>
    </row>
    <row r="3312" spans="5:5">
      <c r="E3312" s="940"/>
    </row>
    <row r="3313" spans="5:5">
      <c r="E3313" s="940"/>
    </row>
    <row r="3314" spans="5:5">
      <c r="E3314" s="940"/>
    </row>
    <row r="3315" spans="5:5">
      <c r="E3315" s="940"/>
    </row>
    <row r="3316" spans="5:5">
      <c r="E3316" s="940"/>
    </row>
    <row r="3317" spans="5:5">
      <c r="E3317" s="940"/>
    </row>
    <row r="3318" spans="5:5">
      <c r="E3318" s="940"/>
    </row>
    <row r="3319" spans="5:5">
      <c r="E3319" s="940"/>
    </row>
    <row r="3320" spans="5:5">
      <c r="E3320" s="940"/>
    </row>
    <row r="3321" spans="5:5">
      <c r="E3321" s="940"/>
    </row>
    <row r="3322" spans="5:5">
      <c r="E3322" s="940"/>
    </row>
    <row r="3323" spans="5:5">
      <c r="E3323" s="940"/>
    </row>
    <row r="3324" spans="5:5">
      <c r="E3324" s="940"/>
    </row>
    <row r="3325" spans="5:5">
      <c r="E3325" s="940"/>
    </row>
    <row r="3326" spans="5:5">
      <c r="E3326" s="940"/>
    </row>
    <row r="3327" spans="5:5">
      <c r="E3327" s="940"/>
    </row>
    <row r="3328" spans="5:5">
      <c r="E3328" s="940"/>
    </row>
    <row r="3329" spans="5:5">
      <c r="E3329" s="940"/>
    </row>
    <row r="3330" spans="5:5">
      <c r="E3330" s="940"/>
    </row>
    <row r="3331" spans="5:5">
      <c r="E3331" s="940"/>
    </row>
    <row r="3332" spans="5:5">
      <c r="E3332" s="940"/>
    </row>
    <row r="3333" spans="5:5">
      <c r="E3333" s="940"/>
    </row>
    <row r="3334" spans="5:5">
      <c r="E3334" s="940"/>
    </row>
    <row r="3335" spans="5:5">
      <c r="E3335" s="940"/>
    </row>
    <row r="3336" spans="5:5">
      <c r="E3336" s="940"/>
    </row>
    <row r="3337" spans="5:5">
      <c r="E3337" s="940"/>
    </row>
    <row r="3338" spans="5:5">
      <c r="E3338" s="940"/>
    </row>
    <row r="3339" spans="5:5">
      <c r="E3339" s="940"/>
    </row>
    <row r="3340" spans="5:5">
      <c r="E3340" s="940"/>
    </row>
    <row r="3341" spans="5:5">
      <c r="E3341" s="940"/>
    </row>
    <row r="3342" spans="5:5">
      <c r="E3342" s="940"/>
    </row>
    <row r="3343" spans="5:5">
      <c r="E3343" s="940"/>
    </row>
    <row r="3344" spans="5:5">
      <c r="E3344" s="940"/>
    </row>
    <row r="3345" spans="5:5">
      <c r="E3345" s="940"/>
    </row>
    <row r="3346" spans="5:5">
      <c r="E3346" s="940"/>
    </row>
    <row r="3347" spans="5:5">
      <c r="E3347" s="940"/>
    </row>
    <row r="3348" spans="5:5">
      <c r="E3348" s="940"/>
    </row>
    <row r="3349" spans="5:5">
      <c r="E3349" s="940"/>
    </row>
    <row r="3350" spans="5:5">
      <c r="E3350" s="940"/>
    </row>
    <row r="3351" spans="5:5">
      <c r="E3351" s="940"/>
    </row>
    <row r="3352" spans="5:5">
      <c r="E3352" s="940"/>
    </row>
    <row r="3353" spans="5:5">
      <c r="E3353" s="940"/>
    </row>
    <row r="3354" spans="5:5">
      <c r="E3354" s="940"/>
    </row>
    <row r="3355" spans="5:5">
      <c r="E3355" s="940"/>
    </row>
    <row r="3356" spans="5:5">
      <c r="E3356" s="940"/>
    </row>
    <row r="3357" spans="5:5">
      <c r="E3357" s="940"/>
    </row>
    <row r="3358" spans="5:5">
      <c r="E3358" s="940"/>
    </row>
    <row r="3359" spans="5:5">
      <c r="E3359" s="940"/>
    </row>
    <row r="3360" spans="5:5">
      <c r="E3360" s="940"/>
    </row>
    <row r="3361" spans="5:5">
      <c r="E3361" s="940"/>
    </row>
    <row r="3362" spans="5:5">
      <c r="E3362" s="940"/>
    </row>
    <row r="3363" spans="5:5">
      <c r="E3363" s="940"/>
    </row>
    <row r="3364" spans="5:5">
      <c r="E3364" s="940"/>
    </row>
    <row r="3365" spans="5:5">
      <c r="E3365" s="940"/>
    </row>
    <row r="3366" spans="5:5">
      <c r="E3366" s="940"/>
    </row>
    <row r="3367" spans="5:5">
      <c r="E3367" s="940"/>
    </row>
    <row r="3368" spans="5:5">
      <c r="E3368" s="940"/>
    </row>
    <row r="3369" spans="5:5">
      <c r="E3369" s="940"/>
    </row>
    <row r="3370" spans="5:5">
      <c r="E3370" s="940"/>
    </row>
    <row r="3371" spans="5:5">
      <c r="E3371" s="940"/>
    </row>
    <row r="3372" spans="5:5">
      <c r="E3372" s="940"/>
    </row>
    <row r="3373" spans="5:5">
      <c r="E3373" s="940"/>
    </row>
    <row r="3374" spans="5:5">
      <c r="E3374" s="940"/>
    </row>
    <row r="3375" spans="5:5">
      <c r="E3375" s="940"/>
    </row>
    <row r="3376" spans="5:5">
      <c r="E3376" s="940"/>
    </row>
    <row r="3377" spans="5:5">
      <c r="E3377" s="940"/>
    </row>
    <row r="3378" spans="5:5">
      <c r="E3378" s="940"/>
    </row>
    <row r="3379" spans="5:5">
      <c r="E3379" s="940"/>
    </row>
    <row r="3380" spans="5:5">
      <c r="E3380" s="940"/>
    </row>
    <row r="3381" spans="5:5">
      <c r="E3381" s="940"/>
    </row>
    <row r="3382" spans="5:5">
      <c r="E3382" s="940"/>
    </row>
    <row r="3383" spans="5:5">
      <c r="E3383" s="940"/>
    </row>
    <row r="3384" spans="5:5">
      <c r="E3384" s="940"/>
    </row>
    <row r="3385" spans="5:5">
      <c r="E3385" s="940"/>
    </row>
    <row r="3386" spans="5:5">
      <c r="E3386" s="940"/>
    </row>
    <row r="3387" spans="5:5">
      <c r="E3387" s="940"/>
    </row>
    <row r="3388" spans="5:5">
      <c r="E3388" s="940"/>
    </row>
    <row r="3389" spans="5:5">
      <c r="E3389" s="940"/>
    </row>
    <row r="3390" spans="5:5">
      <c r="E3390" s="940"/>
    </row>
    <row r="3391" spans="5:5">
      <c r="E3391" s="940"/>
    </row>
    <row r="3392" spans="5:5">
      <c r="E3392" s="940"/>
    </row>
    <row r="3393" spans="5:5">
      <c r="E3393" s="940"/>
    </row>
    <row r="3394" spans="5:5">
      <c r="E3394" s="940"/>
    </row>
    <row r="3395" spans="5:5">
      <c r="E3395" s="940"/>
    </row>
    <row r="3396" spans="5:5">
      <c r="E3396" s="940"/>
    </row>
    <row r="3397" spans="5:5">
      <c r="E3397" s="940"/>
    </row>
    <row r="3398" spans="5:5">
      <c r="E3398" s="940"/>
    </row>
    <row r="3399" spans="5:5">
      <c r="E3399" s="940"/>
    </row>
    <row r="3400" spans="5:5">
      <c r="E3400" s="940"/>
    </row>
    <row r="3401" spans="5:5">
      <c r="E3401" s="940"/>
    </row>
    <row r="3402" spans="5:5">
      <c r="E3402" s="940"/>
    </row>
    <row r="3403" spans="5:5">
      <c r="E3403" s="940"/>
    </row>
    <row r="3404" spans="5:5">
      <c r="E3404" s="940"/>
    </row>
    <row r="3405" spans="5:5">
      <c r="E3405" s="940"/>
    </row>
    <row r="3406" spans="5:5">
      <c r="E3406" s="940"/>
    </row>
    <row r="3407" spans="5:5">
      <c r="E3407" s="940"/>
    </row>
    <row r="3408" spans="5:5">
      <c r="E3408" s="940"/>
    </row>
    <row r="3409" spans="5:5">
      <c r="E3409" s="940"/>
    </row>
    <row r="3410" spans="5:5">
      <c r="E3410" s="940"/>
    </row>
    <row r="3411" spans="5:5">
      <c r="E3411" s="940"/>
    </row>
    <row r="3412" spans="5:5">
      <c r="E3412" s="940"/>
    </row>
    <row r="3413" spans="5:5">
      <c r="E3413" s="940"/>
    </row>
    <row r="3414" spans="5:5">
      <c r="E3414" s="940"/>
    </row>
    <row r="3415" spans="5:5">
      <c r="E3415" s="940"/>
    </row>
    <row r="3416" spans="5:5">
      <c r="E3416" s="940"/>
    </row>
    <row r="3417" spans="5:5">
      <c r="E3417" s="940"/>
    </row>
    <row r="3418" spans="5:5">
      <c r="E3418" s="940"/>
    </row>
    <row r="3419" spans="5:5">
      <c r="E3419" s="940"/>
    </row>
    <row r="3420" spans="5:5">
      <c r="E3420" s="940"/>
    </row>
    <row r="3421" spans="5:5">
      <c r="E3421" s="940"/>
    </row>
    <row r="3422" spans="5:5">
      <c r="E3422" s="940"/>
    </row>
    <row r="3423" spans="5:5">
      <c r="E3423" s="940"/>
    </row>
    <row r="3424" spans="5:5">
      <c r="E3424" s="940"/>
    </row>
    <row r="3425" spans="5:5">
      <c r="E3425" s="940"/>
    </row>
    <row r="3426" spans="5:5">
      <c r="E3426" s="940"/>
    </row>
    <row r="3427" spans="5:5">
      <c r="E3427" s="940"/>
    </row>
    <row r="3428" spans="5:5">
      <c r="E3428" s="940"/>
    </row>
    <row r="3429" spans="5:5">
      <c r="E3429" s="940"/>
    </row>
    <row r="3430" spans="5:5">
      <c r="E3430" s="940"/>
    </row>
    <row r="3431" spans="5:5">
      <c r="E3431" s="940"/>
    </row>
    <row r="3432" spans="5:5">
      <c r="E3432" s="940"/>
    </row>
    <row r="3433" spans="5:5">
      <c r="E3433" s="940"/>
    </row>
    <row r="3434" spans="5:5">
      <c r="E3434" s="940"/>
    </row>
    <row r="3435" spans="5:5">
      <c r="E3435" s="940"/>
    </row>
    <row r="3436" spans="5:5">
      <c r="E3436" s="940"/>
    </row>
    <row r="3437" spans="5:5">
      <c r="E3437" s="940"/>
    </row>
    <row r="3438" spans="5:5">
      <c r="E3438" s="940"/>
    </row>
    <row r="3439" spans="5:5">
      <c r="E3439" s="940"/>
    </row>
    <row r="3440" spans="5:5">
      <c r="E3440" s="940"/>
    </row>
    <row r="3441" spans="5:5">
      <c r="E3441" s="940"/>
    </row>
    <row r="3442" spans="5:5">
      <c r="E3442" s="940"/>
    </row>
    <row r="3443" spans="5:5">
      <c r="E3443" s="940"/>
    </row>
    <row r="3444" spans="5:5">
      <c r="E3444" s="940"/>
    </row>
    <row r="3445" spans="5:5">
      <c r="E3445" s="940"/>
    </row>
    <row r="3446" spans="5:5">
      <c r="E3446" s="940"/>
    </row>
    <row r="3447" spans="5:5">
      <c r="E3447" s="940"/>
    </row>
    <row r="3448" spans="5:5">
      <c r="E3448" s="940"/>
    </row>
    <row r="3449" spans="5:5">
      <c r="E3449" s="940"/>
    </row>
    <row r="3450" spans="5:5">
      <c r="E3450" s="940"/>
    </row>
    <row r="3451" spans="5:5">
      <c r="E3451" s="940"/>
    </row>
    <row r="3452" spans="5:5">
      <c r="E3452" s="940"/>
    </row>
    <row r="3453" spans="5:5">
      <c r="E3453" s="940"/>
    </row>
    <row r="3454" spans="5:5">
      <c r="E3454" s="940"/>
    </row>
    <row r="3455" spans="5:5">
      <c r="E3455" s="940"/>
    </row>
    <row r="3456" spans="5:5">
      <c r="E3456" s="940"/>
    </row>
    <row r="3457" spans="5:5">
      <c r="E3457" s="940"/>
    </row>
    <row r="3458" spans="5:5">
      <c r="E3458" s="940"/>
    </row>
    <row r="3459" spans="5:5">
      <c r="E3459" s="940"/>
    </row>
    <row r="3460" spans="5:5">
      <c r="E3460" s="940"/>
    </row>
    <row r="3461" spans="5:5">
      <c r="E3461" s="940"/>
    </row>
    <row r="3462" spans="5:5">
      <c r="E3462" s="940"/>
    </row>
    <row r="3463" spans="5:5">
      <c r="E3463" s="940"/>
    </row>
    <row r="3464" spans="5:5">
      <c r="E3464" s="940"/>
    </row>
    <row r="3465" spans="5:5">
      <c r="E3465" s="940"/>
    </row>
    <row r="3466" spans="5:5">
      <c r="E3466" s="940"/>
    </row>
    <row r="3467" spans="5:5">
      <c r="E3467" s="940"/>
    </row>
    <row r="3468" spans="5:5">
      <c r="E3468" s="940"/>
    </row>
    <row r="3469" spans="5:5">
      <c r="E3469" s="940"/>
    </row>
    <row r="3470" spans="5:5">
      <c r="E3470" s="940"/>
    </row>
    <row r="3471" spans="5:5">
      <c r="E3471" s="940"/>
    </row>
    <row r="3472" spans="5:5">
      <c r="E3472" s="940"/>
    </row>
    <row r="3473" spans="5:5">
      <c r="E3473" s="940"/>
    </row>
    <row r="3474" spans="5:5">
      <c r="E3474" s="940"/>
    </row>
    <row r="3475" spans="5:5">
      <c r="E3475" s="940"/>
    </row>
    <row r="3476" spans="5:5">
      <c r="E3476" s="940"/>
    </row>
    <row r="3477" spans="5:5">
      <c r="E3477" s="940"/>
    </row>
    <row r="3478" spans="5:5">
      <c r="E3478" s="940"/>
    </row>
    <row r="3479" spans="5:5">
      <c r="E3479" s="940"/>
    </row>
    <row r="3480" spans="5:5">
      <c r="E3480" s="940"/>
    </row>
    <row r="3481" spans="5:5">
      <c r="E3481" s="940"/>
    </row>
    <row r="3482" spans="5:5">
      <c r="E3482" s="940"/>
    </row>
    <row r="3483" spans="5:5">
      <c r="E3483" s="940"/>
    </row>
    <row r="3484" spans="5:5">
      <c r="E3484" s="940"/>
    </row>
    <row r="3485" spans="5:5">
      <c r="E3485" s="940"/>
    </row>
    <row r="3486" spans="5:5">
      <c r="E3486" s="940"/>
    </row>
    <row r="3487" spans="5:5">
      <c r="E3487" s="940"/>
    </row>
    <row r="3488" spans="5:5">
      <c r="E3488" s="940"/>
    </row>
    <row r="3489" spans="5:5">
      <c r="E3489" s="940"/>
    </row>
    <row r="3490" spans="5:5">
      <c r="E3490" s="940"/>
    </row>
    <row r="3491" spans="5:5">
      <c r="E3491" s="940"/>
    </row>
    <row r="3492" spans="5:5">
      <c r="E3492" s="940"/>
    </row>
    <row r="3493" spans="5:5">
      <c r="E3493" s="940"/>
    </row>
    <row r="3494" spans="5:5">
      <c r="E3494" s="940"/>
    </row>
    <row r="3495" spans="5:5">
      <c r="E3495" s="940"/>
    </row>
    <row r="3496" spans="5:5">
      <c r="E3496" s="940"/>
    </row>
    <row r="3497" spans="5:5">
      <c r="E3497" s="940"/>
    </row>
    <row r="3498" spans="5:5">
      <c r="E3498" s="940"/>
    </row>
    <row r="3499" spans="5:5">
      <c r="E3499" s="940"/>
    </row>
    <row r="3500" spans="5:5">
      <c r="E3500" s="940"/>
    </row>
    <row r="3501" spans="5:5">
      <c r="E3501" s="940"/>
    </row>
    <row r="3502" spans="5:5">
      <c r="E3502" s="940"/>
    </row>
    <row r="3503" spans="5:5">
      <c r="E3503" s="940"/>
    </row>
    <row r="3504" spans="5:5">
      <c r="E3504" s="940"/>
    </row>
    <row r="3505" spans="5:5">
      <c r="E3505" s="940"/>
    </row>
    <row r="3506" spans="5:5">
      <c r="E3506" s="940"/>
    </row>
    <row r="3507" spans="5:5">
      <c r="E3507" s="940"/>
    </row>
    <row r="3508" spans="5:5">
      <c r="E3508" s="940"/>
    </row>
    <row r="3509" spans="5:5">
      <c r="E3509" s="940"/>
    </row>
    <row r="3510" spans="5:5">
      <c r="E3510" s="940"/>
    </row>
    <row r="3511" spans="5:5">
      <c r="E3511" s="940"/>
    </row>
    <row r="3512" spans="5:5">
      <c r="E3512" s="940"/>
    </row>
    <row r="3513" spans="5:5">
      <c r="E3513" s="940"/>
    </row>
    <row r="3514" spans="5:5">
      <c r="E3514" s="940"/>
    </row>
    <row r="3515" spans="5:5">
      <c r="E3515" s="940"/>
    </row>
    <row r="3516" spans="5:5">
      <c r="E3516" s="940"/>
    </row>
    <row r="3517" spans="5:5">
      <c r="E3517" s="940"/>
    </row>
    <row r="3518" spans="5:5">
      <c r="E3518" s="940"/>
    </row>
    <row r="3519" spans="5:5">
      <c r="E3519" s="940"/>
    </row>
    <row r="3520" spans="5:5">
      <c r="E3520" s="940"/>
    </row>
    <row r="3521" spans="5:5">
      <c r="E3521" s="940"/>
    </row>
    <row r="3522" spans="5:5">
      <c r="E3522" s="940"/>
    </row>
    <row r="3523" spans="5:5">
      <c r="E3523" s="940"/>
    </row>
    <row r="3524" spans="5:5">
      <c r="E3524" s="940"/>
    </row>
    <row r="3525" spans="5:5">
      <c r="E3525" s="940"/>
    </row>
    <row r="3526" spans="5:5">
      <c r="E3526" s="940"/>
    </row>
    <row r="3527" spans="5:5">
      <c r="E3527" s="940"/>
    </row>
    <row r="3528" spans="5:5">
      <c r="E3528" s="940"/>
    </row>
    <row r="3529" spans="5:5">
      <c r="E3529" s="940"/>
    </row>
    <row r="3530" spans="5:5">
      <c r="E3530" s="940"/>
    </row>
    <row r="3531" spans="5:5">
      <c r="E3531" s="940"/>
    </row>
    <row r="3532" spans="5:5">
      <c r="E3532" s="940"/>
    </row>
    <row r="3533" spans="5:5">
      <c r="E3533" s="940"/>
    </row>
    <row r="3534" spans="5:5">
      <c r="E3534" s="940"/>
    </row>
    <row r="3535" spans="5:5">
      <c r="E3535" s="940"/>
    </row>
    <row r="3536" spans="5:5">
      <c r="E3536" s="940"/>
    </row>
    <row r="3537" spans="5:5">
      <c r="E3537" s="940"/>
    </row>
    <row r="3538" spans="5:5">
      <c r="E3538" s="940"/>
    </row>
    <row r="3539" spans="5:5">
      <c r="E3539" s="940"/>
    </row>
    <row r="3540" spans="5:5">
      <c r="E3540" s="940"/>
    </row>
    <row r="3541" spans="5:5">
      <c r="E3541" s="940"/>
    </row>
    <row r="3542" spans="5:5">
      <c r="E3542" s="940"/>
    </row>
    <row r="3543" spans="5:5">
      <c r="E3543" s="940"/>
    </row>
    <row r="3544" spans="5:5">
      <c r="E3544" s="940"/>
    </row>
    <row r="3545" spans="5:5">
      <c r="E3545" s="940"/>
    </row>
    <row r="3546" spans="5:5">
      <c r="E3546" s="940"/>
    </row>
    <row r="3547" spans="5:5">
      <c r="E3547" s="940"/>
    </row>
    <row r="3548" spans="5:5">
      <c r="E3548" s="940"/>
    </row>
    <row r="3549" spans="5:5">
      <c r="E3549" s="940"/>
    </row>
    <row r="3550" spans="5:5">
      <c r="E3550" s="940"/>
    </row>
    <row r="3551" spans="5:5">
      <c r="E3551" s="940"/>
    </row>
    <row r="3552" spans="5:5">
      <c r="E3552" s="940"/>
    </row>
    <row r="3553" spans="5:5">
      <c r="E3553" s="940"/>
    </row>
    <row r="3554" spans="5:5">
      <c r="E3554" s="940"/>
    </row>
    <row r="3555" spans="5:5">
      <c r="E3555" s="940"/>
    </row>
    <row r="3556" spans="5:5">
      <c r="E3556" s="940"/>
    </row>
    <row r="3557" spans="5:5">
      <c r="E3557" s="940"/>
    </row>
    <row r="3558" spans="5:5">
      <c r="E3558" s="940"/>
    </row>
    <row r="3559" spans="5:5">
      <c r="E3559" s="940"/>
    </row>
    <row r="3560" spans="5:5">
      <c r="E3560" s="940"/>
    </row>
    <row r="3561" spans="5:5">
      <c r="E3561" s="940"/>
    </row>
    <row r="3562" spans="5:5">
      <c r="E3562" s="940"/>
    </row>
    <row r="3563" spans="5:5">
      <c r="E3563" s="940"/>
    </row>
    <row r="3564" spans="5:5">
      <c r="E3564" s="940"/>
    </row>
    <row r="3565" spans="5:5">
      <c r="E3565" s="940"/>
    </row>
    <row r="3566" spans="5:5">
      <c r="E3566" s="940"/>
    </row>
    <row r="3567" spans="5:5">
      <c r="E3567" s="940"/>
    </row>
    <row r="3568" spans="5:5">
      <c r="E3568" s="940"/>
    </row>
    <row r="3569" spans="5:5">
      <c r="E3569" s="940"/>
    </row>
    <row r="3570" spans="5:5">
      <c r="E3570" s="940"/>
    </row>
    <row r="3571" spans="5:5">
      <c r="E3571" s="940"/>
    </row>
    <row r="3572" spans="5:5">
      <c r="E3572" s="940"/>
    </row>
    <row r="3573" spans="5:5">
      <c r="E3573" s="940"/>
    </row>
    <row r="3574" spans="5:5">
      <c r="E3574" s="940"/>
    </row>
    <row r="3575" spans="5:5">
      <c r="E3575" s="940"/>
    </row>
    <row r="3576" spans="5:5">
      <c r="E3576" s="940"/>
    </row>
    <row r="3577" spans="5:5">
      <c r="E3577" s="940"/>
    </row>
    <row r="3578" spans="5:5">
      <c r="E3578" s="940"/>
    </row>
    <row r="3579" spans="5:5">
      <c r="E3579" s="940"/>
    </row>
    <row r="3580" spans="5:5">
      <c r="E3580" s="940"/>
    </row>
    <row r="3581" spans="5:5">
      <c r="E3581" s="940"/>
    </row>
    <row r="3582" spans="5:5">
      <c r="E3582" s="940"/>
    </row>
    <row r="3583" spans="5:5">
      <c r="E3583" s="940"/>
    </row>
    <row r="3584" spans="5:5">
      <c r="E3584" s="940"/>
    </row>
    <row r="3585" spans="5:5">
      <c r="E3585" s="940"/>
    </row>
    <row r="3586" spans="5:5">
      <c r="E3586" s="940"/>
    </row>
    <row r="3587" spans="5:5">
      <c r="E3587" s="940"/>
    </row>
    <row r="3588" spans="5:5">
      <c r="E3588" s="940"/>
    </row>
    <row r="3589" spans="5:5">
      <c r="E3589" s="940"/>
    </row>
    <row r="3590" spans="5:5">
      <c r="E3590" s="940"/>
    </row>
    <row r="3591" spans="5:5">
      <c r="E3591" s="940"/>
    </row>
    <row r="3592" spans="5:5">
      <c r="E3592" s="940"/>
    </row>
    <row r="3593" spans="5:5">
      <c r="E3593" s="940"/>
    </row>
    <row r="3594" spans="5:5">
      <c r="E3594" s="940"/>
    </row>
    <row r="3595" spans="5:5">
      <c r="E3595" s="940"/>
    </row>
    <row r="3596" spans="5:5">
      <c r="E3596" s="940"/>
    </row>
    <row r="3597" spans="5:5">
      <c r="E3597" s="940"/>
    </row>
    <row r="3598" spans="5:5">
      <c r="E3598" s="940"/>
    </row>
    <row r="3599" spans="5:5">
      <c r="E3599" s="940"/>
    </row>
    <row r="3600" spans="5:5">
      <c r="E3600" s="940"/>
    </row>
    <row r="3601" spans="5:5">
      <c r="E3601" s="940"/>
    </row>
    <row r="3602" spans="5:5">
      <c r="E3602" s="940"/>
    </row>
    <row r="3603" spans="5:5">
      <c r="E3603" s="940"/>
    </row>
    <row r="3604" spans="5:5">
      <c r="E3604" s="940"/>
    </row>
    <row r="3605" spans="5:5">
      <c r="E3605" s="940"/>
    </row>
    <row r="3606" spans="5:5">
      <c r="E3606" s="940"/>
    </row>
    <row r="3607" spans="5:5">
      <c r="E3607" s="940"/>
    </row>
    <row r="3608" spans="5:5">
      <c r="E3608" s="940"/>
    </row>
    <row r="3609" spans="5:5">
      <c r="E3609" s="940"/>
    </row>
    <row r="3610" spans="5:5">
      <c r="E3610" s="940"/>
    </row>
    <row r="3611" spans="5:5">
      <c r="E3611" s="940"/>
    </row>
    <row r="3612" spans="5:5">
      <c r="E3612" s="940"/>
    </row>
    <row r="3613" spans="5:5">
      <c r="E3613" s="940"/>
    </row>
    <row r="3614" spans="5:5">
      <c r="E3614" s="940"/>
    </row>
    <row r="3615" spans="5:5">
      <c r="E3615" s="940"/>
    </row>
    <row r="3616" spans="5:5">
      <c r="E3616" s="940"/>
    </row>
    <row r="3617" spans="5:5">
      <c r="E3617" s="940"/>
    </row>
    <row r="3618" spans="5:5">
      <c r="E3618" s="940"/>
    </row>
    <row r="3619" spans="5:5">
      <c r="E3619" s="940"/>
    </row>
    <row r="3620" spans="5:5">
      <c r="E3620" s="940"/>
    </row>
    <row r="3621" spans="5:5">
      <c r="E3621" s="940"/>
    </row>
    <row r="3622" spans="5:5">
      <c r="E3622" s="940"/>
    </row>
    <row r="3623" spans="5:5">
      <c r="E3623" s="940"/>
    </row>
    <row r="3624" spans="5:5">
      <c r="E3624" s="940"/>
    </row>
    <row r="3625" spans="5:5">
      <c r="E3625" s="940"/>
    </row>
    <row r="3626" spans="5:5">
      <c r="E3626" s="940"/>
    </row>
    <row r="3627" spans="5:5">
      <c r="E3627" s="940"/>
    </row>
    <row r="3628" spans="5:5">
      <c r="E3628" s="940"/>
    </row>
    <row r="3629" spans="5:5">
      <c r="E3629" s="940"/>
    </row>
    <row r="3630" spans="5:5">
      <c r="E3630" s="940"/>
    </row>
    <row r="3631" spans="5:5">
      <c r="E3631" s="940"/>
    </row>
    <row r="3632" spans="5:5">
      <c r="E3632" s="940"/>
    </row>
    <row r="3633" spans="5:5">
      <c r="E3633" s="940"/>
    </row>
    <row r="3634" spans="5:5">
      <c r="E3634" s="940"/>
    </row>
    <row r="3635" spans="5:5">
      <c r="E3635" s="940"/>
    </row>
    <row r="3636" spans="5:5">
      <c r="E3636" s="940"/>
    </row>
    <row r="3637" spans="5:5">
      <c r="E3637" s="940"/>
    </row>
    <row r="3638" spans="5:5">
      <c r="E3638" s="940"/>
    </row>
    <row r="3639" spans="5:5">
      <c r="E3639" s="940"/>
    </row>
    <row r="3640" spans="5:5">
      <c r="E3640" s="940"/>
    </row>
    <row r="3641" spans="5:5">
      <c r="E3641" s="940"/>
    </row>
    <row r="3642" spans="5:5">
      <c r="E3642" s="940"/>
    </row>
    <row r="3643" spans="5:5">
      <c r="E3643" s="940"/>
    </row>
    <row r="3644" spans="5:5">
      <c r="E3644" s="940"/>
    </row>
    <row r="3645" spans="5:5">
      <c r="E3645" s="940"/>
    </row>
    <row r="3646" spans="5:5">
      <c r="E3646" s="940"/>
    </row>
    <row r="3647" spans="5:5">
      <c r="E3647" s="940"/>
    </row>
    <row r="3648" spans="5:5">
      <c r="E3648" s="940"/>
    </row>
    <row r="3649" spans="5:5">
      <c r="E3649" s="940"/>
    </row>
    <row r="3650" spans="5:5">
      <c r="E3650" s="940"/>
    </row>
    <row r="3651" spans="5:5">
      <c r="E3651" s="940"/>
    </row>
    <row r="3652" spans="5:5">
      <c r="E3652" s="940"/>
    </row>
    <row r="3653" spans="5:5">
      <c r="E3653" s="940"/>
    </row>
    <row r="3654" spans="5:5">
      <c r="E3654" s="940"/>
    </row>
    <row r="3655" spans="5:5">
      <c r="E3655" s="940"/>
    </row>
    <row r="3656" spans="5:5">
      <c r="E3656" s="940"/>
    </row>
    <row r="3657" spans="5:5">
      <c r="E3657" s="940"/>
    </row>
    <row r="3658" spans="5:5">
      <c r="E3658" s="940"/>
    </row>
    <row r="3659" spans="5:5">
      <c r="E3659" s="940"/>
    </row>
    <row r="3660" spans="5:5">
      <c r="E3660" s="940"/>
    </row>
    <row r="3661" spans="5:5">
      <c r="E3661" s="940"/>
    </row>
    <row r="3662" spans="5:5">
      <c r="E3662" s="940"/>
    </row>
    <row r="3663" spans="5:5">
      <c r="E3663" s="940"/>
    </row>
    <row r="3664" spans="5:5">
      <c r="E3664" s="940"/>
    </row>
    <row r="3665" spans="5:5">
      <c r="E3665" s="940"/>
    </row>
    <row r="3666" spans="5:5">
      <c r="E3666" s="940"/>
    </row>
    <row r="3667" spans="5:5">
      <c r="E3667" s="940"/>
    </row>
    <row r="3668" spans="5:5">
      <c r="E3668" s="940"/>
    </row>
    <row r="3669" spans="5:5">
      <c r="E3669" s="940"/>
    </row>
    <row r="3670" spans="5:5">
      <c r="E3670" s="940"/>
    </row>
    <row r="3671" spans="5:5">
      <c r="E3671" s="940"/>
    </row>
    <row r="3672" spans="5:5">
      <c r="E3672" s="940"/>
    </row>
    <row r="3673" spans="5:5">
      <c r="E3673" s="940"/>
    </row>
    <row r="3674" spans="5:5">
      <c r="E3674" s="940"/>
    </row>
    <row r="3675" spans="5:5">
      <c r="E3675" s="940"/>
    </row>
    <row r="3676" spans="5:5">
      <c r="E3676" s="940"/>
    </row>
    <row r="3677" spans="5:5">
      <c r="E3677" s="940"/>
    </row>
    <row r="3678" spans="5:5">
      <c r="E3678" s="940"/>
    </row>
    <row r="3679" spans="5:5">
      <c r="E3679" s="940"/>
    </row>
    <row r="3680" spans="5:5">
      <c r="E3680" s="940"/>
    </row>
    <row r="3681" spans="5:5">
      <c r="E3681" s="940"/>
    </row>
    <row r="3682" spans="5:5">
      <c r="E3682" s="940"/>
    </row>
    <row r="3683" spans="5:5">
      <c r="E3683" s="940"/>
    </row>
    <row r="3684" spans="5:5">
      <c r="E3684" s="940"/>
    </row>
    <row r="3685" spans="5:5">
      <c r="E3685" s="940"/>
    </row>
    <row r="3686" spans="5:5">
      <c r="E3686" s="940"/>
    </row>
    <row r="3687" spans="5:5">
      <c r="E3687" s="940"/>
    </row>
    <row r="3688" spans="5:5">
      <c r="E3688" s="940"/>
    </row>
    <row r="3689" spans="5:5">
      <c r="E3689" s="940"/>
    </row>
    <row r="3690" spans="5:5">
      <c r="E3690" s="940"/>
    </row>
    <row r="3691" spans="5:5">
      <c r="E3691" s="940"/>
    </row>
    <row r="3692" spans="5:5">
      <c r="E3692" s="940"/>
    </row>
    <row r="3693" spans="5:5">
      <c r="E3693" s="940"/>
    </row>
    <row r="3694" spans="5:5">
      <c r="E3694" s="940"/>
    </row>
    <row r="3695" spans="5:5">
      <c r="E3695" s="940"/>
    </row>
    <row r="3696" spans="5:5">
      <c r="E3696" s="940"/>
    </row>
    <row r="3697" spans="5:5">
      <c r="E3697" s="940"/>
    </row>
    <row r="3698" spans="5:5">
      <c r="E3698" s="940"/>
    </row>
    <row r="3699" spans="5:5">
      <c r="E3699" s="940"/>
    </row>
    <row r="3700" spans="5:5">
      <c r="E3700" s="940"/>
    </row>
    <row r="3701" spans="5:5">
      <c r="E3701" s="940"/>
    </row>
    <row r="3702" spans="5:5">
      <c r="E3702" s="940"/>
    </row>
    <row r="3703" spans="5:5">
      <c r="E3703" s="940"/>
    </row>
    <row r="3704" spans="5:5">
      <c r="E3704" s="940"/>
    </row>
    <row r="3705" spans="5:5">
      <c r="E3705" s="940"/>
    </row>
    <row r="3706" spans="5:5">
      <c r="E3706" s="940"/>
    </row>
    <row r="3707" spans="5:5">
      <c r="E3707" s="940"/>
    </row>
    <row r="3708" spans="5:5">
      <c r="E3708" s="940"/>
    </row>
    <row r="3709" spans="5:5">
      <c r="E3709" s="940"/>
    </row>
    <row r="3710" spans="5:5">
      <c r="E3710" s="940"/>
    </row>
    <row r="3711" spans="5:5">
      <c r="E3711" s="940"/>
    </row>
    <row r="3712" spans="5:5">
      <c r="E3712" s="940"/>
    </row>
    <row r="3713" spans="5:5">
      <c r="E3713" s="940"/>
    </row>
    <row r="3714" spans="5:5">
      <c r="E3714" s="940"/>
    </row>
    <row r="3715" spans="5:5">
      <c r="E3715" s="940"/>
    </row>
    <row r="3716" spans="5:5">
      <c r="E3716" s="940"/>
    </row>
    <row r="3717" spans="5:5">
      <c r="E3717" s="940"/>
    </row>
    <row r="3718" spans="5:5">
      <c r="E3718" s="940"/>
    </row>
    <row r="3719" spans="5:5">
      <c r="E3719" s="940"/>
    </row>
    <row r="3720" spans="5:5">
      <c r="E3720" s="940"/>
    </row>
    <row r="3721" spans="5:5">
      <c r="E3721" s="940"/>
    </row>
    <row r="3722" spans="5:5">
      <c r="E3722" s="940"/>
    </row>
    <row r="3723" spans="5:5">
      <c r="E3723" s="940"/>
    </row>
    <row r="3724" spans="5:5">
      <c r="E3724" s="940"/>
    </row>
    <row r="3725" spans="5:5">
      <c r="E3725" s="940"/>
    </row>
    <row r="3726" spans="5:5">
      <c r="E3726" s="940"/>
    </row>
    <row r="3727" spans="5:5">
      <c r="E3727" s="940"/>
    </row>
    <row r="3728" spans="5:5">
      <c r="E3728" s="940"/>
    </row>
    <row r="3729" spans="5:5">
      <c r="E3729" s="940"/>
    </row>
    <row r="3730" spans="5:5">
      <c r="E3730" s="940"/>
    </row>
    <row r="3731" spans="5:5">
      <c r="E3731" s="940"/>
    </row>
    <row r="3732" spans="5:5">
      <c r="E3732" s="940"/>
    </row>
    <row r="3733" spans="5:5">
      <c r="E3733" s="940"/>
    </row>
    <row r="3734" spans="5:5">
      <c r="E3734" s="940"/>
    </row>
    <row r="3735" spans="5:5">
      <c r="E3735" s="940"/>
    </row>
    <row r="3736" spans="5:5">
      <c r="E3736" s="940"/>
    </row>
    <row r="3737" spans="5:5">
      <c r="E3737" s="940"/>
    </row>
    <row r="3738" spans="5:5">
      <c r="E3738" s="940"/>
    </row>
    <row r="3739" spans="5:5">
      <c r="E3739" s="940"/>
    </row>
    <row r="3740" spans="5:5">
      <c r="E3740" s="940"/>
    </row>
    <row r="3741" spans="5:5">
      <c r="E3741" s="940"/>
    </row>
    <row r="3742" spans="5:5">
      <c r="E3742" s="940"/>
    </row>
    <row r="3743" spans="5:5">
      <c r="E3743" s="940"/>
    </row>
    <row r="3744" spans="5:5">
      <c r="E3744" s="940"/>
    </row>
    <row r="3745" spans="5:5">
      <c r="E3745" s="940"/>
    </row>
    <row r="3746" spans="5:5">
      <c r="E3746" s="940"/>
    </row>
    <row r="3747" spans="5:5">
      <c r="E3747" s="940"/>
    </row>
    <row r="3748" spans="5:5">
      <c r="E3748" s="940"/>
    </row>
    <row r="3749" spans="5:5">
      <c r="E3749" s="940"/>
    </row>
    <row r="3750" spans="5:5">
      <c r="E3750" s="940"/>
    </row>
    <row r="3751" spans="5:5">
      <c r="E3751" s="940"/>
    </row>
    <row r="3752" spans="5:5">
      <c r="E3752" s="940"/>
    </row>
    <row r="3753" spans="5:5">
      <c r="E3753" s="940"/>
    </row>
    <row r="3754" spans="5:5">
      <c r="E3754" s="940"/>
    </row>
    <row r="3755" spans="5:5">
      <c r="E3755" s="940"/>
    </row>
    <row r="3756" spans="5:5">
      <c r="E3756" s="940"/>
    </row>
    <row r="3757" spans="5:5">
      <c r="E3757" s="940"/>
    </row>
    <row r="3758" spans="5:5">
      <c r="E3758" s="940"/>
    </row>
    <row r="3759" spans="5:5">
      <c r="E3759" s="940"/>
    </row>
    <row r="3760" spans="5:5">
      <c r="E3760" s="940"/>
    </row>
    <row r="3761" spans="5:5">
      <c r="E3761" s="940"/>
    </row>
    <row r="3762" spans="5:5">
      <c r="E3762" s="940"/>
    </row>
    <row r="3763" spans="5:5">
      <c r="E3763" s="940"/>
    </row>
    <row r="3764" spans="5:5">
      <c r="E3764" s="940"/>
    </row>
    <row r="3765" spans="5:5">
      <c r="E3765" s="940"/>
    </row>
    <row r="3766" spans="5:5">
      <c r="E3766" s="940"/>
    </row>
    <row r="3767" spans="5:5">
      <c r="E3767" s="940"/>
    </row>
    <row r="3768" spans="5:5">
      <c r="E3768" s="940"/>
    </row>
    <row r="3769" spans="5:5">
      <c r="E3769" s="940"/>
    </row>
    <row r="3770" spans="5:5">
      <c r="E3770" s="940"/>
    </row>
    <row r="3771" spans="5:5">
      <c r="E3771" s="940"/>
    </row>
    <row r="3772" spans="5:5">
      <c r="E3772" s="940"/>
    </row>
    <row r="3773" spans="5:5">
      <c r="E3773" s="940"/>
    </row>
    <row r="3774" spans="5:5">
      <c r="E3774" s="940"/>
    </row>
    <row r="3775" spans="5:5">
      <c r="E3775" s="940"/>
    </row>
    <row r="3776" spans="5:5">
      <c r="E3776" s="940"/>
    </row>
    <row r="3777" spans="5:5">
      <c r="E3777" s="940"/>
    </row>
    <row r="3778" spans="5:5">
      <c r="E3778" s="940"/>
    </row>
    <row r="3779" spans="5:5">
      <c r="E3779" s="940"/>
    </row>
    <row r="3780" spans="5:5">
      <c r="E3780" s="940"/>
    </row>
    <row r="3781" spans="5:5">
      <c r="E3781" s="940"/>
    </row>
    <row r="3782" spans="5:5">
      <c r="E3782" s="940"/>
    </row>
    <row r="3783" spans="5:5">
      <c r="E3783" s="940"/>
    </row>
    <row r="3784" spans="5:5">
      <c r="E3784" s="940"/>
    </row>
    <row r="3785" spans="5:5">
      <c r="E3785" s="940"/>
    </row>
    <row r="3786" spans="5:5">
      <c r="E3786" s="940"/>
    </row>
    <row r="3787" spans="5:5">
      <c r="E3787" s="940"/>
    </row>
    <row r="3788" spans="5:5">
      <c r="E3788" s="940"/>
    </row>
    <row r="3789" spans="5:5">
      <c r="E3789" s="940"/>
    </row>
    <row r="3790" spans="5:5">
      <c r="E3790" s="940"/>
    </row>
    <row r="3791" spans="5:5">
      <c r="E3791" s="940"/>
    </row>
    <row r="3792" spans="5:5">
      <c r="E3792" s="940"/>
    </row>
    <row r="3793" spans="5:5">
      <c r="E3793" s="940"/>
    </row>
    <row r="3794" spans="5:5">
      <c r="E3794" s="940"/>
    </row>
    <row r="3795" spans="5:5">
      <c r="E3795" s="940"/>
    </row>
    <row r="3796" spans="5:5">
      <c r="E3796" s="940"/>
    </row>
    <row r="3797" spans="5:5">
      <c r="E3797" s="940"/>
    </row>
    <row r="3798" spans="5:5">
      <c r="E3798" s="940"/>
    </row>
    <row r="3799" spans="5:5">
      <c r="E3799" s="940"/>
    </row>
    <row r="3800" spans="5:5">
      <c r="E3800" s="940"/>
    </row>
    <row r="3801" spans="5:5">
      <c r="E3801" s="940"/>
    </row>
    <row r="3802" spans="5:5">
      <c r="E3802" s="940"/>
    </row>
    <row r="3803" spans="5:5">
      <c r="E3803" s="940"/>
    </row>
    <row r="3804" spans="5:5">
      <c r="E3804" s="940"/>
    </row>
    <row r="3805" spans="5:5">
      <c r="E3805" s="940"/>
    </row>
    <row r="3806" spans="5:5">
      <c r="E3806" s="940"/>
    </row>
    <row r="3807" spans="5:5">
      <c r="E3807" s="940"/>
    </row>
    <row r="3808" spans="5:5">
      <c r="E3808" s="940"/>
    </row>
    <row r="3809" spans="5:5">
      <c r="E3809" s="940"/>
    </row>
    <row r="3810" spans="5:5">
      <c r="E3810" s="940"/>
    </row>
    <row r="3811" spans="5:5">
      <c r="E3811" s="940"/>
    </row>
    <row r="3812" spans="5:5">
      <c r="E3812" s="940"/>
    </row>
    <row r="3813" spans="5:5">
      <c r="E3813" s="940"/>
    </row>
    <row r="3814" spans="5:5">
      <c r="E3814" s="940"/>
    </row>
    <row r="3815" spans="5:5">
      <c r="E3815" s="940"/>
    </row>
    <row r="3816" spans="5:5">
      <c r="E3816" s="940"/>
    </row>
    <row r="3817" spans="5:5">
      <c r="E3817" s="940"/>
    </row>
    <row r="3818" spans="5:5">
      <c r="E3818" s="940"/>
    </row>
    <row r="3819" spans="5:5">
      <c r="E3819" s="940"/>
    </row>
    <row r="3820" spans="5:5">
      <c r="E3820" s="940"/>
    </row>
    <row r="3821" spans="5:5">
      <c r="E3821" s="940"/>
    </row>
    <row r="3822" spans="5:5">
      <c r="E3822" s="940"/>
    </row>
    <row r="3823" spans="5:5">
      <c r="E3823" s="940"/>
    </row>
    <row r="3824" spans="5:5">
      <c r="E3824" s="940"/>
    </row>
    <row r="3825" spans="5:5">
      <c r="E3825" s="940"/>
    </row>
    <row r="3826" spans="5:5">
      <c r="E3826" s="940"/>
    </row>
    <row r="3827" spans="5:5">
      <c r="E3827" s="940"/>
    </row>
    <row r="3828" spans="5:5">
      <c r="E3828" s="940"/>
    </row>
    <row r="3829" spans="5:5">
      <c r="E3829" s="940"/>
    </row>
    <row r="3830" spans="5:5">
      <c r="E3830" s="940"/>
    </row>
    <row r="3831" spans="5:5">
      <c r="E3831" s="940"/>
    </row>
    <row r="3832" spans="5:5">
      <c r="E3832" s="940"/>
    </row>
    <row r="3833" spans="5:5">
      <c r="E3833" s="940"/>
    </row>
    <row r="3834" spans="5:5">
      <c r="E3834" s="940"/>
    </row>
    <row r="3835" spans="5:5">
      <c r="E3835" s="940"/>
    </row>
    <row r="3836" spans="5:5">
      <c r="E3836" s="940"/>
    </row>
    <row r="3837" spans="5:5">
      <c r="E3837" s="940"/>
    </row>
    <row r="3838" spans="5:5">
      <c r="E3838" s="940"/>
    </row>
    <row r="3839" spans="5:5">
      <c r="E3839" s="940"/>
    </row>
    <row r="3840" spans="5:5">
      <c r="E3840" s="940"/>
    </row>
    <row r="3841" spans="5:5">
      <c r="E3841" s="940"/>
    </row>
    <row r="3842" spans="5:5">
      <c r="E3842" s="940"/>
    </row>
    <row r="3843" spans="5:5">
      <c r="E3843" s="940"/>
    </row>
    <row r="3844" spans="5:5">
      <c r="E3844" s="940"/>
    </row>
    <row r="3845" spans="5:5">
      <c r="E3845" s="940"/>
    </row>
  </sheetData>
  <mergeCells count="9">
    <mergeCell ref="A2:R2"/>
    <mergeCell ref="A5:A6"/>
    <mergeCell ref="B5:B6"/>
    <mergeCell ref="C5:C6"/>
    <mergeCell ref="D5:F5"/>
    <mergeCell ref="G5:I5"/>
    <mergeCell ref="J5:L5"/>
    <mergeCell ref="M5:O5"/>
    <mergeCell ref="P5:R5"/>
  </mergeCells>
  <hyperlinks>
    <hyperlink ref="A1" location="Índice!A1" display="Volver al Índice" xr:uid="{24766212-E8E3-4750-849A-2421EFB7D246}"/>
  </hyperlink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467D1-CD18-4982-AA76-87FBE75CDF0D}">
  <sheetPr>
    <tabColor rgb="FFFFFF00"/>
    <pageSetUpPr fitToPage="1"/>
  </sheetPr>
  <dimension ref="A1:AC107"/>
  <sheetViews>
    <sheetView showGridLines="0" zoomScale="102" zoomScaleNormal="102" workbookViewId="0"/>
  </sheetViews>
  <sheetFormatPr baseColWidth="10" defaultColWidth="11.44140625" defaultRowHeight="13.2"/>
  <cols>
    <col min="1" max="1" width="3.44140625" style="423" customWidth="1"/>
    <col min="2" max="2" width="9.44140625" style="423" bestFit="1" customWidth="1"/>
    <col min="3" max="3" width="3.44140625" style="423" customWidth="1"/>
    <col min="4" max="4" width="9.44140625" style="423" customWidth="1"/>
    <col min="5" max="5" width="1.44140625" style="423" customWidth="1"/>
    <col min="6" max="6" width="11.109375" style="423" customWidth="1"/>
    <col min="7" max="7" width="2" style="423" customWidth="1"/>
    <col min="8" max="8" width="11" style="423" customWidth="1"/>
    <col min="9" max="9" width="1.88671875" style="423" customWidth="1"/>
    <col min="10" max="10" width="10.44140625" style="423" bestFit="1" customWidth="1"/>
    <col min="11" max="11" width="1.44140625" style="423" customWidth="1"/>
    <col min="12" max="12" width="8.44140625" style="423" customWidth="1"/>
    <col min="13" max="13" width="3.5546875" style="423" customWidth="1"/>
    <col min="14" max="14" width="8.44140625" style="423" customWidth="1"/>
    <col min="15" max="15" width="1.44140625" style="423" customWidth="1"/>
    <col min="16" max="16" width="10.44140625" style="423" bestFit="1" customWidth="1"/>
    <col min="17" max="17" width="1.44140625" style="423" customWidth="1"/>
    <col min="18" max="18" width="10.44140625" style="423" customWidth="1"/>
    <col min="19" max="19" width="1.44140625" style="423" customWidth="1"/>
    <col min="20" max="20" width="11.33203125" style="423" customWidth="1"/>
    <col min="21" max="256" width="11.44140625" style="423"/>
    <col min="257" max="257" width="3.44140625" style="423" customWidth="1"/>
    <col min="258" max="258" width="9.44140625" style="423" bestFit="1" customWidth="1"/>
    <col min="259" max="259" width="3.44140625" style="423" customWidth="1"/>
    <col min="260" max="260" width="9.44140625" style="423" customWidth="1"/>
    <col min="261" max="261" width="1.44140625" style="423" customWidth="1"/>
    <col min="262" max="262" width="11.109375" style="423" customWidth="1"/>
    <col min="263" max="263" width="2" style="423" customWidth="1"/>
    <col min="264" max="264" width="11" style="423" customWidth="1"/>
    <col min="265" max="265" width="1.88671875" style="423" customWidth="1"/>
    <col min="266" max="266" width="10.44140625" style="423" bestFit="1" customWidth="1"/>
    <col min="267" max="267" width="1.44140625" style="423" customWidth="1"/>
    <col min="268" max="268" width="8.44140625" style="423" customWidth="1"/>
    <col min="269" max="269" width="3.5546875" style="423" customWidth="1"/>
    <col min="270" max="270" width="8.44140625" style="423" customWidth="1"/>
    <col min="271" max="271" width="1.44140625" style="423" customWidth="1"/>
    <col min="272" max="272" width="10.44140625" style="423" bestFit="1" customWidth="1"/>
    <col min="273" max="273" width="1.44140625" style="423" customWidth="1"/>
    <col min="274" max="274" width="10.44140625" style="423" customWidth="1"/>
    <col min="275" max="275" width="1.44140625" style="423" customWidth="1"/>
    <col min="276" max="276" width="11.33203125" style="423" customWidth="1"/>
    <col min="277" max="512" width="11.44140625" style="423"/>
    <col min="513" max="513" width="3.44140625" style="423" customWidth="1"/>
    <col min="514" max="514" width="9.44140625" style="423" bestFit="1" customWidth="1"/>
    <col min="515" max="515" width="3.44140625" style="423" customWidth="1"/>
    <col min="516" max="516" width="9.44140625" style="423" customWidth="1"/>
    <col min="517" max="517" width="1.44140625" style="423" customWidth="1"/>
    <col min="518" max="518" width="11.109375" style="423" customWidth="1"/>
    <col min="519" max="519" width="2" style="423" customWidth="1"/>
    <col min="520" max="520" width="11" style="423" customWidth="1"/>
    <col min="521" max="521" width="1.88671875" style="423" customWidth="1"/>
    <col min="522" max="522" width="10.44140625" style="423" bestFit="1" customWidth="1"/>
    <col min="523" max="523" width="1.44140625" style="423" customWidth="1"/>
    <col min="524" max="524" width="8.44140625" style="423" customWidth="1"/>
    <col min="525" max="525" width="3.5546875" style="423" customWidth="1"/>
    <col min="526" max="526" width="8.44140625" style="423" customWidth="1"/>
    <col min="527" max="527" width="1.44140625" style="423" customWidth="1"/>
    <col min="528" max="528" width="10.44140625" style="423" bestFit="1" customWidth="1"/>
    <col min="529" max="529" width="1.44140625" style="423" customWidth="1"/>
    <col min="530" max="530" width="10.44140625" style="423" customWidth="1"/>
    <col min="531" max="531" width="1.44140625" style="423" customWidth="1"/>
    <col min="532" max="532" width="11.33203125" style="423" customWidth="1"/>
    <col min="533" max="768" width="11.44140625" style="423"/>
    <col min="769" max="769" width="3.44140625" style="423" customWidth="1"/>
    <col min="770" max="770" width="9.44140625" style="423" bestFit="1" customWidth="1"/>
    <col min="771" max="771" width="3.44140625" style="423" customWidth="1"/>
    <col min="772" max="772" width="9.44140625" style="423" customWidth="1"/>
    <col min="773" max="773" width="1.44140625" style="423" customWidth="1"/>
    <col min="774" max="774" width="11.109375" style="423" customWidth="1"/>
    <col min="775" max="775" width="2" style="423" customWidth="1"/>
    <col min="776" max="776" width="11" style="423" customWidth="1"/>
    <col min="777" max="777" width="1.88671875" style="423" customWidth="1"/>
    <col min="778" max="778" width="10.44140625" style="423" bestFit="1" customWidth="1"/>
    <col min="779" max="779" width="1.44140625" style="423" customWidth="1"/>
    <col min="780" max="780" width="8.44140625" style="423" customWidth="1"/>
    <col min="781" max="781" width="3.5546875" style="423" customWidth="1"/>
    <col min="782" max="782" width="8.44140625" style="423" customWidth="1"/>
    <col min="783" max="783" width="1.44140625" style="423" customWidth="1"/>
    <col min="784" max="784" width="10.44140625" style="423" bestFit="1" customWidth="1"/>
    <col min="785" max="785" width="1.44140625" style="423" customWidth="1"/>
    <col min="786" max="786" width="10.44140625" style="423" customWidth="1"/>
    <col min="787" max="787" width="1.44140625" style="423" customWidth="1"/>
    <col min="788" max="788" width="11.33203125" style="423" customWidth="1"/>
    <col min="789" max="1024" width="11.44140625" style="423"/>
    <col min="1025" max="1025" width="3.44140625" style="423" customWidth="1"/>
    <col min="1026" max="1026" width="9.44140625" style="423" bestFit="1" customWidth="1"/>
    <col min="1027" max="1027" width="3.44140625" style="423" customWidth="1"/>
    <col min="1028" max="1028" width="9.44140625" style="423" customWidth="1"/>
    <col min="1029" max="1029" width="1.44140625" style="423" customWidth="1"/>
    <col min="1030" max="1030" width="11.109375" style="423" customWidth="1"/>
    <col min="1031" max="1031" width="2" style="423" customWidth="1"/>
    <col min="1032" max="1032" width="11" style="423" customWidth="1"/>
    <col min="1033" max="1033" width="1.88671875" style="423" customWidth="1"/>
    <col min="1034" max="1034" width="10.44140625" style="423" bestFit="1" customWidth="1"/>
    <col min="1035" max="1035" width="1.44140625" style="423" customWidth="1"/>
    <col min="1036" max="1036" width="8.44140625" style="423" customWidth="1"/>
    <col min="1037" max="1037" width="3.5546875" style="423" customWidth="1"/>
    <col min="1038" max="1038" width="8.44140625" style="423" customWidth="1"/>
    <col min="1039" max="1039" width="1.44140625" style="423" customWidth="1"/>
    <col min="1040" max="1040" width="10.44140625" style="423" bestFit="1" customWidth="1"/>
    <col min="1041" max="1041" width="1.44140625" style="423" customWidth="1"/>
    <col min="1042" max="1042" width="10.44140625" style="423" customWidth="1"/>
    <col min="1043" max="1043" width="1.44140625" style="423" customWidth="1"/>
    <col min="1044" max="1044" width="11.33203125" style="423" customWidth="1"/>
    <col min="1045" max="1280" width="11.44140625" style="423"/>
    <col min="1281" max="1281" width="3.44140625" style="423" customWidth="1"/>
    <col min="1282" max="1282" width="9.44140625" style="423" bestFit="1" customWidth="1"/>
    <col min="1283" max="1283" width="3.44140625" style="423" customWidth="1"/>
    <col min="1284" max="1284" width="9.44140625" style="423" customWidth="1"/>
    <col min="1285" max="1285" width="1.44140625" style="423" customWidth="1"/>
    <col min="1286" max="1286" width="11.109375" style="423" customWidth="1"/>
    <col min="1287" max="1287" width="2" style="423" customWidth="1"/>
    <col min="1288" max="1288" width="11" style="423" customWidth="1"/>
    <col min="1289" max="1289" width="1.88671875" style="423" customWidth="1"/>
    <col min="1290" max="1290" width="10.44140625" style="423" bestFit="1" customWidth="1"/>
    <col min="1291" max="1291" width="1.44140625" style="423" customWidth="1"/>
    <col min="1292" max="1292" width="8.44140625" style="423" customWidth="1"/>
    <col min="1293" max="1293" width="3.5546875" style="423" customWidth="1"/>
    <col min="1294" max="1294" width="8.44140625" style="423" customWidth="1"/>
    <col min="1295" max="1295" width="1.44140625" style="423" customWidth="1"/>
    <col min="1296" max="1296" width="10.44140625" style="423" bestFit="1" customWidth="1"/>
    <col min="1297" max="1297" width="1.44140625" style="423" customWidth="1"/>
    <col min="1298" max="1298" width="10.44140625" style="423" customWidth="1"/>
    <col min="1299" max="1299" width="1.44140625" style="423" customWidth="1"/>
    <col min="1300" max="1300" width="11.33203125" style="423" customWidth="1"/>
    <col min="1301" max="1536" width="11.44140625" style="423"/>
    <col min="1537" max="1537" width="3.44140625" style="423" customWidth="1"/>
    <col min="1538" max="1538" width="9.44140625" style="423" bestFit="1" customWidth="1"/>
    <col min="1539" max="1539" width="3.44140625" style="423" customWidth="1"/>
    <col min="1540" max="1540" width="9.44140625" style="423" customWidth="1"/>
    <col min="1541" max="1541" width="1.44140625" style="423" customWidth="1"/>
    <col min="1542" max="1542" width="11.109375" style="423" customWidth="1"/>
    <col min="1543" max="1543" width="2" style="423" customWidth="1"/>
    <col min="1544" max="1544" width="11" style="423" customWidth="1"/>
    <col min="1545" max="1545" width="1.88671875" style="423" customWidth="1"/>
    <col min="1546" max="1546" width="10.44140625" style="423" bestFit="1" customWidth="1"/>
    <col min="1547" max="1547" width="1.44140625" style="423" customWidth="1"/>
    <col min="1548" max="1548" width="8.44140625" style="423" customWidth="1"/>
    <col min="1549" max="1549" width="3.5546875" style="423" customWidth="1"/>
    <col min="1550" max="1550" width="8.44140625" style="423" customWidth="1"/>
    <col min="1551" max="1551" width="1.44140625" style="423" customWidth="1"/>
    <col min="1552" max="1552" width="10.44140625" style="423" bestFit="1" customWidth="1"/>
    <col min="1553" max="1553" width="1.44140625" style="423" customWidth="1"/>
    <col min="1554" max="1554" width="10.44140625" style="423" customWidth="1"/>
    <col min="1555" max="1555" width="1.44140625" style="423" customWidth="1"/>
    <col min="1556" max="1556" width="11.33203125" style="423" customWidth="1"/>
    <col min="1557" max="1792" width="11.44140625" style="423"/>
    <col min="1793" max="1793" width="3.44140625" style="423" customWidth="1"/>
    <col min="1794" max="1794" width="9.44140625" style="423" bestFit="1" customWidth="1"/>
    <col min="1795" max="1795" width="3.44140625" style="423" customWidth="1"/>
    <col min="1796" max="1796" width="9.44140625" style="423" customWidth="1"/>
    <col min="1797" max="1797" width="1.44140625" style="423" customWidth="1"/>
    <col min="1798" max="1798" width="11.109375" style="423" customWidth="1"/>
    <col min="1799" max="1799" width="2" style="423" customWidth="1"/>
    <col min="1800" max="1800" width="11" style="423" customWidth="1"/>
    <col min="1801" max="1801" width="1.88671875" style="423" customWidth="1"/>
    <col min="1802" max="1802" width="10.44140625" style="423" bestFit="1" customWidth="1"/>
    <col min="1803" max="1803" width="1.44140625" style="423" customWidth="1"/>
    <col min="1804" max="1804" width="8.44140625" style="423" customWidth="1"/>
    <col min="1805" max="1805" width="3.5546875" style="423" customWidth="1"/>
    <col min="1806" max="1806" width="8.44140625" style="423" customWidth="1"/>
    <col min="1807" max="1807" width="1.44140625" style="423" customWidth="1"/>
    <col min="1808" max="1808" width="10.44140625" style="423" bestFit="1" customWidth="1"/>
    <col min="1809" max="1809" width="1.44140625" style="423" customWidth="1"/>
    <col min="1810" max="1810" width="10.44140625" style="423" customWidth="1"/>
    <col min="1811" max="1811" width="1.44140625" style="423" customWidth="1"/>
    <col min="1812" max="1812" width="11.33203125" style="423" customWidth="1"/>
    <col min="1813" max="2048" width="11.44140625" style="423"/>
    <col min="2049" max="2049" width="3.44140625" style="423" customWidth="1"/>
    <col min="2050" max="2050" width="9.44140625" style="423" bestFit="1" customWidth="1"/>
    <col min="2051" max="2051" width="3.44140625" style="423" customWidth="1"/>
    <col min="2052" max="2052" width="9.44140625" style="423" customWidth="1"/>
    <col min="2053" max="2053" width="1.44140625" style="423" customWidth="1"/>
    <col min="2054" max="2054" width="11.109375" style="423" customWidth="1"/>
    <col min="2055" max="2055" width="2" style="423" customWidth="1"/>
    <col min="2056" max="2056" width="11" style="423" customWidth="1"/>
    <col min="2057" max="2057" width="1.88671875" style="423" customWidth="1"/>
    <col min="2058" max="2058" width="10.44140625" style="423" bestFit="1" customWidth="1"/>
    <col min="2059" max="2059" width="1.44140625" style="423" customWidth="1"/>
    <col min="2060" max="2060" width="8.44140625" style="423" customWidth="1"/>
    <col min="2061" max="2061" width="3.5546875" style="423" customWidth="1"/>
    <col min="2062" max="2062" width="8.44140625" style="423" customWidth="1"/>
    <col min="2063" max="2063" width="1.44140625" style="423" customWidth="1"/>
    <col min="2064" max="2064" width="10.44140625" style="423" bestFit="1" customWidth="1"/>
    <col min="2065" max="2065" width="1.44140625" style="423" customWidth="1"/>
    <col min="2066" max="2066" width="10.44140625" style="423" customWidth="1"/>
    <col min="2067" max="2067" width="1.44140625" style="423" customWidth="1"/>
    <col min="2068" max="2068" width="11.33203125" style="423" customWidth="1"/>
    <col min="2069" max="2304" width="11.44140625" style="423"/>
    <col min="2305" max="2305" width="3.44140625" style="423" customWidth="1"/>
    <col min="2306" max="2306" width="9.44140625" style="423" bestFit="1" customWidth="1"/>
    <col min="2307" max="2307" width="3.44140625" style="423" customWidth="1"/>
    <col min="2308" max="2308" width="9.44140625" style="423" customWidth="1"/>
    <col min="2309" max="2309" width="1.44140625" style="423" customWidth="1"/>
    <col min="2310" max="2310" width="11.109375" style="423" customWidth="1"/>
    <col min="2311" max="2311" width="2" style="423" customWidth="1"/>
    <col min="2312" max="2312" width="11" style="423" customWidth="1"/>
    <col min="2313" max="2313" width="1.88671875" style="423" customWidth="1"/>
    <col min="2314" max="2314" width="10.44140625" style="423" bestFit="1" customWidth="1"/>
    <col min="2315" max="2315" width="1.44140625" style="423" customWidth="1"/>
    <col min="2316" max="2316" width="8.44140625" style="423" customWidth="1"/>
    <col min="2317" max="2317" width="3.5546875" style="423" customWidth="1"/>
    <col min="2318" max="2318" width="8.44140625" style="423" customWidth="1"/>
    <col min="2319" max="2319" width="1.44140625" style="423" customWidth="1"/>
    <col min="2320" max="2320" width="10.44140625" style="423" bestFit="1" customWidth="1"/>
    <col min="2321" max="2321" width="1.44140625" style="423" customWidth="1"/>
    <col min="2322" max="2322" width="10.44140625" style="423" customWidth="1"/>
    <col min="2323" max="2323" width="1.44140625" style="423" customWidth="1"/>
    <col min="2324" max="2324" width="11.33203125" style="423" customWidth="1"/>
    <col min="2325" max="2560" width="11.44140625" style="423"/>
    <col min="2561" max="2561" width="3.44140625" style="423" customWidth="1"/>
    <col min="2562" max="2562" width="9.44140625" style="423" bestFit="1" customWidth="1"/>
    <col min="2563" max="2563" width="3.44140625" style="423" customWidth="1"/>
    <col min="2564" max="2564" width="9.44140625" style="423" customWidth="1"/>
    <col min="2565" max="2565" width="1.44140625" style="423" customWidth="1"/>
    <col min="2566" max="2566" width="11.109375" style="423" customWidth="1"/>
    <col min="2567" max="2567" width="2" style="423" customWidth="1"/>
    <col min="2568" max="2568" width="11" style="423" customWidth="1"/>
    <col min="2569" max="2569" width="1.88671875" style="423" customWidth="1"/>
    <col min="2570" max="2570" width="10.44140625" style="423" bestFit="1" customWidth="1"/>
    <col min="2571" max="2571" width="1.44140625" style="423" customWidth="1"/>
    <col min="2572" max="2572" width="8.44140625" style="423" customWidth="1"/>
    <col min="2573" max="2573" width="3.5546875" style="423" customWidth="1"/>
    <col min="2574" max="2574" width="8.44140625" style="423" customWidth="1"/>
    <col min="2575" max="2575" width="1.44140625" style="423" customWidth="1"/>
    <col min="2576" max="2576" width="10.44140625" style="423" bestFit="1" customWidth="1"/>
    <col min="2577" max="2577" width="1.44140625" style="423" customWidth="1"/>
    <col min="2578" max="2578" width="10.44140625" style="423" customWidth="1"/>
    <col min="2579" max="2579" width="1.44140625" style="423" customWidth="1"/>
    <col min="2580" max="2580" width="11.33203125" style="423" customWidth="1"/>
    <col min="2581" max="2816" width="11.44140625" style="423"/>
    <col min="2817" max="2817" width="3.44140625" style="423" customWidth="1"/>
    <col min="2818" max="2818" width="9.44140625" style="423" bestFit="1" customWidth="1"/>
    <col min="2819" max="2819" width="3.44140625" style="423" customWidth="1"/>
    <col min="2820" max="2820" width="9.44140625" style="423" customWidth="1"/>
    <col min="2821" max="2821" width="1.44140625" style="423" customWidth="1"/>
    <col min="2822" max="2822" width="11.109375" style="423" customWidth="1"/>
    <col min="2823" max="2823" width="2" style="423" customWidth="1"/>
    <col min="2824" max="2824" width="11" style="423" customWidth="1"/>
    <col min="2825" max="2825" width="1.88671875" style="423" customWidth="1"/>
    <col min="2826" max="2826" width="10.44140625" style="423" bestFit="1" customWidth="1"/>
    <col min="2827" max="2827" width="1.44140625" style="423" customWidth="1"/>
    <col min="2828" max="2828" width="8.44140625" style="423" customWidth="1"/>
    <col min="2829" max="2829" width="3.5546875" style="423" customWidth="1"/>
    <col min="2830" max="2830" width="8.44140625" style="423" customWidth="1"/>
    <col min="2831" max="2831" width="1.44140625" style="423" customWidth="1"/>
    <col min="2832" max="2832" width="10.44140625" style="423" bestFit="1" customWidth="1"/>
    <col min="2833" max="2833" width="1.44140625" style="423" customWidth="1"/>
    <col min="2834" max="2834" width="10.44140625" style="423" customWidth="1"/>
    <col min="2835" max="2835" width="1.44140625" style="423" customWidth="1"/>
    <col min="2836" max="2836" width="11.33203125" style="423" customWidth="1"/>
    <col min="2837" max="3072" width="11.44140625" style="423"/>
    <col min="3073" max="3073" width="3.44140625" style="423" customWidth="1"/>
    <col min="3074" max="3074" width="9.44140625" style="423" bestFit="1" customWidth="1"/>
    <col min="3075" max="3075" width="3.44140625" style="423" customWidth="1"/>
    <col min="3076" max="3076" width="9.44140625" style="423" customWidth="1"/>
    <col min="3077" max="3077" width="1.44140625" style="423" customWidth="1"/>
    <col min="3078" max="3078" width="11.109375" style="423" customWidth="1"/>
    <col min="3079" max="3079" width="2" style="423" customWidth="1"/>
    <col min="3080" max="3080" width="11" style="423" customWidth="1"/>
    <col min="3081" max="3081" width="1.88671875" style="423" customWidth="1"/>
    <col min="3082" max="3082" width="10.44140625" style="423" bestFit="1" customWidth="1"/>
    <col min="3083" max="3083" width="1.44140625" style="423" customWidth="1"/>
    <col min="3084" max="3084" width="8.44140625" style="423" customWidth="1"/>
    <col min="3085" max="3085" width="3.5546875" style="423" customWidth="1"/>
    <col min="3086" max="3086" width="8.44140625" style="423" customWidth="1"/>
    <col min="3087" max="3087" width="1.44140625" style="423" customWidth="1"/>
    <col min="3088" max="3088" width="10.44140625" style="423" bestFit="1" customWidth="1"/>
    <col min="3089" max="3089" width="1.44140625" style="423" customWidth="1"/>
    <col min="3090" max="3090" width="10.44140625" style="423" customWidth="1"/>
    <col min="3091" max="3091" width="1.44140625" style="423" customWidth="1"/>
    <col min="3092" max="3092" width="11.33203125" style="423" customWidth="1"/>
    <col min="3093" max="3328" width="11.44140625" style="423"/>
    <col min="3329" max="3329" width="3.44140625" style="423" customWidth="1"/>
    <col min="3330" max="3330" width="9.44140625" style="423" bestFit="1" customWidth="1"/>
    <col min="3331" max="3331" width="3.44140625" style="423" customWidth="1"/>
    <col min="3332" max="3332" width="9.44140625" style="423" customWidth="1"/>
    <col min="3333" max="3333" width="1.44140625" style="423" customWidth="1"/>
    <col min="3334" max="3334" width="11.109375" style="423" customWidth="1"/>
    <col min="3335" max="3335" width="2" style="423" customWidth="1"/>
    <col min="3336" max="3336" width="11" style="423" customWidth="1"/>
    <col min="3337" max="3337" width="1.88671875" style="423" customWidth="1"/>
    <col min="3338" max="3338" width="10.44140625" style="423" bestFit="1" customWidth="1"/>
    <col min="3339" max="3339" width="1.44140625" style="423" customWidth="1"/>
    <col min="3340" max="3340" width="8.44140625" style="423" customWidth="1"/>
    <col min="3341" max="3341" width="3.5546875" style="423" customWidth="1"/>
    <col min="3342" max="3342" width="8.44140625" style="423" customWidth="1"/>
    <col min="3343" max="3343" width="1.44140625" style="423" customWidth="1"/>
    <col min="3344" max="3344" width="10.44140625" style="423" bestFit="1" customWidth="1"/>
    <col min="3345" max="3345" width="1.44140625" style="423" customWidth="1"/>
    <col min="3346" max="3346" width="10.44140625" style="423" customWidth="1"/>
    <col min="3347" max="3347" width="1.44140625" style="423" customWidth="1"/>
    <col min="3348" max="3348" width="11.33203125" style="423" customWidth="1"/>
    <col min="3349" max="3584" width="11.44140625" style="423"/>
    <col min="3585" max="3585" width="3.44140625" style="423" customWidth="1"/>
    <col min="3586" max="3586" width="9.44140625" style="423" bestFit="1" customWidth="1"/>
    <col min="3587" max="3587" width="3.44140625" style="423" customWidth="1"/>
    <col min="3588" max="3588" width="9.44140625" style="423" customWidth="1"/>
    <col min="3589" max="3589" width="1.44140625" style="423" customWidth="1"/>
    <col min="3590" max="3590" width="11.109375" style="423" customWidth="1"/>
    <col min="3591" max="3591" width="2" style="423" customWidth="1"/>
    <col min="3592" max="3592" width="11" style="423" customWidth="1"/>
    <col min="3593" max="3593" width="1.88671875" style="423" customWidth="1"/>
    <col min="3594" max="3594" width="10.44140625" style="423" bestFit="1" customWidth="1"/>
    <col min="3595" max="3595" width="1.44140625" style="423" customWidth="1"/>
    <col min="3596" max="3596" width="8.44140625" style="423" customWidth="1"/>
    <col min="3597" max="3597" width="3.5546875" style="423" customWidth="1"/>
    <col min="3598" max="3598" width="8.44140625" style="423" customWidth="1"/>
    <col min="3599" max="3599" width="1.44140625" style="423" customWidth="1"/>
    <col min="3600" max="3600" width="10.44140625" style="423" bestFit="1" customWidth="1"/>
    <col min="3601" max="3601" width="1.44140625" style="423" customWidth="1"/>
    <col min="3602" max="3602" width="10.44140625" style="423" customWidth="1"/>
    <col min="3603" max="3603" width="1.44140625" style="423" customWidth="1"/>
    <col min="3604" max="3604" width="11.33203125" style="423" customWidth="1"/>
    <col min="3605" max="3840" width="11.44140625" style="423"/>
    <col min="3841" max="3841" width="3.44140625" style="423" customWidth="1"/>
    <col min="3842" max="3842" width="9.44140625" style="423" bestFit="1" customWidth="1"/>
    <col min="3843" max="3843" width="3.44140625" style="423" customWidth="1"/>
    <col min="3844" max="3844" width="9.44140625" style="423" customWidth="1"/>
    <col min="3845" max="3845" width="1.44140625" style="423" customWidth="1"/>
    <col min="3846" max="3846" width="11.109375" style="423" customWidth="1"/>
    <col min="3847" max="3847" width="2" style="423" customWidth="1"/>
    <col min="3848" max="3848" width="11" style="423" customWidth="1"/>
    <col min="3849" max="3849" width="1.88671875" style="423" customWidth="1"/>
    <col min="3850" max="3850" width="10.44140625" style="423" bestFit="1" customWidth="1"/>
    <col min="3851" max="3851" width="1.44140625" style="423" customWidth="1"/>
    <col min="3852" max="3852" width="8.44140625" style="423" customWidth="1"/>
    <col min="3853" max="3853" width="3.5546875" style="423" customWidth="1"/>
    <col min="3854" max="3854" width="8.44140625" style="423" customWidth="1"/>
    <col min="3855" max="3855" width="1.44140625" style="423" customWidth="1"/>
    <col min="3856" max="3856" width="10.44140625" style="423" bestFit="1" customWidth="1"/>
    <col min="3857" max="3857" width="1.44140625" style="423" customWidth="1"/>
    <col min="3858" max="3858" width="10.44140625" style="423" customWidth="1"/>
    <col min="3859" max="3859" width="1.44140625" style="423" customWidth="1"/>
    <col min="3860" max="3860" width="11.33203125" style="423" customWidth="1"/>
    <col min="3861" max="4096" width="11.44140625" style="423"/>
    <col min="4097" max="4097" width="3.44140625" style="423" customWidth="1"/>
    <col min="4098" max="4098" width="9.44140625" style="423" bestFit="1" customWidth="1"/>
    <col min="4099" max="4099" width="3.44140625" style="423" customWidth="1"/>
    <col min="4100" max="4100" width="9.44140625" style="423" customWidth="1"/>
    <col min="4101" max="4101" width="1.44140625" style="423" customWidth="1"/>
    <col min="4102" max="4102" width="11.109375" style="423" customWidth="1"/>
    <col min="4103" max="4103" width="2" style="423" customWidth="1"/>
    <col min="4104" max="4104" width="11" style="423" customWidth="1"/>
    <col min="4105" max="4105" width="1.88671875" style="423" customWidth="1"/>
    <col min="4106" max="4106" width="10.44140625" style="423" bestFit="1" customWidth="1"/>
    <col min="4107" max="4107" width="1.44140625" style="423" customWidth="1"/>
    <col min="4108" max="4108" width="8.44140625" style="423" customWidth="1"/>
    <col min="4109" max="4109" width="3.5546875" style="423" customWidth="1"/>
    <col min="4110" max="4110" width="8.44140625" style="423" customWidth="1"/>
    <col min="4111" max="4111" width="1.44140625" style="423" customWidth="1"/>
    <col min="4112" max="4112" width="10.44140625" style="423" bestFit="1" customWidth="1"/>
    <col min="4113" max="4113" width="1.44140625" style="423" customWidth="1"/>
    <col min="4114" max="4114" width="10.44140625" style="423" customWidth="1"/>
    <col min="4115" max="4115" width="1.44140625" style="423" customWidth="1"/>
    <col min="4116" max="4116" width="11.33203125" style="423" customWidth="1"/>
    <col min="4117" max="4352" width="11.44140625" style="423"/>
    <col min="4353" max="4353" width="3.44140625" style="423" customWidth="1"/>
    <col min="4354" max="4354" width="9.44140625" style="423" bestFit="1" customWidth="1"/>
    <col min="4355" max="4355" width="3.44140625" style="423" customWidth="1"/>
    <col min="4356" max="4356" width="9.44140625" style="423" customWidth="1"/>
    <col min="4357" max="4357" width="1.44140625" style="423" customWidth="1"/>
    <col min="4358" max="4358" width="11.109375" style="423" customWidth="1"/>
    <col min="4359" max="4359" width="2" style="423" customWidth="1"/>
    <col min="4360" max="4360" width="11" style="423" customWidth="1"/>
    <col min="4361" max="4361" width="1.88671875" style="423" customWidth="1"/>
    <col min="4362" max="4362" width="10.44140625" style="423" bestFit="1" customWidth="1"/>
    <col min="4363" max="4363" width="1.44140625" style="423" customWidth="1"/>
    <col min="4364" max="4364" width="8.44140625" style="423" customWidth="1"/>
    <col min="4365" max="4365" width="3.5546875" style="423" customWidth="1"/>
    <col min="4366" max="4366" width="8.44140625" style="423" customWidth="1"/>
    <col min="4367" max="4367" width="1.44140625" style="423" customWidth="1"/>
    <col min="4368" max="4368" width="10.44140625" style="423" bestFit="1" customWidth="1"/>
    <col min="4369" max="4369" width="1.44140625" style="423" customWidth="1"/>
    <col min="4370" max="4370" width="10.44140625" style="423" customWidth="1"/>
    <col min="4371" max="4371" width="1.44140625" style="423" customWidth="1"/>
    <col min="4372" max="4372" width="11.33203125" style="423" customWidth="1"/>
    <col min="4373" max="4608" width="11.44140625" style="423"/>
    <col min="4609" max="4609" width="3.44140625" style="423" customWidth="1"/>
    <col min="4610" max="4610" width="9.44140625" style="423" bestFit="1" customWidth="1"/>
    <col min="4611" max="4611" width="3.44140625" style="423" customWidth="1"/>
    <col min="4612" max="4612" width="9.44140625" style="423" customWidth="1"/>
    <col min="4613" max="4613" width="1.44140625" style="423" customWidth="1"/>
    <col min="4614" max="4614" width="11.109375" style="423" customWidth="1"/>
    <col min="4615" max="4615" width="2" style="423" customWidth="1"/>
    <col min="4616" max="4616" width="11" style="423" customWidth="1"/>
    <col min="4617" max="4617" width="1.88671875" style="423" customWidth="1"/>
    <col min="4618" max="4618" width="10.44140625" style="423" bestFit="1" customWidth="1"/>
    <col min="4619" max="4619" width="1.44140625" style="423" customWidth="1"/>
    <col min="4620" max="4620" width="8.44140625" style="423" customWidth="1"/>
    <col min="4621" max="4621" width="3.5546875" style="423" customWidth="1"/>
    <col min="4622" max="4622" width="8.44140625" style="423" customWidth="1"/>
    <col min="4623" max="4623" width="1.44140625" style="423" customWidth="1"/>
    <col min="4624" max="4624" width="10.44140625" style="423" bestFit="1" customWidth="1"/>
    <col min="4625" max="4625" width="1.44140625" style="423" customWidth="1"/>
    <col min="4626" max="4626" width="10.44140625" style="423" customWidth="1"/>
    <col min="4627" max="4627" width="1.44140625" style="423" customWidth="1"/>
    <col min="4628" max="4628" width="11.33203125" style="423" customWidth="1"/>
    <col min="4629" max="4864" width="11.44140625" style="423"/>
    <col min="4865" max="4865" width="3.44140625" style="423" customWidth="1"/>
    <col min="4866" max="4866" width="9.44140625" style="423" bestFit="1" customWidth="1"/>
    <col min="4867" max="4867" width="3.44140625" style="423" customWidth="1"/>
    <col min="4868" max="4868" width="9.44140625" style="423" customWidth="1"/>
    <col min="4869" max="4869" width="1.44140625" style="423" customWidth="1"/>
    <col min="4870" max="4870" width="11.109375" style="423" customWidth="1"/>
    <col min="4871" max="4871" width="2" style="423" customWidth="1"/>
    <col min="4872" max="4872" width="11" style="423" customWidth="1"/>
    <col min="4873" max="4873" width="1.88671875" style="423" customWidth="1"/>
    <col min="4874" max="4874" width="10.44140625" style="423" bestFit="1" customWidth="1"/>
    <col min="4875" max="4875" width="1.44140625" style="423" customWidth="1"/>
    <col min="4876" max="4876" width="8.44140625" style="423" customWidth="1"/>
    <col min="4877" max="4877" width="3.5546875" style="423" customWidth="1"/>
    <col min="4878" max="4878" width="8.44140625" style="423" customWidth="1"/>
    <col min="4879" max="4879" width="1.44140625" style="423" customWidth="1"/>
    <col min="4880" max="4880" width="10.44140625" style="423" bestFit="1" customWidth="1"/>
    <col min="4881" max="4881" width="1.44140625" style="423" customWidth="1"/>
    <col min="4882" max="4882" width="10.44140625" style="423" customWidth="1"/>
    <col min="4883" max="4883" width="1.44140625" style="423" customWidth="1"/>
    <col min="4884" max="4884" width="11.33203125" style="423" customWidth="1"/>
    <col min="4885" max="5120" width="11.44140625" style="423"/>
    <col min="5121" max="5121" width="3.44140625" style="423" customWidth="1"/>
    <col min="5122" max="5122" width="9.44140625" style="423" bestFit="1" customWidth="1"/>
    <col min="5123" max="5123" width="3.44140625" style="423" customWidth="1"/>
    <col min="5124" max="5124" width="9.44140625" style="423" customWidth="1"/>
    <col min="5125" max="5125" width="1.44140625" style="423" customWidth="1"/>
    <col min="5126" max="5126" width="11.109375" style="423" customWidth="1"/>
    <col min="5127" max="5127" width="2" style="423" customWidth="1"/>
    <col min="5128" max="5128" width="11" style="423" customWidth="1"/>
    <col min="5129" max="5129" width="1.88671875" style="423" customWidth="1"/>
    <col min="5130" max="5130" width="10.44140625" style="423" bestFit="1" customWidth="1"/>
    <col min="5131" max="5131" width="1.44140625" style="423" customWidth="1"/>
    <col min="5132" max="5132" width="8.44140625" style="423" customWidth="1"/>
    <col min="5133" max="5133" width="3.5546875" style="423" customWidth="1"/>
    <col min="5134" max="5134" width="8.44140625" style="423" customWidth="1"/>
    <col min="5135" max="5135" width="1.44140625" style="423" customWidth="1"/>
    <col min="5136" max="5136" width="10.44140625" style="423" bestFit="1" customWidth="1"/>
    <col min="5137" max="5137" width="1.44140625" style="423" customWidth="1"/>
    <col min="5138" max="5138" width="10.44140625" style="423" customWidth="1"/>
    <col min="5139" max="5139" width="1.44140625" style="423" customWidth="1"/>
    <col min="5140" max="5140" width="11.33203125" style="423" customWidth="1"/>
    <col min="5141" max="5376" width="11.44140625" style="423"/>
    <col min="5377" max="5377" width="3.44140625" style="423" customWidth="1"/>
    <col min="5378" max="5378" width="9.44140625" style="423" bestFit="1" customWidth="1"/>
    <col min="5379" max="5379" width="3.44140625" style="423" customWidth="1"/>
    <col min="5380" max="5380" width="9.44140625" style="423" customWidth="1"/>
    <col min="5381" max="5381" width="1.44140625" style="423" customWidth="1"/>
    <col min="5382" max="5382" width="11.109375" style="423" customWidth="1"/>
    <col min="5383" max="5383" width="2" style="423" customWidth="1"/>
    <col min="5384" max="5384" width="11" style="423" customWidth="1"/>
    <col min="5385" max="5385" width="1.88671875" style="423" customWidth="1"/>
    <col min="5386" max="5386" width="10.44140625" style="423" bestFit="1" customWidth="1"/>
    <col min="5387" max="5387" width="1.44140625" style="423" customWidth="1"/>
    <col min="5388" max="5388" width="8.44140625" style="423" customWidth="1"/>
    <col min="5389" max="5389" width="3.5546875" style="423" customWidth="1"/>
    <col min="5390" max="5390" width="8.44140625" style="423" customWidth="1"/>
    <col min="5391" max="5391" width="1.44140625" style="423" customWidth="1"/>
    <col min="5392" max="5392" width="10.44140625" style="423" bestFit="1" customWidth="1"/>
    <col min="5393" max="5393" width="1.44140625" style="423" customWidth="1"/>
    <col min="5394" max="5394" width="10.44140625" style="423" customWidth="1"/>
    <col min="5395" max="5395" width="1.44140625" style="423" customWidth="1"/>
    <col min="5396" max="5396" width="11.33203125" style="423" customWidth="1"/>
    <col min="5397" max="5632" width="11.44140625" style="423"/>
    <col min="5633" max="5633" width="3.44140625" style="423" customWidth="1"/>
    <col min="5634" max="5634" width="9.44140625" style="423" bestFit="1" customWidth="1"/>
    <col min="5635" max="5635" width="3.44140625" style="423" customWidth="1"/>
    <col min="5636" max="5636" width="9.44140625" style="423" customWidth="1"/>
    <col min="5637" max="5637" width="1.44140625" style="423" customWidth="1"/>
    <col min="5638" max="5638" width="11.109375" style="423" customWidth="1"/>
    <col min="5639" max="5639" width="2" style="423" customWidth="1"/>
    <col min="5640" max="5640" width="11" style="423" customWidth="1"/>
    <col min="5641" max="5641" width="1.88671875" style="423" customWidth="1"/>
    <col min="5642" max="5642" width="10.44140625" style="423" bestFit="1" customWidth="1"/>
    <col min="5643" max="5643" width="1.44140625" style="423" customWidth="1"/>
    <col min="5644" max="5644" width="8.44140625" style="423" customWidth="1"/>
    <col min="5645" max="5645" width="3.5546875" style="423" customWidth="1"/>
    <col min="5646" max="5646" width="8.44140625" style="423" customWidth="1"/>
    <col min="5647" max="5647" width="1.44140625" style="423" customWidth="1"/>
    <col min="5648" max="5648" width="10.44140625" style="423" bestFit="1" customWidth="1"/>
    <col min="5649" max="5649" width="1.44140625" style="423" customWidth="1"/>
    <col min="5650" max="5650" width="10.44140625" style="423" customWidth="1"/>
    <col min="5651" max="5651" width="1.44140625" style="423" customWidth="1"/>
    <col min="5652" max="5652" width="11.33203125" style="423" customWidth="1"/>
    <col min="5653" max="5888" width="11.44140625" style="423"/>
    <col min="5889" max="5889" width="3.44140625" style="423" customWidth="1"/>
    <col min="5890" max="5890" width="9.44140625" style="423" bestFit="1" customWidth="1"/>
    <col min="5891" max="5891" width="3.44140625" style="423" customWidth="1"/>
    <col min="5892" max="5892" width="9.44140625" style="423" customWidth="1"/>
    <col min="5893" max="5893" width="1.44140625" style="423" customWidth="1"/>
    <col min="5894" max="5894" width="11.109375" style="423" customWidth="1"/>
    <col min="5895" max="5895" width="2" style="423" customWidth="1"/>
    <col min="5896" max="5896" width="11" style="423" customWidth="1"/>
    <col min="5897" max="5897" width="1.88671875" style="423" customWidth="1"/>
    <col min="5898" max="5898" width="10.44140625" style="423" bestFit="1" customWidth="1"/>
    <col min="5899" max="5899" width="1.44140625" style="423" customWidth="1"/>
    <col min="5900" max="5900" width="8.44140625" style="423" customWidth="1"/>
    <col min="5901" max="5901" width="3.5546875" style="423" customWidth="1"/>
    <col min="5902" max="5902" width="8.44140625" style="423" customWidth="1"/>
    <col min="5903" max="5903" width="1.44140625" style="423" customWidth="1"/>
    <col min="5904" max="5904" width="10.44140625" style="423" bestFit="1" customWidth="1"/>
    <col min="5905" max="5905" width="1.44140625" style="423" customWidth="1"/>
    <col min="5906" max="5906" width="10.44140625" style="423" customWidth="1"/>
    <col min="5907" max="5907" width="1.44140625" style="423" customWidth="1"/>
    <col min="5908" max="5908" width="11.33203125" style="423" customWidth="1"/>
    <col min="5909" max="6144" width="11.44140625" style="423"/>
    <col min="6145" max="6145" width="3.44140625" style="423" customWidth="1"/>
    <col min="6146" max="6146" width="9.44140625" style="423" bestFit="1" customWidth="1"/>
    <col min="6147" max="6147" width="3.44140625" style="423" customWidth="1"/>
    <col min="6148" max="6148" width="9.44140625" style="423" customWidth="1"/>
    <col min="6149" max="6149" width="1.44140625" style="423" customWidth="1"/>
    <col min="6150" max="6150" width="11.109375" style="423" customWidth="1"/>
    <col min="6151" max="6151" width="2" style="423" customWidth="1"/>
    <col min="6152" max="6152" width="11" style="423" customWidth="1"/>
    <col min="6153" max="6153" width="1.88671875" style="423" customWidth="1"/>
    <col min="6154" max="6154" width="10.44140625" style="423" bestFit="1" customWidth="1"/>
    <col min="6155" max="6155" width="1.44140625" style="423" customWidth="1"/>
    <col min="6156" max="6156" width="8.44140625" style="423" customWidth="1"/>
    <col min="6157" max="6157" width="3.5546875" style="423" customWidth="1"/>
    <col min="6158" max="6158" width="8.44140625" style="423" customWidth="1"/>
    <col min="6159" max="6159" width="1.44140625" style="423" customWidth="1"/>
    <col min="6160" max="6160" width="10.44140625" style="423" bestFit="1" customWidth="1"/>
    <col min="6161" max="6161" width="1.44140625" style="423" customWidth="1"/>
    <col min="6162" max="6162" width="10.44140625" style="423" customWidth="1"/>
    <col min="6163" max="6163" width="1.44140625" style="423" customWidth="1"/>
    <col min="6164" max="6164" width="11.33203125" style="423" customWidth="1"/>
    <col min="6165" max="6400" width="11.44140625" style="423"/>
    <col min="6401" max="6401" width="3.44140625" style="423" customWidth="1"/>
    <col min="6402" max="6402" width="9.44140625" style="423" bestFit="1" customWidth="1"/>
    <col min="6403" max="6403" width="3.44140625" style="423" customWidth="1"/>
    <col min="6404" max="6404" width="9.44140625" style="423" customWidth="1"/>
    <col min="6405" max="6405" width="1.44140625" style="423" customWidth="1"/>
    <col min="6406" max="6406" width="11.109375" style="423" customWidth="1"/>
    <col min="6407" max="6407" width="2" style="423" customWidth="1"/>
    <col min="6408" max="6408" width="11" style="423" customWidth="1"/>
    <col min="6409" max="6409" width="1.88671875" style="423" customWidth="1"/>
    <col min="6410" max="6410" width="10.44140625" style="423" bestFit="1" customWidth="1"/>
    <col min="6411" max="6411" width="1.44140625" style="423" customWidth="1"/>
    <col min="6412" max="6412" width="8.44140625" style="423" customWidth="1"/>
    <col min="6413" max="6413" width="3.5546875" style="423" customWidth="1"/>
    <col min="6414" max="6414" width="8.44140625" style="423" customWidth="1"/>
    <col min="6415" max="6415" width="1.44140625" style="423" customWidth="1"/>
    <col min="6416" max="6416" width="10.44140625" style="423" bestFit="1" customWidth="1"/>
    <col min="6417" max="6417" width="1.44140625" style="423" customWidth="1"/>
    <col min="6418" max="6418" width="10.44140625" style="423" customWidth="1"/>
    <col min="6419" max="6419" width="1.44140625" style="423" customWidth="1"/>
    <col min="6420" max="6420" width="11.33203125" style="423" customWidth="1"/>
    <col min="6421" max="6656" width="11.44140625" style="423"/>
    <col min="6657" max="6657" width="3.44140625" style="423" customWidth="1"/>
    <col min="6658" max="6658" width="9.44140625" style="423" bestFit="1" customWidth="1"/>
    <col min="6659" max="6659" width="3.44140625" style="423" customWidth="1"/>
    <col min="6660" max="6660" width="9.44140625" style="423" customWidth="1"/>
    <col min="6661" max="6661" width="1.44140625" style="423" customWidth="1"/>
    <col min="6662" max="6662" width="11.109375" style="423" customWidth="1"/>
    <col min="6663" max="6663" width="2" style="423" customWidth="1"/>
    <col min="6664" max="6664" width="11" style="423" customWidth="1"/>
    <col min="6665" max="6665" width="1.88671875" style="423" customWidth="1"/>
    <col min="6666" max="6666" width="10.44140625" style="423" bestFit="1" customWidth="1"/>
    <col min="6667" max="6667" width="1.44140625" style="423" customWidth="1"/>
    <col min="6668" max="6668" width="8.44140625" style="423" customWidth="1"/>
    <col min="6669" max="6669" width="3.5546875" style="423" customWidth="1"/>
    <col min="6670" max="6670" width="8.44140625" style="423" customWidth="1"/>
    <col min="6671" max="6671" width="1.44140625" style="423" customWidth="1"/>
    <col min="6672" max="6672" width="10.44140625" style="423" bestFit="1" customWidth="1"/>
    <col min="6673" max="6673" width="1.44140625" style="423" customWidth="1"/>
    <col min="6674" max="6674" width="10.44140625" style="423" customWidth="1"/>
    <col min="6675" max="6675" width="1.44140625" style="423" customWidth="1"/>
    <col min="6676" max="6676" width="11.33203125" style="423" customWidth="1"/>
    <col min="6677" max="6912" width="11.44140625" style="423"/>
    <col min="6913" max="6913" width="3.44140625" style="423" customWidth="1"/>
    <col min="6914" max="6914" width="9.44140625" style="423" bestFit="1" customWidth="1"/>
    <col min="6915" max="6915" width="3.44140625" style="423" customWidth="1"/>
    <col min="6916" max="6916" width="9.44140625" style="423" customWidth="1"/>
    <col min="6917" max="6917" width="1.44140625" style="423" customWidth="1"/>
    <col min="6918" max="6918" width="11.109375" style="423" customWidth="1"/>
    <col min="6919" max="6919" width="2" style="423" customWidth="1"/>
    <col min="6920" max="6920" width="11" style="423" customWidth="1"/>
    <col min="6921" max="6921" width="1.88671875" style="423" customWidth="1"/>
    <col min="6922" max="6922" width="10.44140625" style="423" bestFit="1" customWidth="1"/>
    <col min="6923" max="6923" width="1.44140625" style="423" customWidth="1"/>
    <col min="6924" max="6924" width="8.44140625" style="423" customWidth="1"/>
    <col min="6925" max="6925" width="3.5546875" style="423" customWidth="1"/>
    <col min="6926" max="6926" width="8.44140625" style="423" customWidth="1"/>
    <col min="6927" max="6927" width="1.44140625" style="423" customWidth="1"/>
    <col min="6928" max="6928" width="10.44140625" style="423" bestFit="1" customWidth="1"/>
    <col min="6929" max="6929" width="1.44140625" style="423" customWidth="1"/>
    <col min="6930" max="6930" width="10.44140625" style="423" customWidth="1"/>
    <col min="6931" max="6931" width="1.44140625" style="423" customWidth="1"/>
    <col min="6932" max="6932" width="11.33203125" style="423" customWidth="1"/>
    <col min="6933" max="7168" width="11.44140625" style="423"/>
    <col min="7169" max="7169" width="3.44140625" style="423" customWidth="1"/>
    <col min="7170" max="7170" width="9.44140625" style="423" bestFit="1" customWidth="1"/>
    <col min="7171" max="7171" width="3.44140625" style="423" customWidth="1"/>
    <col min="7172" max="7172" width="9.44140625" style="423" customWidth="1"/>
    <col min="7173" max="7173" width="1.44140625" style="423" customWidth="1"/>
    <col min="7174" max="7174" width="11.109375" style="423" customWidth="1"/>
    <col min="7175" max="7175" width="2" style="423" customWidth="1"/>
    <col min="7176" max="7176" width="11" style="423" customWidth="1"/>
    <col min="7177" max="7177" width="1.88671875" style="423" customWidth="1"/>
    <col min="7178" max="7178" width="10.44140625" style="423" bestFit="1" customWidth="1"/>
    <col min="7179" max="7179" width="1.44140625" style="423" customWidth="1"/>
    <col min="7180" max="7180" width="8.44140625" style="423" customWidth="1"/>
    <col min="7181" max="7181" width="3.5546875" style="423" customWidth="1"/>
    <col min="7182" max="7182" width="8.44140625" style="423" customWidth="1"/>
    <col min="7183" max="7183" width="1.44140625" style="423" customWidth="1"/>
    <col min="7184" max="7184" width="10.44140625" style="423" bestFit="1" customWidth="1"/>
    <col min="7185" max="7185" width="1.44140625" style="423" customWidth="1"/>
    <col min="7186" max="7186" width="10.44140625" style="423" customWidth="1"/>
    <col min="7187" max="7187" width="1.44140625" style="423" customWidth="1"/>
    <col min="7188" max="7188" width="11.33203125" style="423" customWidth="1"/>
    <col min="7189" max="7424" width="11.44140625" style="423"/>
    <col min="7425" max="7425" width="3.44140625" style="423" customWidth="1"/>
    <col min="7426" max="7426" width="9.44140625" style="423" bestFit="1" customWidth="1"/>
    <col min="7427" max="7427" width="3.44140625" style="423" customWidth="1"/>
    <col min="7428" max="7428" width="9.44140625" style="423" customWidth="1"/>
    <col min="7429" max="7429" width="1.44140625" style="423" customWidth="1"/>
    <col min="7430" max="7430" width="11.109375" style="423" customWidth="1"/>
    <col min="7431" max="7431" width="2" style="423" customWidth="1"/>
    <col min="7432" max="7432" width="11" style="423" customWidth="1"/>
    <col min="7433" max="7433" width="1.88671875" style="423" customWidth="1"/>
    <col min="7434" max="7434" width="10.44140625" style="423" bestFit="1" customWidth="1"/>
    <col min="7435" max="7435" width="1.44140625" style="423" customWidth="1"/>
    <col min="7436" max="7436" width="8.44140625" style="423" customWidth="1"/>
    <col min="7437" max="7437" width="3.5546875" style="423" customWidth="1"/>
    <col min="7438" max="7438" width="8.44140625" style="423" customWidth="1"/>
    <col min="7439" max="7439" width="1.44140625" style="423" customWidth="1"/>
    <col min="7440" max="7440" width="10.44140625" style="423" bestFit="1" customWidth="1"/>
    <col min="7441" max="7441" width="1.44140625" style="423" customWidth="1"/>
    <col min="7442" max="7442" width="10.44140625" style="423" customWidth="1"/>
    <col min="7443" max="7443" width="1.44140625" style="423" customWidth="1"/>
    <col min="7444" max="7444" width="11.33203125" style="423" customWidth="1"/>
    <col min="7445" max="7680" width="11.44140625" style="423"/>
    <col min="7681" max="7681" width="3.44140625" style="423" customWidth="1"/>
    <col min="7682" max="7682" width="9.44140625" style="423" bestFit="1" customWidth="1"/>
    <col min="7683" max="7683" width="3.44140625" style="423" customWidth="1"/>
    <col min="7684" max="7684" width="9.44140625" style="423" customWidth="1"/>
    <col min="7685" max="7685" width="1.44140625" style="423" customWidth="1"/>
    <col min="7686" max="7686" width="11.109375" style="423" customWidth="1"/>
    <col min="7687" max="7687" width="2" style="423" customWidth="1"/>
    <col min="7688" max="7688" width="11" style="423" customWidth="1"/>
    <col min="7689" max="7689" width="1.88671875" style="423" customWidth="1"/>
    <col min="7690" max="7690" width="10.44140625" style="423" bestFit="1" customWidth="1"/>
    <col min="7691" max="7691" width="1.44140625" style="423" customWidth="1"/>
    <col min="7692" max="7692" width="8.44140625" style="423" customWidth="1"/>
    <col min="7693" max="7693" width="3.5546875" style="423" customWidth="1"/>
    <col min="7694" max="7694" width="8.44140625" style="423" customWidth="1"/>
    <col min="7695" max="7695" width="1.44140625" style="423" customWidth="1"/>
    <col min="7696" max="7696" width="10.44140625" style="423" bestFit="1" customWidth="1"/>
    <col min="7697" max="7697" width="1.44140625" style="423" customWidth="1"/>
    <col min="7698" max="7698" width="10.44140625" style="423" customWidth="1"/>
    <col min="7699" max="7699" width="1.44140625" style="423" customWidth="1"/>
    <col min="7700" max="7700" width="11.33203125" style="423" customWidth="1"/>
    <col min="7701" max="7936" width="11.44140625" style="423"/>
    <col min="7937" max="7937" width="3.44140625" style="423" customWidth="1"/>
    <col min="7938" max="7938" width="9.44140625" style="423" bestFit="1" customWidth="1"/>
    <col min="7939" max="7939" width="3.44140625" style="423" customWidth="1"/>
    <col min="7940" max="7940" width="9.44140625" style="423" customWidth="1"/>
    <col min="7941" max="7941" width="1.44140625" style="423" customWidth="1"/>
    <col min="7942" max="7942" width="11.109375" style="423" customWidth="1"/>
    <col min="7943" max="7943" width="2" style="423" customWidth="1"/>
    <col min="7944" max="7944" width="11" style="423" customWidth="1"/>
    <col min="7945" max="7945" width="1.88671875" style="423" customWidth="1"/>
    <col min="7946" max="7946" width="10.44140625" style="423" bestFit="1" customWidth="1"/>
    <col min="7947" max="7947" width="1.44140625" style="423" customWidth="1"/>
    <col min="7948" max="7948" width="8.44140625" style="423" customWidth="1"/>
    <col min="7949" max="7949" width="3.5546875" style="423" customWidth="1"/>
    <col min="7950" max="7950" width="8.44140625" style="423" customWidth="1"/>
    <col min="7951" max="7951" width="1.44140625" style="423" customWidth="1"/>
    <col min="7952" max="7952" width="10.44140625" style="423" bestFit="1" customWidth="1"/>
    <col min="7953" max="7953" width="1.44140625" style="423" customWidth="1"/>
    <col min="7954" max="7954" width="10.44140625" style="423" customWidth="1"/>
    <col min="7955" max="7955" width="1.44140625" style="423" customWidth="1"/>
    <col min="7956" max="7956" width="11.33203125" style="423" customWidth="1"/>
    <col min="7957" max="8192" width="11.44140625" style="423"/>
    <col min="8193" max="8193" width="3.44140625" style="423" customWidth="1"/>
    <col min="8194" max="8194" width="9.44140625" style="423" bestFit="1" customWidth="1"/>
    <col min="8195" max="8195" width="3.44140625" style="423" customWidth="1"/>
    <col min="8196" max="8196" width="9.44140625" style="423" customWidth="1"/>
    <col min="8197" max="8197" width="1.44140625" style="423" customWidth="1"/>
    <col min="8198" max="8198" width="11.109375" style="423" customWidth="1"/>
    <col min="8199" max="8199" width="2" style="423" customWidth="1"/>
    <col min="8200" max="8200" width="11" style="423" customWidth="1"/>
    <col min="8201" max="8201" width="1.88671875" style="423" customWidth="1"/>
    <col min="8202" max="8202" width="10.44140625" style="423" bestFit="1" customWidth="1"/>
    <col min="8203" max="8203" width="1.44140625" style="423" customWidth="1"/>
    <col min="8204" max="8204" width="8.44140625" style="423" customWidth="1"/>
    <col min="8205" max="8205" width="3.5546875" style="423" customWidth="1"/>
    <col min="8206" max="8206" width="8.44140625" style="423" customWidth="1"/>
    <col min="8207" max="8207" width="1.44140625" style="423" customWidth="1"/>
    <col min="8208" max="8208" width="10.44140625" style="423" bestFit="1" customWidth="1"/>
    <col min="8209" max="8209" width="1.44140625" style="423" customWidth="1"/>
    <col min="8210" max="8210" width="10.44140625" style="423" customWidth="1"/>
    <col min="8211" max="8211" width="1.44140625" style="423" customWidth="1"/>
    <col min="8212" max="8212" width="11.33203125" style="423" customWidth="1"/>
    <col min="8213" max="8448" width="11.44140625" style="423"/>
    <col min="8449" max="8449" width="3.44140625" style="423" customWidth="1"/>
    <col min="8450" max="8450" width="9.44140625" style="423" bestFit="1" customWidth="1"/>
    <col min="8451" max="8451" width="3.44140625" style="423" customWidth="1"/>
    <col min="8452" max="8452" width="9.44140625" style="423" customWidth="1"/>
    <col min="8453" max="8453" width="1.44140625" style="423" customWidth="1"/>
    <col min="8454" max="8454" width="11.109375" style="423" customWidth="1"/>
    <col min="8455" max="8455" width="2" style="423" customWidth="1"/>
    <col min="8456" max="8456" width="11" style="423" customWidth="1"/>
    <col min="8457" max="8457" width="1.88671875" style="423" customWidth="1"/>
    <col min="8458" max="8458" width="10.44140625" style="423" bestFit="1" customWidth="1"/>
    <col min="8459" max="8459" width="1.44140625" style="423" customWidth="1"/>
    <col min="8460" max="8460" width="8.44140625" style="423" customWidth="1"/>
    <col min="8461" max="8461" width="3.5546875" style="423" customWidth="1"/>
    <col min="8462" max="8462" width="8.44140625" style="423" customWidth="1"/>
    <col min="8463" max="8463" width="1.44140625" style="423" customWidth="1"/>
    <col min="8464" max="8464" width="10.44140625" style="423" bestFit="1" customWidth="1"/>
    <col min="8465" max="8465" width="1.44140625" style="423" customWidth="1"/>
    <col min="8466" max="8466" width="10.44140625" style="423" customWidth="1"/>
    <col min="8467" max="8467" width="1.44140625" style="423" customWidth="1"/>
    <col min="8468" max="8468" width="11.33203125" style="423" customWidth="1"/>
    <col min="8469" max="8704" width="11.44140625" style="423"/>
    <col min="8705" max="8705" width="3.44140625" style="423" customWidth="1"/>
    <col min="8706" max="8706" width="9.44140625" style="423" bestFit="1" customWidth="1"/>
    <col min="8707" max="8707" width="3.44140625" style="423" customWidth="1"/>
    <col min="8708" max="8708" width="9.44140625" style="423" customWidth="1"/>
    <col min="8709" max="8709" width="1.44140625" style="423" customWidth="1"/>
    <col min="8710" max="8710" width="11.109375" style="423" customWidth="1"/>
    <col min="8711" max="8711" width="2" style="423" customWidth="1"/>
    <col min="8712" max="8712" width="11" style="423" customWidth="1"/>
    <col min="8713" max="8713" width="1.88671875" style="423" customWidth="1"/>
    <col min="8714" max="8714" width="10.44140625" style="423" bestFit="1" customWidth="1"/>
    <col min="8715" max="8715" width="1.44140625" style="423" customWidth="1"/>
    <col min="8716" max="8716" width="8.44140625" style="423" customWidth="1"/>
    <col min="8717" max="8717" width="3.5546875" style="423" customWidth="1"/>
    <col min="8718" max="8718" width="8.44140625" style="423" customWidth="1"/>
    <col min="8719" max="8719" width="1.44140625" style="423" customWidth="1"/>
    <col min="8720" max="8720" width="10.44140625" style="423" bestFit="1" customWidth="1"/>
    <col min="8721" max="8721" width="1.44140625" style="423" customWidth="1"/>
    <col min="8722" max="8722" width="10.44140625" style="423" customWidth="1"/>
    <col min="8723" max="8723" width="1.44140625" style="423" customWidth="1"/>
    <col min="8724" max="8724" width="11.33203125" style="423" customWidth="1"/>
    <col min="8725" max="8960" width="11.44140625" style="423"/>
    <col min="8961" max="8961" width="3.44140625" style="423" customWidth="1"/>
    <col min="8962" max="8962" width="9.44140625" style="423" bestFit="1" customWidth="1"/>
    <col min="8963" max="8963" width="3.44140625" style="423" customWidth="1"/>
    <col min="8964" max="8964" width="9.44140625" style="423" customWidth="1"/>
    <col min="8965" max="8965" width="1.44140625" style="423" customWidth="1"/>
    <col min="8966" max="8966" width="11.109375" style="423" customWidth="1"/>
    <col min="8967" max="8967" width="2" style="423" customWidth="1"/>
    <col min="8968" max="8968" width="11" style="423" customWidth="1"/>
    <col min="8969" max="8969" width="1.88671875" style="423" customWidth="1"/>
    <col min="8970" max="8970" width="10.44140625" style="423" bestFit="1" customWidth="1"/>
    <col min="8971" max="8971" width="1.44140625" style="423" customWidth="1"/>
    <col min="8972" max="8972" width="8.44140625" style="423" customWidth="1"/>
    <col min="8973" max="8973" width="3.5546875" style="423" customWidth="1"/>
    <col min="8974" max="8974" width="8.44140625" style="423" customWidth="1"/>
    <col min="8975" max="8975" width="1.44140625" style="423" customWidth="1"/>
    <col min="8976" max="8976" width="10.44140625" style="423" bestFit="1" customWidth="1"/>
    <col min="8977" max="8977" width="1.44140625" style="423" customWidth="1"/>
    <col min="8978" max="8978" width="10.44140625" style="423" customWidth="1"/>
    <col min="8979" max="8979" width="1.44140625" style="423" customWidth="1"/>
    <col min="8980" max="8980" width="11.33203125" style="423" customWidth="1"/>
    <col min="8981" max="9216" width="11.44140625" style="423"/>
    <col min="9217" max="9217" width="3.44140625" style="423" customWidth="1"/>
    <col min="9218" max="9218" width="9.44140625" style="423" bestFit="1" customWidth="1"/>
    <col min="9219" max="9219" width="3.44140625" style="423" customWidth="1"/>
    <col min="9220" max="9220" width="9.44140625" style="423" customWidth="1"/>
    <col min="9221" max="9221" width="1.44140625" style="423" customWidth="1"/>
    <col min="9222" max="9222" width="11.109375" style="423" customWidth="1"/>
    <col min="9223" max="9223" width="2" style="423" customWidth="1"/>
    <col min="9224" max="9224" width="11" style="423" customWidth="1"/>
    <col min="9225" max="9225" width="1.88671875" style="423" customWidth="1"/>
    <col min="9226" max="9226" width="10.44140625" style="423" bestFit="1" customWidth="1"/>
    <col min="9227" max="9227" width="1.44140625" style="423" customWidth="1"/>
    <col min="9228" max="9228" width="8.44140625" style="423" customWidth="1"/>
    <col min="9229" max="9229" width="3.5546875" style="423" customWidth="1"/>
    <col min="9230" max="9230" width="8.44140625" style="423" customWidth="1"/>
    <col min="9231" max="9231" width="1.44140625" style="423" customWidth="1"/>
    <col min="9232" max="9232" width="10.44140625" style="423" bestFit="1" customWidth="1"/>
    <col min="9233" max="9233" width="1.44140625" style="423" customWidth="1"/>
    <col min="9234" max="9234" width="10.44140625" style="423" customWidth="1"/>
    <col min="9235" max="9235" width="1.44140625" style="423" customWidth="1"/>
    <col min="9236" max="9236" width="11.33203125" style="423" customWidth="1"/>
    <col min="9237" max="9472" width="11.44140625" style="423"/>
    <col min="9473" max="9473" width="3.44140625" style="423" customWidth="1"/>
    <col min="9474" max="9474" width="9.44140625" style="423" bestFit="1" customWidth="1"/>
    <col min="9475" max="9475" width="3.44140625" style="423" customWidth="1"/>
    <col min="9476" max="9476" width="9.44140625" style="423" customWidth="1"/>
    <col min="9477" max="9477" width="1.44140625" style="423" customWidth="1"/>
    <col min="9478" max="9478" width="11.109375" style="423" customWidth="1"/>
    <col min="9479" max="9479" width="2" style="423" customWidth="1"/>
    <col min="9480" max="9480" width="11" style="423" customWidth="1"/>
    <col min="9481" max="9481" width="1.88671875" style="423" customWidth="1"/>
    <col min="9482" max="9482" width="10.44140625" style="423" bestFit="1" customWidth="1"/>
    <col min="9483" max="9483" width="1.44140625" style="423" customWidth="1"/>
    <col min="9484" max="9484" width="8.44140625" style="423" customWidth="1"/>
    <col min="9485" max="9485" width="3.5546875" style="423" customWidth="1"/>
    <col min="9486" max="9486" width="8.44140625" style="423" customWidth="1"/>
    <col min="9487" max="9487" width="1.44140625" style="423" customWidth="1"/>
    <col min="9488" max="9488" width="10.44140625" style="423" bestFit="1" customWidth="1"/>
    <col min="9489" max="9489" width="1.44140625" style="423" customWidth="1"/>
    <col min="9490" max="9490" width="10.44140625" style="423" customWidth="1"/>
    <col min="9491" max="9491" width="1.44140625" style="423" customWidth="1"/>
    <col min="9492" max="9492" width="11.33203125" style="423" customWidth="1"/>
    <col min="9493" max="9728" width="11.44140625" style="423"/>
    <col min="9729" max="9729" width="3.44140625" style="423" customWidth="1"/>
    <col min="9730" max="9730" width="9.44140625" style="423" bestFit="1" customWidth="1"/>
    <col min="9731" max="9731" width="3.44140625" style="423" customWidth="1"/>
    <col min="9732" max="9732" width="9.44140625" style="423" customWidth="1"/>
    <col min="9733" max="9733" width="1.44140625" style="423" customWidth="1"/>
    <col min="9734" max="9734" width="11.109375" style="423" customWidth="1"/>
    <col min="9735" max="9735" width="2" style="423" customWidth="1"/>
    <col min="9736" max="9736" width="11" style="423" customWidth="1"/>
    <col min="9737" max="9737" width="1.88671875" style="423" customWidth="1"/>
    <col min="9738" max="9738" width="10.44140625" style="423" bestFit="1" customWidth="1"/>
    <col min="9739" max="9739" width="1.44140625" style="423" customWidth="1"/>
    <col min="9740" max="9740" width="8.44140625" style="423" customWidth="1"/>
    <col min="9741" max="9741" width="3.5546875" style="423" customWidth="1"/>
    <col min="9742" max="9742" width="8.44140625" style="423" customWidth="1"/>
    <col min="9743" max="9743" width="1.44140625" style="423" customWidth="1"/>
    <col min="9744" max="9744" width="10.44140625" style="423" bestFit="1" customWidth="1"/>
    <col min="9745" max="9745" width="1.44140625" style="423" customWidth="1"/>
    <col min="9746" max="9746" width="10.44140625" style="423" customWidth="1"/>
    <col min="9747" max="9747" width="1.44140625" style="423" customWidth="1"/>
    <col min="9748" max="9748" width="11.33203125" style="423" customWidth="1"/>
    <col min="9749" max="9984" width="11.44140625" style="423"/>
    <col min="9985" max="9985" width="3.44140625" style="423" customWidth="1"/>
    <col min="9986" max="9986" width="9.44140625" style="423" bestFit="1" customWidth="1"/>
    <col min="9987" max="9987" width="3.44140625" style="423" customWidth="1"/>
    <col min="9988" max="9988" width="9.44140625" style="423" customWidth="1"/>
    <col min="9989" max="9989" width="1.44140625" style="423" customWidth="1"/>
    <col min="9990" max="9990" width="11.109375" style="423" customWidth="1"/>
    <col min="9991" max="9991" width="2" style="423" customWidth="1"/>
    <col min="9992" max="9992" width="11" style="423" customWidth="1"/>
    <col min="9993" max="9993" width="1.88671875" style="423" customWidth="1"/>
    <col min="9994" max="9994" width="10.44140625" style="423" bestFit="1" customWidth="1"/>
    <col min="9995" max="9995" width="1.44140625" style="423" customWidth="1"/>
    <col min="9996" max="9996" width="8.44140625" style="423" customWidth="1"/>
    <col min="9997" max="9997" width="3.5546875" style="423" customWidth="1"/>
    <col min="9998" max="9998" width="8.44140625" style="423" customWidth="1"/>
    <col min="9999" max="9999" width="1.44140625" style="423" customWidth="1"/>
    <col min="10000" max="10000" width="10.44140625" style="423" bestFit="1" customWidth="1"/>
    <col min="10001" max="10001" width="1.44140625" style="423" customWidth="1"/>
    <col min="10002" max="10002" width="10.44140625" style="423" customWidth="1"/>
    <col min="10003" max="10003" width="1.44140625" style="423" customWidth="1"/>
    <col min="10004" max="10004" width="11.33203125" style="423" customWidth="1"/>
    <col min="10005" max="10240" width="11.44140625" style="423"/>
    <col min="10241" max="10241" width="3.44140625" style="423" customWidth="1"/>
    <col min="10242" max="10242" width="9.44140625" style="423" bestFit="1" customWidth="1"/>
    <col min="10243" max="10243" width="3.44140625" style="423" customWidth="1"/>
    <col min="10244" max="10244" width="9.44140625" style="423" customWidth="1"/>
    <col min="10245" max="10245" width="1.44140625" style="423" customWidth="1"/>
    <col min="10246" max="10246" width="11.109375" style="423" customWidth="1"/>
    <col min="10247" max="10247" width="2" style="423" customWidth="1"/>
    <col min="10248" max="10248" width="11" style="423" customWidth="1"/>
    <col min="10249" max="10249" width="1.88671875" style="423" customWidth="1"/>
    <col min="10250" max="10250" width="10.44140625" style="423" bestFit="1" customWidth="1"/>
    <col min="10251" max="10251" width="1.44140625" style="423" customWidth="1"/>
    <col min="10252" max="10252" width="8.44140625" style="423" customWidth="1"/>
    <col min="10253" max="10253" width="3.5546875" style="423" customWidth="1"/>
    <col min="10254" max="10254" width="8.44140625" style="423" customWidth="1"/>
    <col min="10255" max="10255" width="1.44140625" style="423" customWidth="1"/>
    <col min="10256" max="10256" width="10.44140625" style="423" bestFit="1" customWidth="1"/>
    <col min="10257" max="10257" width="1.44140625" style="423" customWidth="1"/>
    <col min="10258" max="10258" width="10.44140625" style="423" customWidth="1"/>
    <col min="10259" max="10259" width="1.44140625" style="423" customWidth="1"/>
    <col min="10260" max="10260" width="11.33203125" style="423" customWidth="1"/>
    <col min="10261" max="10496" width="11.44140625" style="423"/>
    <col min="10497" max="10497" width="3.44140625" style="423" customWidth="1"/>
    <col min="10498" max="10498" width="9.44140625" style="423" bestFit="1" customWidth="1"/>
    <col min="10499" max="10499" width="3.44140625" style="423" customWidth="1"/>
    <col min="10500" max="10500" width="9.44140625" style="423" customWidth="1"/>
    <col min="10501" max="10501" width="1.44140625" style="423" customWidth="1"/>
    <col min="10502" max="10502" width="11.109375" style="423" customWidth="1"/>
    <col min="10503" max="10503" width="2" style="423" customWidth="1"/>
    <col min="10504" max="10504" width="11" style="423" customWidth="1"/>
    <col min="10505" max="10505" width="1.88671875" style="423" customWidth="1"/>
    <col min="10506" max="10506" width="10.44140625" style="423" bestFit="1" customWidth="1"/>
    <col min="10507" max="10507" width="1.44140625" style="423" customWidth="1"/>
    <col min="10508" max="10508" width="8.44140625" style="423" customWidth="1"/>
    <col min="10509" max="10509" width="3.5546875" style="423" customWidth="1"/>
    <col min="10510" max="10510" width="8.44140625" style="423" customWidth="1"/>
    <col min="10511" max="10511" width="1.44140625" style="423" customWidth="1"/>
    <col min="10512" max="10512" width="10.44140625" style="423" bestFit="1" customWidth="1"/>
    <col min="10513" max="10513" width="1.44140625" style="423" customWidth="1"/>
    <col min="10514" max="10514" width="10.44140625" style="423" customWidth="1"/>
    <col min="10515" max="10515" width="1.44140625" style="423" customWidth="1"/>
    <col min="10516" max="10516" width="11.33203125" style="423" customWidth="1"/>
    <col min="10517" max="10752" width="11.44140625" style="423"/>
    <col min="10753" max="10753" width="3.44140625" style="423" customWidth="1"/>
    <col min="10754" max="10754" width="9.44140625" style="423" bestFit="1" customWidth="1"/>
    <col min="10755" max="10755" width="3.44140625" style="423" customWidth="1"/>
    <col min="10756" max="10756" width="9.44140625" style="423" customWidth="1"/>
    <col min="10757" max="10757" width="1.44140625" style="423" customWidth="1"/>
    <col min="10758" max="10758" width="11.109375" style="423" customWidth="1"/>
    <col min="10759" max="10759" width="2" style="423" customWidth="1"/>
    <col min="10760" max="10760" width="11" style="423" customWidth="1"/>
    <col min="10761" max="10761" width="1.88671875" style="423" customWidth="1"/>
    <col min="10762" max="10762" width="10.44140625" style="423" bestFit="1" customWidth="1"/>
    <col min="10763" max="10763" width="1.44140625" style="423" customWidth="1"/>
    <col min="10764" max="10764" width="8.44140625" style="423" customWidth="1"/>
    <col min="10765" max="10765" width="3.5546875" style="423" customWidth="1"/>
    <col min="10766" max="10766" width="8.44140625" style="423" customWidth="1"/>
    <col min="10767" max="10767" width="1.44140625" style="423" customWidth="1"/>
    <col min="10768" max="10768" width="10.44140625" style="423" bestFit="1" customWidth="1"/>
    <col min="10769" max="10769" width="1.44140625" style="423" customWidth="1"/>
    <col min="10770" max="10770" width="10.44140625" style="423" customWidth="1"/>
    <col min="10771" max="10771" width="1.44140625" style="423" customWidth="1"/>
    <col min="10772" max="10772" width="11.33203125" style="423" customWidth="1"/>
    <col min="10773" max="11008" width="11.44140625" style="423"/>
    <col min="11009" max="11009" width="3.44140625" style="423" customWidth="1"/>
    <col min="11010" max="11010" width="9.44140625" style="423" bestFit="1" customWidth="1"/>
    <col min="11011" max="11011" width="3.44140625" style="423" customWidth="1"/>
    <col min="11012" max="11012" width="9.44140625" style="423" customWidth="1"/>
    <col min="11013" max="11013" width="1.44140625" style="423" customWidth="1"/>
    <col min="11014" max="11014" width="11.109375" style="423" customWidth="1"/>
    <col min="11015" max="11015" width="2" style="423" customWidth="1"/>
    <col min="11016" max="11016" width="11" style="423" customWidth="1"/>
    <col min="11017" max="11017" width="1.88671875" style="423" customWidth="1"/>
    <col min="11018" max="11018" width="10.44140625" style="423" bestFit="1" customWidth="1"/>
    <col min="11019" max="11019" width="1.44140625" style="423" customWidth="1"/>
    <col min="11020" max="11020" width="8.44140625" style="423" customWidth="1"/>
    <col min="11021" max="11021" width="3.5546875" style="423" customWidth="1"/>
    <col min="11022" max="11022" width="8.44140625" style="423" customWidth="1"/>
    <col min="11023" max="11023" width="1.44140625" style="423" customWidth="1"/>
    <col min="11024" max="11024" width="10.44140625" style="423" bestFit="1" customWidth="1"/>
    <col min="11025" max="11025" width="1.44140625" style="423" customWidth="1"/>
    <col min="11026" max="11026" width="10.44140625" style="423" customWidth="1"/>
    <col min="11027" max="11027" width="1.44140625" style="423" customWidth="1"/>
    <col min="11028" max="11028" width="11.33203125" style="423" customWidth="1"/>
    <col min="11029" max="11264" width="11.44140625" style="423"/>
    <col min="11265" max="11265" width="3.44140625" style="423" customWidth="1"/>
    <col min="11266" max="11266" width="9.44140625" style="423" bestFit="1" customWidth="1"/>
    <col min="11267" max="11267" width="3.44140625" style="423" customWidth="1"/>
    <col min="11268" max="11268" width="9.44140625" style="423" customWidth="1"/>
    <col min="11269" max="11269" width="1.44140625" style="423" customWidth="1"/>
    <col min="11270" max="11270" width="11.109375" style="423" customWidth="1"/>
    <col min="11271" max="11271" width="2" style="423" customWidth="1"/>
    <col min="11272" max="11272" width="11" style="423" customWidth="1"/>
    <col min="11273" max="11273" width="1.88671875" style="423" customWidth="1"/>
    <col min="11274" max="11274" width="10.44140625" style="423" bestFit="1" customWidth="1"/>
    <col min="11275" max="11275" width="1.44140625" style="423" customWidth="1"/>
    <col min="11276" max="11276" width="8.44140625" style="423" customWidth="1"/>
    <col min="11277" max="11277" width="3.5546875" style="423" customWidth="1"/>
    <col min="11278" max="11278" width="8.44140625" style="423" customWidth="1"/>
    <col min="11279" max="11279" width="1.44140625" style="423" customWidth="1"/>
    <col min="11280" max="11280" width="10.44140625" style="423" bestFit="1" customWidth="1"/>
    <col min="11281" max="11281" width="1.44140625" style="423" customWidth="1"/>
    <col min="11282" max="11282" width="10.44140625" style="423" customWidth="1"/>
    <col min="11283" max="11283" width="1.44140625" style="423" customWidth="1"/>
    <col min="11284" max="11284" width="11.33203125" style="423" customWidth="1"/>
    <col min="11285" max="11520" width="11.44140625" style="423"/>
    <col min="11521" max="11521" width="3.44140625" style="423" customWidth="1"/>
    <col min="11522" max="11522" width="9.44140625" style="423" bestFit="1" customWidth="1"/>
    <col min="11523" max="11523" width="3.44140625" style="423" customWidth="1"/>
    <col min="11524" max="11524" width="9.44140625" style="423" customWidth="1"/>
    <col min="11525" max="11525" width="1.44140625" style="423" customWidth="1"/>
    <col min="11526" max="11526" width="11.109375" style="423" customWidth="1"/>
    <col min="11527" max="11527" width="2" style="423" customWidth="1"/>
    <col min="11528" max="11528" width="11" style="423" customWidth="1"/>
    <col min="11529" max="11529" width="1.88671875" style="423" customWidth="1"/>
    <col min="11530" max="11530" width="10.44140625" style="423" bestFit="1" customWidth="1"/>
    <col min="11531" max="11531" width="1.44140625" style="423" customWidth="1"/>
    <col min="11532" max="11532" width="8.44140625" style="423" customWidth="1"/>
    <col min="11533" max="11533" width="3.5546875" style="423" customWidth="1"/>
    <col min="11534" max="11534" width="8.44140625" style="423" customWidth="1"/>
    <col min="11535" max="11535" width="1.44140625" style="423" customWidth="1"/>
    <col min="11536" max="11536" width="10.44140625" style="423" bestFit="1" customWidth="1"/>
    <col min="11537" max="11537" width="1.44140625" style="423" customWidth="1"/>
    <col min="11538" max="11538" width="10.44140625" style="423" customWidth="1"/>
    <col min="11539" max="11539" width="1.44140625" style="423" customWidth="1"/>
    <col min="11540" max="11540" width="11.33203125" style="423" customWidth="1"/>
    <col min="11541" max="11776" width="11.44140625" style="423"/>
    <col min="11777" max="11777" width="3.44140625" style="423" customWidth="1"/>
    <col min="11778" max="11778" width="9.44140625" style="423" bestFit="1" customWidth="1"/>
    <col min="11779" max="11779" width="3.44140625" style="423" customWidth="1"/>
    <col min="11780" max="11780" width="9.44140625" style="423" customWidth="1"/>
    <col min="11781" max="11781" width="1.44140625" style="423" customWidth="1"/>
    <col min="11782" max="11782" width="11.109375" style="423" customWidth="1"/>
    <col min="11783" max="11783" width="2" style="423" customWidth="1"/>
    <col min="11784" max="11784" width="11" style="423" customWidth="1"/>
    <col min="11785" max="11785" width="1.88671875" style="423" customWidth="1"/>
    <col min="11786" max="11786" width="10.44140625" style="423" bestFit="1" customWidth="1"/>
    <col min="11787" max="11787" width="1.44140625" style="423" customWidth="1"/>
    <col min="11788" max="11788" width="8.44140625" style="423" customWidth="1"/>
    <col min="11789" max="11789" width="3.5546875" style="423" customWidth="1"/>
    <col min="11790" max="11790" width="8.44140625" style="423" customWidth="1"/>
    <col min="11791" max="11791" width="1.44140625" style="423" customWidth="1"/>
    <col min="11792" max="11792" width="10.44140625" style="423" bestFit="1" customWidth="1"/>
    <col min="11793" max="11793" width="1.44140625" style="423" customWidth="1"/>
    <col min="11794" max="11794" width="10.44140625" style="423" customWidth="1"/>
    <col min="11795" max="11795" width="1.44140625" style="423" customWidth="1"/>
    <col min="11796" max="11796" width="11.33203125" style="423" customWidth="1"/>
    <col min="11797" max="12032" width="11.44140625" style="423"/>
    <col min="12033" max="12033" width="3.44140625" style="423" customWidth="1"/>
    <col min="12034" max="12034" width="9.44140625" style="423" bestFit="1" customWidth="1"/>
    <col min="12035" max="12035" width="3.44140625" style="423" customWidth="1"/>
    <col min="12036" max="12036" width="9.44140625" style="423" customWidth="1"/>
    <col min="12037" max="12037" width="1.44140625" style="423" customWidth="1"/>
    <col min="12038" max="12038" width="11.109375" style="423" customWidth="1"/>
    <col min="12039" max="12039" width="2" style="423" customWidth="1"/>
    <col min="12040" max="12040" width="11" style="423" customWidth="1"/>
    <col min="12041" max="12041" width="1.88671875" style="423" customWidth="1"/>
    <col min="12042" max="12042" width="10.44140625" style="423" bestFit="1" customWidth="1"/>
    <col min="12043" max="12043" width="1.44140625" style="423" customWidth="1"/>
    <col min="12044" max="12044" width="8.44140625" style="423" customWidth="1"/>
    <col min="12045" max="12045" width="3.5546875" style="423" customWidth="1"/>
    <col min="12046" max="12046" width="8.44140625" style="423" customWidth="1"/>
    <col min="12047" max="12047" width="1.44140625" style="423" customWidth="1"/>
    <col min="12048" max="12048" width="10.44140625" style="423" bestFit="1" customWidth="1"/>
    <col min="12049" max="12049" width="1.44140625" style="423" customWidth="1"/>
    <col min="12050" max="12050" width="10.44140625" style="423" customWidth="1"/>
    <col min="12051" max="12051" width="1.44140625" style="423" customWidth="1"/>
    <col min="12052" max="12052" width="11.33203125" style="423" customWidth="1"/>
    <col min="12053" max="12288" width="11.44140625" style="423"/>
    <col min="12289" max="12289" width="3.44140625" style="423" customWidth="1"/>
    <col min="12290" max="12290" width="9.44140625" style="423" bestFit="1" customWidth="1"/>
    <col min="12291" max="12291" width="3.44140625" style="423" customWidth="1"/>
    <col min="12292" max="12292" width="9.44140625" style="423" customWidth="1"/>
    <col min="12293" max="12293" width="1.44140625" style="423" customWidth="1"/>
    <col min="12294" max="12294" width="11.109375" style="423" customWidth="1"/>
    <col min="12295" max="12295" width="2" style="423" customWidth="1"/>
    <col min="12296" max="12296" width="11" style="423" customWidth="1"/>
    <col min="12297" max="12297" width="1.88671875" style="423" customWidth="1"/>
    <col min="12298" max="12298" width="10.44140625" style="423" bestFit="1" customWidth="1"/>
    <col min="12299" max="12299" width="1.44140625" style="423" customWidth="1"/>
    <col min="12300" max="12300" width="8.44140625" style="423" customWidth="1"/>
    <col min="12301" max="12301" width="3.5546875" style="423" customWidth="1"/>
    <col min="12302" max="12302" width="8.44140625" style="423" customWidth="1"/>
    <col min="12303" max="12303" width="1.44140625" style="423" customWidth="1"/>
    <col min="12304" max="12304" width="10.44140625" style="423" bestFit="1" customWidth="1"/>
    <col min="12305" max="12305" width="1.44140625" style="423" customWidth="1"/>
    <col min="12306" max="12306" width="10.44140625" style="423" customWidth="1"/>
    <col min="12307" max="12307" width="1.44140625" style="423" customWidth="1"/>
    <col min="12308" max="12308" width="11.33203125" style="423" customWidth="1"/>
    <col min="12309" max="12544" width="11.44140625" style="423"/>
    <col min="12545" max="12545" width="3.44140625" style="423" customWidth="1"/>
    <col min="12546" max="12546" width="9.44140625" style="423" bestFit="1" customWidth="1"/>
    <col min="12547" max="12547" width="3.44140625" style="423" customWidth="1"/>
    <col min="12548" max="12548" width="9.44140625" style="423" customWidth="1"/>
    <col min="12549" max="12549" width="1.44140625" style="423" customWidth="1"/>
    <col min="12550" max="12550" width="11.109375" style="423" customWidth="1"/>
    <col min="12551" max="12551" width="2" style="423" customWidth="1"/>
    <col min="12552" max="12552" width="11" style="423" customWidth="1"/>
    <col min="12553" max="12553" width="1.88671875" style="423" customWidth="1"/>
    <col min="12554" max="12554" width="10.44140625" style="423" bestFit="1" customWidth="1"/>
    <col min="12555" max="12555" width="1.44140625" style="423" customWidth="1"/>
    <col min="12556" max="12556" width="8.44140625" style="423" customWidth="1"/>
    <col min="12557" max="12557" width="3.5546875" style="423" customWidth="1"/>
    <col min="12558" max="12558" width="8.44140625" style="423" customWidth="1"/>
    <col min="12559" max="12559" width="1.44140625" style="423" customWidth="1"/>
    <col min="12560" max="12560" width="10.44140625" style="423" bestFit="1" customWidth="1"/>
    <col min="12561" max="12561" width="1.44140625" style="423" customWidth="1"/>
    <col min="12562" max="12562" width="10.44140625" style="423" customWidth="1"/>
    <col min="12563" max="12563" width="1.44140625" style="423" customWidth="1"/>
    <col min="12564" max="12564" width="11.33203125" style="423" customWidth="1"/>
    <col min="12565" max="12800" width="11.44140625" style="423"/>
    <col min="12801" max="12801" width="3.44140625" style="423" customWidth="1"/>
    <col min="12802" max="12802" width="9.44140625" style="423" bestFit="1" customWidth="1"/>
    <col min="12803" max="12803" width="3.44140625" style="423" customWidth="1"/>
    <col min="12804" max="12804" width="9.44140625" style="423" customWidth="1"/>
    <col min="12805" max="12805" width="1.44140625" style="423" customWidth="1"/>
    <col min="12806" max="12806" width="11.109375" style="423" customWidth="1"/>
    <col min="12807" max="12807" width="2" style="423" customWidth="1"/>
    <col min="12808" max="12808" width="11" style="423" customWidth="1"/>
    <col min="12809" max="12809" width="1.88671875" style="423" customWidth="1"/>
    <col min="12810" max="12810" width="10.44140625" style="423" bestFit="1" customWidth="1"/>
    <col min="12811" max="12811" width="1.44140625" style="423" customWidth="1"/>
    <col min="12812" max="12812" width="8.44140625" style="423" customWidth="1"/>
    <col min="12813" max="12813" width="3.5546875" style="423" customWidth="1"/>
    <col min="12814" max="12814" width="8.44140625" style="423" customWidth="1"/>
    <col min="12815" max="12815" width="1.44140625" style="423" customWidth="1"/>
    <col min="12816" max="12816" width="10.44140625" style="423" bestFit="1" customWidth="1"/>
    <col min="12817" max="12817" width="1.44140625" style="423" customWidth="1"/>
    <col min="12818" max="12818" width="10.44140625" style="423" customWidth="1"/>
    <col min="12819" max="12819" width="1.44140625" style="423" customWidth="1"/>
    <col min="12820" max="12820" width="11.33203125" style="423" customWidth="1"/>
    <col min="12821" max="13056" width="11.44140625" style="423"/>
    <col min="13057" max="13057" width="3.44140625" style="423" customWidth="1"/>
    <col min="13058" max="13058" width="9.44140625" style="423" bestFit="1" customWidth="1"/>
    <col min="13059" max="13059" width="3.44140625" style="423" customWidth="1"/>
    <col min="13060" max="13060" width="9.44140625" style="423" customWidth="1"/>
    <col min="13061" max="13061" width="1.44140625" style="423" customWidth="1"/>
    <col min="13062" max="13062" width="11.109375" style="423" customWidth="1"/>
    <col min="13063" max="13063" width="2" style="423" customWidth="1"/>
    <col min="13064" max="13064" width="11" style="423" customWidth="1"/>
    <col min="13065" max="13065" width="1.88671875" style="423" customWidth="1"/>
    <col min="13066" max="13066" width="10.44140625" style="423" bestFit="1" customWidth="1"/>
    <col min="13067" max="13067" width="1.44140625" style="423" customWidth="1"/>
    <col min="13068" max="13068" width="8.44140625" style="423" customWidth="1"/>
    <col min="13069" max="13069" width="3.5546875" style="423" customWidth="1"/>
    <col min="13070" max="13070" width="8.44140625" style="423" customWidth="1"/>
    <col min="13071" max="13071" width="1.44140625" style="423" customWidth="1"/>
    <col min="13072" max="13072" width="10.44140625" style="423" bestFit="1" customWidth="1"/>
    <col min="13073" max="13073" width="1.44140625" style="423" customWidth="1"/>
    <col min="13074" max="13074" width="10.44140625" style="423" customWidth="1"/>
    <col min="13075" max="13075" width="1.44140625" style="423" customWidth="1"/>
    <col min="13076" max="13076" width="11.33203125" style="423" customWidth="1"/>
    <col min="13077" max="13312" width="11.44140625" style="423"/>
    <col min="13313" max="13313" width="3.44140625" style="423" customWidth="1"/>
    <col min="13314" max="13314" width="9.44140625" style="423" bestFit="1" customWidth="1"/>
    <col min="13315" max="13315" width="3.44140625" style="423" customWidth="1"/>
    <col min="13316" max="13316" width="9.44140625" style="423" customWidth="1"/>
    <col min="13317" max="13317" width="1.44140625" style="423" customWidth="1"/>
    <col min="13318" max="13318" width="11.109375" style="423" customWidth="1"/>
    <col min="13319" max="13319" width="2" style="423" customWidth="1"/>
    <col min="13320" max="13320" width="11" style="423" customWidth="1"/>
    <col min="13321" max="13321" width="1.88671875" style="423" customWidth="1"/>
    <col min="13322" max="13322" width="10.44140625" style="423" bestFit="1" customWidth="1"/>
    <col min="13323" max="13323" width="1.44140625" style="423" customWidth="1"/>
    <col min="13324" max="13324" width="8.44140625" style="423" customWidth="1"/>
    <col min="13325" max="13325" width="3.5546875" style="423" customWidth="1"/>
    <col min="13326" max="13326" width="8.44140625" style="423" customWidth="1"/>
    <col min="13327" max="13327" width="1.44140625" style="423" customWidth="1"/>
    <col min="13328" max="13328" width="10.44140625" style="423" bestFit="1" customWidth="1"/>
    <col min="13329" max="13329" width="1.44140625" style="423" customWidth="1"/>
    <col min="13330" max="13330" width="10.44140625" style="423" customWidth="1"/>
    <col min="13331" max="13331" width="1.44140625" style="423" customWidth="1"/>
    <col min="13332" max="13332" width="11.33203125" style="423" customWidth="1"/>
    <col min="13333" max="13568" width="11.44140625" style="423"/>
    <col min="13569" max="13569" width="3.44140625" style="423" customWidth="1"/>
    <col min="13570" max="13570" width="9.44140625" style="423" bestFit="1" customWidth="1"/>
    <col min="13571" max="13571" width="3.44140625" style="423" customWidth="1"/>
    <col min="13572" max="13572" width="9.44140625" style="423" customWidth="1"/>
    <col min="13573" max="13573" width="1.44140625" style="423" customWidth="1"/>
    <col min="13574" max="13574" width="11.109375" style="423" customWidth="1"/>
    <col min="13575" max="13575" width="2" style="423" customWidth="1"/>
    <col min="13576" max="13576" width="11" style="423" customWidth="1"/>
    <col min="13577" max="13577" width="1.88671875" style="423" customWidth="1"/>
    <col min="13578" max="13578" width="10.44140625" style="423" bestFit="1" customWidth="1"/>
    <col min="13579" max="13579" width="1.44140625" style="423" customWidth="1"/>
    <col min="13580" max="13580" width="8.44140625" style="423" customWidth="1"/>
    <col min="13581" max="13581" width="3.5546875" style="423" customWidth="1"/>
    <col min="13582" max="13582" width="8.44140625" style="423" customWidth="1"/>
    <col min="13583" max="13583" width="1.44140625" style="423" customWidth="1"/>
    <col min="13584" max="13584" width="10.44140625" style="423" bestFit="1" customWidth="1"/>
    <col min="13585" max="13585" width="1.44140625" style="423" customWidth="1"/>
    <col min="13586" max="13586" width="10.44140625" style="423" customWidth="1"/>
    <col min="13587" max="13587" width="1.44140625" style="423" customWidth="1"/>
    <col min="13588" max="13588" width="11.33203125" style="423" customWidth="1"/>
    <col min="13589" max="13824" width="11.44140625" style="423"/>
    <col min="13825" max="13825" width="3.44140625" style="423" customWidth="1"/>
    <col min="13826" max="13826" width="9.44140625" style="423" bestFit="1" customWidth="1"/>
    <col min="13827" max="13827" width="3.44140625" style="423" customWidth="1"/>
    <col min="13828" max="13828" width="9.44140625" style="423" customWidth="1"/>
    <col min="13829" max="13829" width="1.44140625" style="423" customWidth="1"/>
    <col min="13830" max="13830" width="11.109375" style="423" customWidth="1"/>
    <col min="13831" max="13831" width="2" style="423" customWidth="1"/>
    <col min="13832" max="13832" width="11" style="423" customWidth="1"/>
    <col min="13833" max="13833" width="1.88671875" style="423" customWidth="1"/>
    <col min="13834" max="13834" width="10.44140625" style="423" bestFit="1" customWidth="1"/>
    <col min="13835" max="13835" width="1.44140625" style="423" customWidth="1"/>
    <col min="13836" max="13836" width="8.44140625" style="423" customWidth="1"/>
    <col min="13837" max="13837" width="3.5546875" style="423" customWidth="1"/>
    <col min="13838" max="13838" width="8.44140625" style="423" customWidth="1"/>
    <col min="13839" max="13839" width="1.44140625" style="423" customWidth="1"/>
    <col min="13840" max="13840" width="10.44140625" style="423" bestFit="1" customWidth="1"/>
    <col min="13841" max="13841" width="1.44140625" style="423" customWidth="1"/>
    <col min="13842" max="13842" width="10.44140625" style="423" customWidth="1"/>
    <col min="13843" max="13843" width="1.44140625" style="423" customWidth="1"/>
    <col min="13844" max="13844" width="11.33203125" style="423" customWidth="1"/>
    <col min="13845" max="14080" width="11.44140625" style="423"/>
    <col min="14081" max="14081" width="3.44140625" style="423" customWidth="1"/>
    <col min="14082" max="14082" width="9.44140625" style="423" bestFit="1" customWidth="1"/>
    <col min="14083" max="14083" width="3.44140625" style="423" customWidth="1"/>
    <col min="14084" max="14084" width="9.44140625" style="423" customWidth="1"/>
    <col min="14085" max="14085" width="1.44140625" style="423" customWidth="1"/>
    <col min="14086" max="14086" width="11.109375" style="423" customWidth="1"/>
    <col min="14087" max="14087" width="2" style="423" customWidth="1"/>
    <col min="14088" max="14088" width="11" style="423" customWidth="1"/>
    <col min="14089" max="14089" width="1.88671875" style="423" customWidth="1"/>
    <col min="14090" max="14090" width="10.44140625" style="423" bestFit="1" customWidth="1"/>
    <col min="14091" max="14091" width="1.44140625" style="423" customWidth="1"/>
    <col min="14092" max="14092" width="8.44140625" style="423" customWidth="1"/>
    <col min="14093" max="14093" width="3.5546875" style="423" customWidth="1"/>
    <col min="14094" max="14094" width="8.44140625" style="423" customWidth="1"/>
    <col min="14095" max="14095" width="1.44140625" style="423" customWidth="1"/>
    <col min="14096" max="14096" width="10.44140625" style="423" bestFit="1" customWidth="1"/>
    <col min="14097" max="14097" width="1.44140625" style="423" customWidth="1"/>
    <col min="14098" max="14098" width="10.44140625" style="423" customWidth="1"/>
    <col min="14099" max="14099" width="1.44140625" style="423" customWidth="1"/>
    <col min="14100" max="14100" width="11.33203125" style="423" customWidth="1"/>
    <col min="14101" max="14336" width="11.44140625" style="423"/>
    <col min="14337" max="14337" width="3.44140625" style="423" customWidth="1"/>
    <col min="14338" max="14338" width="9.44140625" style="423" bestFit="1" customWidth="1"/>
    <col min="14339" max="14339" width="3.44140625" style="423" customWidth="1"/>
    <col min="14340" max="14340" width="9.44140625" style="423" customWidth="1"/>
    <col min="14341" max="14341" width="1.44140625" style="423" customWidth="1"/>
    <col min="14342" max="14342" width="11.109375" style="423" customWidth="1"/>
    <col min="14343" max="14343" width="2" style="423" customWidth="1"/>
    <col min="14344" max="14344" width="11" style="423" customWidth="1"/>
    <col min="14345" max="14345" width="1.88671875" style="423" customWidth="1"/>
    <col min="14346" max="14346" width="10.44140625" style="423" bestFit="1" customWidth="1"/>
    <col min="14347" max="14347" width="1.44140625" style="423" customWidth="1"/>
    <col min="14348" max="14348" width="8.44140625" style="423" customWidth="1"/>
    <col min="14349" max="14349" width="3.5546875" style="423" customWidth="1"/>
    <col min="14350" max="14350" width="8.44140625" style="423" customWidth="1"/>
    <col min="14351" max="14351" width="1.44140625" style="423" customWidth="1"/>
    <col min="14352" max="14352" width="10.44140625" style="423" bestFit="1" customWidth="1"/>
    <col min="14353" max="14353" width="1.44140625" style="423" customWidth="1"/>
    <col min="14354" max="14354" width="10.44140625" style="423" customWidth="1"/>
    <col min="14355" max="14355" width="1.44140625" style="423" customWidth="1"/>
    <col min="14356" max="14356" width="11.33203125" style="423" customWidth="1"/>
    <col min="14357" max="14592" width="11.44140625" style="423"/>
    <col min="14593" max="14593" width="3.44140625" style="423" customWidth="1"/>
    <col min="14594" max="14594" width="9.44140625" style="423" bestFit="1" customWidth="1"/>
    <col min="14595" max="14595" width="3.44140625" style="423" customWidth="1"/>
    <col min="14596" max="14596" width="9.44140625" style="423" customWidth="1"/>
    <col min="14597" max="14597" width="1.44140625" style="423" customWidth="1"/>
    <col min="14598" max="14598" width="11.109375" style="423" customWidth="1"/>
    <col min="14599" max="14599" width="2" style="423" customWidth="1"/>
    <col min="14600" max="14600" width="11" style="423" customWidth="1"/>
    <col min="14601" max="14601" width="1.88671875" style="423" customWidth="1"/>
    <col min="14602" max="14602" width="10.44140625" style="423" bestFit="1" customWidth="1"/>
    <col min="14603" max="14603" width="1.44140625" style="423" customWidth="1"/>
    <col min="14604" max="14604" width="8.44140625" style="423" customWidth="1"/>
    <col min="14605" max="14605" width="3.5546875" style="423" customWidth="1"/>
    <col min="14606" max="14606" width="8.44140625" style="423" customWidth="1"/>
    <col min="14607" max="14607" width="1.44140625" style="423" customWidth="1"/>
    <col min="14608" max="14608" width="10.44140625" style="423" bestFit="1" customWidth="1"/>
    <col min="14609" max="14609" width="1.44140625" style="423" customWidth="1"/>
    <col min="14610" max="14610" width="10.44140625" style="423" customWidth="1"/>
    <col min="14611" max="14611" width="1.44140625" style="423" customWidth="1"/>
    <col min="14612" max="14612" width="11.33203125" style="423" customWidth="1"/>
    <col min="14613" max="14848" width="11.44140625" style="423"/>
    <col min="14849" max="14849" width="3.44140625" style="423" customWidth="1"/>
    <col min="14850" max="14850" width="9.44140625" style="423" bestFit="1" customWidth="1"/>
    <col min="14851" max="14851" width="3.44140625" style="423" customWidth="1"/>
    <col min="14852" max="14852" width="9.44140625" style="423" customWidth="1"/>
    <col min="14853" max="14853" width="1.44140625" style="423" customWidth="1"/>
    <col min="14854" max="14854" width="11.109375" style="423" customWidth="1"/>
    <col min="14855" max="14855" width="2" style="423" customWidth="1"/>
    <col min="14856" max="14856" width="11" style="423" customWidth="1"/>
    <col min="14857" max="14857" width="1.88671875" style="423" customWidth="1"/>
    <col min="14858" max="14858" width="10.44140625" style="423" bestFit="1" customWidth="1"/>
    <col min="14859" max="14859" width="1.44140625" style="423" customWidth="1"/>
    <col min="14860" max="14860" width="8.44140625" style="423" customWidth="1"/>
    <col min="14861" max="14861" width="3.5546875" style="423" customWidth="1"/>
    <col min="14862" max="14862" width="8.44140625" style="423" customWidth="1"/>
    <col min="14863" max="14863" width="1.44140625" style="423" customWidth="1"/>
    <col min="14864" max="14864" width="10.44140625" style="423" bestFit="1" customWidth="1"/>
    <col min="14865" max="14865" width="1.44140625" style="423" customWidth="1"/>
    <col min="14866" max="14866" width="10.44140625" style="423" customWidth="1"/>
    <col min="14867" max="14867" width="1.44140625" style="423" customWidth="1"/>
    <col min="14868" max="14868" width="11.33203125" style="423" customWidth="1"/>
    <col min="14869" max="15104" width="11.44140625" style="423"/>
    <col min="15105" max="15105" width="3.44140625" style="423" customWidth="1"/>
    <col min="15106" max="15106" width="9.44140625" style="423" bestFit="1" customWidth="1"/>
    <col min="15107" max="15107" width="3.44140625" style="423" customWidth="1"/>
    <col min="15108" max="15108" width="9.44140625" style="423" customWidth="1"/>
    <col min="15109" max="15109" width="1.44140625" style="423" customWidth="1"/>
    <col min="15110" max="15110" width="11.109375" style="423" customWidth="1"/>
    <col min="15111" max="15111" width="2" style="423" customWidth="1"/>
    <col min="15112" max="15112" width="11" style="423" customWidth="1"/>
    <col min="15113" max="15113" width="1.88671875" style="423" customWidth="1"/>
    <col min="15114" max="15114" width="10.44140625" style="423" bestFit="1" customWidth="1"/>
    <col min="15115" max="15115" width="1.44140625" style="423" customWidth="1"/>
    <col min="15116" max="15116" width="8.44140625" style="423" customWidth="1"/>
    <col min="15117" max="15117" width="3.5546875" style="423" customWidth="1"/>
    <col min="15118" max="15118" width="8.44140625" style="423" customWidth="1"/>
    <col min="15119" max="15119" width="1.44140625" style="423" customWidth="1"/>
    <col min="15120" max="15120" width="10.44140625" style="423" bestFit="1" customWidth="1"/>
    <col min="15121" max="15121" width="1.44140625" style="423" customWidth="1"/>
    <col min="15122" max="15122" width="10.44140625" style="423" customWidth="1"/>
    <col min="15123" max="15123" width="1.44140625" style="423" customWidth="1"/>
    <col min="15124" max="15124" width="11.33203125" style="423" customWidth="1"/>
    <col min="15125" max="15360" width="11.44140625" style="423"/>
    <col min="15361" max="15361" width="3.44140625" style="423" customWidth="1"/>
    <col min="15362" max="15362" width="9.44140625" style="423" bestFit="1" customWidth="1"/>
    <col min="15363" max="15363" width="3.44140625" style="423" customWidth="1"/>
    <col min="15364" max="15364" width="9.44140625" style="423" customWidth="1"/>
    <col min="15365" max="15365" width="1.44140625" style="423" customWidth="1"/>
    <col min="15366" max="15366" width="11.109375" style="423" customWidth="1"/>
    <col min="15367" max="15367" width="2" style="423" customWidth="1"/>
    <col min="15368" max="15368" width="11" style="423" customWidth="1"/>
    <col min="15369" max="15369" width="1.88671875" style="423" customWidth="1"/>
    <col min="15370" max="15370" width="10.44140625" style="423" bestFit="1" customWidth="1"/>
    <col min="15371" max="15371" width="1.44140625" style="423" customWidth="1"/>
    <col min="15372" max="15372" width="8.44140625" style="423" customWidth="1"/>
    <col min="15373" max="15373" width="3.5546875" style="423" customWidth="1"/>
    <col min="15374" max="15374" width="8.44140625" style="423" customWidth="1"/>
    <col min="15375" max="15375" width="1.44140625" style="423" customWidth="1"/>
    <col min="15376" max="15376" width="10.44140625" style="423" bestFit="1" customWidth="1"/>
    <col min="15377" max="15377" width="1.44140625" style="423" customWidth="1"/>
    <col min="15378" max="15378" width="10.44140625" style="423" customWidth="1"/>
    <col min="15379" max="15379" width="1.44140625" style="423" customWidth="1"/>
    <col min="15380" max="15380" width="11.33203125" style="423" customWidth="1"/>
    <col min="15381" max="15616" width="11.44140625" style="423"/>
    <col min="15617" max="15617" width="3.44140625" style="423" customWidth="1"/>
    <col min="15618" max="15618" width="9.44140625" style="423" bestFit="1" customWidth="1"/>
    <col min="15619" max="15619" width="3.44140625" style="423" customWidth="1"/>
    <col min="15620" max="15620" width="9.44140625" style="423" customWidth="1"/>
    <col min="15621" max="15621" width="1.44140625" style="423" customWidth="1"/>
    <col min="15622" max="15622" width="11.109375" style="423" customWidth="1"/>
    <col min="15623" max="15623" width="2" style="423" customWidth="1"/>
    <col min="15624" max="15624" width="11" style="423" customWidth="1"/>
    <col min="15625" max="15625" width="1.88671875" style="423" customWidth="1"/>
    <col min="15626" max="15626" width="10.44140625" style="423" bestFit="1" customWidth="1"/>
    <col min="15627" max="15627" width="1.44140625" style="423" customWidth="1"/>
    <col min="15628" max="15628" width="8.44140625" style="423" customWidth="1"/>
    <col min="15629" max="15629" width="3.5546875" style="423" customWidth="1"/>
    <col min="15630" max="15630" width="8.44140625" style="423" customWidth="1"/>
    <col min="15631" max="15631" width="1.44140625" style="423" customWidth="1"/>
    <col min="15632" max="15632" width="10.44140625" style="423" bestFit="1" customWidth="1"/>
    <col min="15633" max="15633" width="1.44140625" style="423" customWidth="1"/>
    <col min="15634" max="15634" width="10.44140625" style="423" customWidth="1"/>
    <col min="15635" max="15635" width="1.44140625" style="423" customWidth="1"/>
    <col min="15636" max="15636" width="11.33203125" style="423" customWidth="1"/>
    <col min="15637" max="15872" width="11.44140625" style="423"/>
    <col min="15873" max="15873" width="3.44140625" style="423" customWidth="1"/>
    <col min="15874" max="15874" width="9.44140625" style="423" bestFit="1" customWidth="1"/>
    <col min="15875" max="15875" width="3.44140625" style="423" customWidth="1"/>
    <col min="15876" max="15876" width="9.44140625" style="423" customWidth="1"/>
    <col min="15877" max="15877" width="1.44140625" style="423" customWidth="1"/>
    <col min="15878" max="15878" width="11.109375" style="423" customWidth="1"/>
    <col min="15879" max="15879" width="2" style="423" customWidth="1"/>
    <col min="15880" max="15880" width="11" style="423" customWidth="1"/>
    <col min="15881" max="15881" width="1.88671875" style="423" customWidth="1"/>
    <col min="15882" max="15882" width="10.44140625" style="423" bestFit="1" customWidth="1"/>
    <col min="15883" max="15883" width="1.44140625" style="423" customWidth="1"/>
    <col min="15884" max="15884" width="8.44140625" style="423" customWidth="1"/>
    <col min="15885" max="15885" width="3.5546875" style="423" customWidth="1"/>
    <col min="15886" max="15886" width="8.44140625" style="423" customWidth="1"/>
    <col min="15887" max="15887" width="1.44140625" style="423" customWidth="1"/>
    <col min="15888" max="15888" width="10.44140625" style="423" bestFit="1" customWidth="1"/>
    <col min="15889" max="15889" width="1.44140625" style="423" customWidth="1"/>
    <col min="15890" max="15890" width="10.44140625" style="423" customWidth="1"/>
    <col min="15891" max="15891" width="1.44140625" style="423" customWidth="1"/>
    <col min="15892" max="15892" width="11.33203125" style="423" customWidth="1"/>
    <col min="15893" max="16128" width="11.44140625" style="423"/>
    <col min="16129" max="16129" width="3.44140625" style="423" customWidth="1"/>
    <col min="16130" max="16130" width="9.44140625" style="423" bestFit="1" customWidth="1"/>
    <col min="16131" max="16131" width="3.44140625" style="423" customWidth="1"/>
    <col min="16132" max="16132" width="9.44140625" style="423" customWidth="1"/>
    <col min="16133" max="16133" width="1.44140625" style="423" customWidth="1"/>
    <col min="16134" max="16134" width="11.109375" style="423" customWidth="1"/>
    <col min="16135" max="16135" width="2" style="423" customWidth="1"/>
    <col min="16136" max="16136" width="11" style="423" customWidth="1"/>
    <col min="16137" max="16137" width="1.88671875" style="423" customWidth="1"/>
    <col min="16138" max="16138" width="10.44140625" style="423" bestFit="1" customWidth="1"/>
    <col min="16139" max="16139" width="1.44140625" style="423" customWidth="1"/>
    <col min="16140" max="16140" width="8.44140625" style="423" customWidth="1"/>
    <col min="16141" max="16141" width="3.5546875" style="423" customWidth="1"/>
    <col min="16142" max="16142" width="8.44140625" style="423" customWidth="1"/>
    <col min="16143" max="16143" width="1.44140625" style="423" customWidth="1"/>
    <col min="16144" max="16144" width="10.44140625" style="423" bestFit="1" customWidth="1"/>
    <col min="16145" max="16145" width="1.44140625" style="423" customWidth="1"/>
    <col min="16146" max="16146" width="10.44140625" style="423" customWidth="1"/>
    <col min="16147" max="16147" width="1.44140625" style="423" customWidth="1"/>
    <col min="16148" max="16148" width="11.33203125" style="423" customWidth="1"/>
    <col min="16149" max="16384" width="11.44140625" style="423"/>
  </cols>
  <sheetData>
    <row r="1" spans="1:29" ht="13.8">
      <c r="A1" s="1421" t="s">
        <v>2108</v>
      </c>
    </row>
    <row r="2" spans="1:29" s="591" customFormat="1" ht="28.2">
      <c r="A2" s="668" t="s">
        <v>1809</v>
      </c>
      <c r="B2" s="942"/>
      <c r="C2" s="942"/>
      <c r="D2" s="942"/>
      <c r="E2" s="942"/>
      <c r="F2" s="942"/>
      <c r="G2" s="942"/>
      <c r="H2" s="942"/>
      <c r="I2" s="942"/>
      <c r="J2" s="942"/>
      <c r="K2" s="942"/>
      <c r="L2" s="942"/>
      <c r="M2" s="942"/>
      <c r="N2" s="942"/>
      <c r="O2" s="942"/>
      <c r="P2" s="942"/>
      <c r="Q2" s="942"/>
      <c r="R2" s="942"/>
      <c r="S2" s="942"/>
      <c r="T2" s="942"/>
    </row>
    <row r="3" spans="1:29" s="592" customFormat="1" ht="17.399999999999999">
      <c r="A3" s="424"/>
      <c r="B3" s="943">
        <v>46112</v>
      </c>
      <c r="C3" s="944"/>
      <c r="D3" s="944"/>
      <c r="E3" s="944"/>
      <c r="F3" s="944"/>
      <c r="G3" s="944"/>
      <c r="H3" s="944"/>
      <c r="I3" s="944"/>
      <c r="J3" s="944"/>
      <c r="K3" s="944"/>
      <c r="L3" s="944"/>
      <c r="M3" s="944"/>
      <c r="N3" s="944"/>
      <c r="O3" s="944"/>
      <c r="P3" s="944"/>
      <c r="Q3" s="944"/>
      <c r="R3" s="944"/>
      <c r="S3" s="944"/>
      <c r="T3" s="944"/>
    </row>
    <row r="4" spans="1:29" s="751" customFormat="1" ht="20.100000000000001" customHeight="1" thickBot="1">
      <c r="A4" s="945"/>
      <c r="B4" s="945"/>
      <c r="C4" s="945"/>
      <c r="D4" s="945"/>
      <c r="E4" s="945"/>
      <c r="F4" s="945"/>
      <c r="G4" s="945"/>
      <c r="H4" s="945"/>
      <c r="I4" s="945"/>
      <c r="J4" s="945"/>
      <c r="K4" s="945"/>
      <c r="L4" s="945"/>
      <c r="M4" s="945"/>
      <c r="N4" s="945"/>
      <c r="O4" s="945"/>
      <c r="P4" s="945"/>
      <c r="Q4" s="945"/>
      <c r="R4" s="945"/>
      <c r="S4" s="945"/>
      <c r="T4" s="945"/>
    </row>
    <row r="5" spans="1:29" s="655" customFormat="1" ht="21.75" customHeight="1">
      <c r="A5" s="946" t="s">
        <v>1810</v>
      </c>
      <c r="B5" s="946"/>
      <c r="C5" s="946"/>
      <c r="D5" s="946"/>
      <c r="E5" s="946"/>
      <c r="F5" s="629" t="s">
        <v>1811</v>
      </c>
      <c r="G5" s="629"/>
      <c r="H5" s="629"/>
      <c r="I5" s="811"/>
      <c r="J5" s="596" t="s">
        <v>1812</v>
      </c>
      <c r="K5" s="596"/>
      <c r="L5" s="596"/>
      <c r="M5" s="596"/>
      <c r="N5" s="596"/>
      <c r="O5" s="596"/>
      <c r="P5" s="596"/>
      <c r="Q5" s="947"/>
      <c r="R5" s="629" t="s">
        <v>1370</v>
      </c>
      <c r="S5" s="629"/>
      <c r="T5" s="629"/>
    </row>
    <row r="6" spans="1:29" s="952" customFormat="1" ht="24.75" customHeight="1">
      <c r="A6" s="948"/>
      <c r="B6" s="948"/>
      <c r="C6" s="948"/>
      <c r="D6" s="948"/>
      <c r="E6" s="948"/>
      <c r="F6" s="739"/>
      <c r="G6" s="739"/>
      <c r="H6" s="739"/>
      <c r="I6" s="949"/>
      <c r="J6" s="950" t="s">
        <v>1813</v>
      </c>
      <c r="K6" s="950"/>
      <c r="L6" s="950"/>
      <c r="M6" s="950"/>
      <c r="N6" s="951" t="s">
        <v>1814</v>
      </c>
      <c r="O6" s="951"/>
      <c r="P6" s="737"/>
      <c r="Q6" s="631"/>
      <c r="R6" s="739"/>
      <c r="S6" s="739"/>
      <c r="T6" s="739"/>
      <c r="V6" s="953"/>
      <c r="W6" s="953"/>
      <c r="X6" s="953"/>
      <c r="Y6" s="953"/>
      <c r="Z6" s="953"/>
      <c r="AA6" s="953"/>
      <c r="AB6" s="953"/>
      <c r="AC6" s="953"/>
    </row>
    <row r="7" spans="1:29" s="952" customFormat="1" ht="15" customHeight="1">
      <c r="A7" s="954" t="s">
        <v>1815</v>
      </c>
      <c r="B7" s="954"/>
      <c r="C7" s="954"/>
      <c r="D7" s="954"/>
      <c r="E7" s="954"/>
      <c r="F7" s="955" t="s">
        <v>1816</v>
      </c>
      <c r="G7" s="955"/>
      <c r="H7" s="955" t="s">
        <v>327</v>
      </c>
      <c r="I7" s="955"/>
      <c r="J7" s="955" t="s">
        <v>1816</v>
      </c>
      <c r="K7" s="955"/>
      <c r="L7" s="955" t="s">
        <v>327</v>
      </c>
      <c r="M7" s="955"/>
      <c r="N7" s="955" t="s">
        <v>1816</v>
      </c>
      <c r="O7" s="955"/>
      <c r="P7" s="955" t="s">
        <v>327</v>
      </c>
      <c r="Q7" s="955"/>
      <c r="R7" s="955" t="s">
        <v>1816</v>
      </c>
      <c r="S7" s="955"/>
      <c r="T7" s="956" t="s">
        <v>327</v>
      </c>
    </row>
    <row r="8" spans="1:29" s="952" customFormat="1" ht="15" customHeight="1">
      <c r="A8" s="957"/>
      <c r="B8" s="957"/>
      <c r="C8" s="957"/>
      <c r="D8" s="957"/>
      <c r="E8" s="957"/>
      <c r="F8" s="957"/>
      <c r="G8" s="957"/>
      <c r="H8" s="957" t="s">
        <v>1817</v>
      </c>
      <c r="I8" s="957"/>
      <c r="J8" s="957"/>
      <c r="K8" s="957"/>
      <c r="L8" s="957" t="s">
        <v>1817</v>
      </c>
      <c r="M8" s="957"/>
      <c r="N8" s="957"/>
      <c r="O8" s="957"/>
      <c r="P8" s="957" t="s">
        <v>1817</v>
      </c>
      <c r="Q8" s="957"/>
      <c r="R8" s="957"/>
      <c r="S8" s="957"/>
      <c r="T8" s="958" t="s">
        <v>1817</v>
      </c>
    </row>
    <row r="9" spans="1:29" s="962" customFormat="1" ht="5.25" customHeight="1">
      <c r="A9" s="959"/>
      <c r="B9" s="959"/>
      <c r="C9" s="959"/>
      <c r="D9" s="959"/>
      <c r="E9" s="959"/>
      <c r="F9" s="960"/>
      <c r="G9" s="961"/>
      <c r="H9" s="960"/>
      <c r="I9" s="961"/>
      <c r="J9" s="960"/>
      <c r="K9" s="961"/>
      <c r="L9" s="960"/>
      <c r="M9" s="961"/>
      <c r="N9" s="960"/>
      <c r="O9" s="960"/>
      <c r="P9" s="960"/>
      <c r="Q9" s="960"/>
      <c r="R9" s="960"/>
      <c r="S9" s="960"/>
      <c r="T9" s="960"/>
    </row>
    <row r="10" spans="1:29" s="964" customFormat="1" ht="11.25" customHeight="1">
      <c r="A10" s="963"/>
      <c r="C10" s="963"/>
      <c r="D10" s="965"/>
      <c r="F10" s="966"/>
      <c r="G10" s="966"/>
      <c r="H10" s="966"/>
      <c r="I10" s="966"/>
      <c r="J10" s="966"/>
      <c r="K10" s="966"/>
      <c r="L10" s="966"/>
      <c r="M10" s="966"/>
      <c r="N10" s="966"/>
      <c r="O10" s="966"/>
      <c r="P10" s="966"/>
      <c r="Q10" s="966"/>
      <c r="R10" s="966"/>
      <c r="S10" s="966"/>
      <c r="T10" s="966"/>
    </row>
    <row r="11" spans="1:29" s="607" customFormat="1" ht="15.75" customHeight="1">
      <c r="A11" s="967" t="s">
        <v>1818</v>
      </c>
      <c r="C11" s="729"/>
      <c r="D11" s="968"/>
      <c r="F11" s="969" t="s">
        <v>61</v>
      </c>
      <c r="G11" s="969"/>
      <c r="H11" s="969" t="s">
        <v>61</v>
      </c>
      <c r="I11" s="969"/>
      <c r="J11" s="969" t="s">
        <v>61</v>
      </c>
      <c r="K11" s="969"/>
      <c r="L11" s="969" t="s">
        <v>61</v>
      </c>
      <c r="M11" s="969"/>
      <c r="N11" s="969" t="s">
        <v>61</v>
      </c>
      <c r="O11" s="969"/>
      <c r="P11" s="969" t="s">
        <v>61</v>
      </c>
      <c r="Q11" s="969"/>
      <c r="R11" s="969" t="s">
        <v>61</v>
      </c>
      <c r="S11" s="969"/>
      <c r="T11" s="969" t="s">
        <v>61</v>
      </c>
      <c r="U11" s="732"/>
    </row>
    <row r="12" spans="1:29" s="607" customFormat="1" ht="12.9" customHeight="1">
      <c r="A12" s="729"/>
      <c r="B12" s="970" t="s">
        <v>1819</v>
      </c>
      <c r="C12" s="970"/>
      <c r="D12" s="971">
        <v>11720</v>
      </c>
      <c r="F12" s="972" t="s">
        <v>61</v>
      </c>
      <c r="G12" s="972"/>
      <c r="H12" s="972" t="s">
        <v>61</v>
      </c>
      <c r="I12" s="972"/>
      <c r="J12" s="972" t="s">
        <v>61</v>
      </c>
      <c r="K12" s="972"/>
      <c r="L12" s="972" t="s">
        <v>61</v>
      </c>
      <c r="M12" s="972"/>
      <c r="N12" s="972" t="s">
        <v>61</v>
      </c>
      <c r="O12" s="972"/>
      <c r="P12" s="972" t="s">
        <v>61</v>
      </c>
      <c r="Q12" s="972"/>
      <c r="R12" s="972" t="s">
        <v>61</v>
      </c>
      <c r="S12" s="972"/>
      <c r="T12" s="972" t="s">
        <v>61</v>
      </c>
      <c r="U12" s="732"/>
    </row>
    <row r="13" spans="1:29" s="607" customFormat="1" ht="12.9" customHeight="1">
      <c r="A13" s="729" t="s">
        <v>1820</v>
      </c>
      <c r="B13" s="971">
        <v>11720</v>
      </c>
      <c r="C13" s="973" t="s">
        <v>1821</v>
      </c>
      <c r="D13" s="971">
        <v>29300</v>
      </c>
      <c r="F13" s="972" t="s">
        <v>61</v>
      </c>
      <c r="G13" s="972"/>
      <c r="H13" s="972" t="s">
        <v>61</v>
      </c>
      <c r="I13" s="972"/>
      <c r="J13" s="972" t="s">
        <v>61</v>
      </c>
      <c r="K13" s="972"/>
      <c r="L13" s="972" t="s">
        <v>61</v>
      </c>
      <c r="M13" s="972"/>
      <c r="N13" s="972" t="s">
        <v>61</v>
      </c>
      <c r="O13" s="972"/>
      <c r="P13" s="972" t="s">
        <v>61</v>
      </c>
      <c r="Q13" s="972"/>
      <c r="R13" s="972" t="s">
        <v>61</v>
      </c>
      <c r="S13" s="972"/>
      <c r="T13" s="972" t="s">
        <v>61</v>
      </c>
      <c r="U13" s="732"/>
    </row>
    <row r="14" spans="1:29" s="607" customFormat="1" ht="12.9" customHeight="1">
      <c r="A14" s="729" t="s">
        <v>1820</v>
      </c>
      <c r="B14" s="971">
        <v>29300</v>
      </c>
      <c r="C14" s="973" t="s">
        <v>1821</v>
      </c>
      <c r="D14" s="971">
        <v>58600</v>
      </c>
      <c r="F14" s="972" t="s">
        <v>61</v>
      </c>
      <c r="G14" s="972"/>
      <c r="H14" s="972" t="s">
        <v>61</v>
      </c>
      <c r="I14" s="972"/>
      <c r="J14" s="972" t="s">
        <v>61</v>
      </c>
      <c r="K14" s="972"/>
      <c r="L14" s="972" t="s">
        <v>61</v>
      </c>
      <c r="M14" s="972"/>
      <c r="N14" s="972" t="s">
        <v>61</v>
      </c>
      <c r="O14" s="972"/>
      <c r="P14" s="972" t="s">
        <v>61</v>
      </c>
      <c r="Q14" s="972"/>
      <c r="R14" s="972" t="s">
        <v>61</v>
      </c>
      <c r="S14" s="972"/>
      <c r="T14" s="972" t="s">
        <v>61</v>
      </c>
      <c r="U14" s="732"/>
    </row>
    <row r="15" spans="1:29" s="607" customFormat="1" ht="12.9" customHeight="1">
      <c r="A15" s="729" t="s">
        <v>1820</v>
      </c>
      <c r="B15" s="971">
        <v>58600</v>
      </c>
      <c r="C15" s="973" t="s">
        <v>1821</v>
      </c>
      <c r="D15" s="971">
        <v>117200</v>
      </c>
      <c r="F15" s="972" t="s">
        <v>61</v>
      </c>
      <c r="G15" s="972"/>
      <c r="H15" s="972" t="s">
        <v>61</v>
      </c>
      <c r="I15" s="972"/>
      <c r="J15" s="972" t="s">
        <v>61</v>
      </c>
      <c r="K15" s="972"/>
      <c r="L15" s="972" t="s">
        <v>61</v>
      </c>
      <c r="M15" s="972"/>
      <c r="N15" s="972" t="s">
        <v>61</v>
      </c>
      <c r="O15" s="972"/>
      <c r="P15" s="972" t="s">
        <v>61</v>
      </c>
      <c r="Q15" s="972"/>
      <c r="R15" s="972" t="s">
        <v>61</v>
      </c>
      <c r="S15" s="972"/>
      <c r="T15" s="972" t="s">
        <v>61</v>
      </c>
      <c r="U15" s="732"/>
    </row>
    <row r="16" spans="1:29" s="607" customFormat="1" ht="12.9" customHeight="1">
      <c r="A16" s="729" t="s">
        <v>1820</v>
      </c>
      <c r="B16" s="971">
        <v>117200</v>
      </c>
      <c r="C16" s="973" t="s">
        <v>1821</v>
      </c>
      <c r="D16" s="971">
        <v>234400</v>
      </c>
      <c r="F16" s="972" t="s">
        <v>61</v>
      </c>
      <c r="G16" s="972"/>
      <c r="H16" s="972" t="s">
        <v>61</v>
      </c>
      <c r="I16" s="972"/>
      <c r="J16" s="972" t="s">
        <v>61</v>
      </c>
      <c r="K16" s="972"/>
      <c r="L16" s="972" t="s">
        <v>61</v>
      </c>
      <c r="M16" s="972"/>
      <c r="N16" s="972" t="s">
        <v>61</v>
      </c>
      <c r="O16" s="972"/>
      <c r="P16" s="972" t="s">
        <v>61</v>
      </c>
      <c r="Q16" s="972"/>
      <c r="R16" s="972" t="s">
        <v>61</v>
      </c>
      <c r="S16" s="972"/>
      <c r="T16" s="972" t="s">
        <v>61</v>
      </c>
      <c r="U16" s="732"/>
    </row>
    <row r="17" spans="1:21" s="607" customFormat="1" ht="12.9" customHeight="1">
      <c r="A17" s="729" t="s">
        <v>1820</v>
      </c>
      <c r="B17" s="971">
        <v>234400</v>
      </c>
      <c r="C17" s="973" t="s">
        <v>1821</v>
      </c>
      <c r="D17" s="971">
        <v>468800</v>
      </c>
      <c r="F17" s="972" t="s">
        <v>61</v>
      </c>
      <c r="G17" s="972"/>
      <c r="H17" s="972" t="s">
        <v>61</v>
      </c>
      <c r="I17" s="972"/>
      <c r="J17" s="972" t="s">
        <v>61</v>
      </c>
      <c r="K17" s="972"/>
      <c r="L17" s="972" t="s">
        <v>61</v>
      </c>
      <c r="M17" s="972"/>
      <c r="N17" s="972" t="s">
        <v>61</v>
      </c>
      <c r="O17" s="972"/>
      <c r="P17" s="972" t="s">
        <v>61</v>
      </c>
      <c r="Q17" s="972"/>
      <c r="R17" s="972" t="s">
        <v>61</v>
      </c>
      <c r="S17" s="972"/>
      <c r="T17" s="972" t="s">
        <v>61</v>
      </c>
      <c r="U17" s="732"/>
    </row>
    <row r="18" spans="1:21" s="607" customFormat="1" ht="12.9" customHeight="1">
      <c r="A18" s="729" t="s">
        <v>1820</v>
      </c>
      <c r="B18" s="971">
        <v>468800</v>
      </c>
      <c r="C18" s="973" t="s">
        <v>1821</v>
      </c>
      <c r="D18" s="971">
        <v>703200</v>
      </c>
      <c r="F18" s="972" t="s">
        <v>61</v>
      </c>
      <c r="G18" s="972"/>
      <c r="H18" s="972" t="s">
        <v>61</v>
      </c>
      <c r="I18" s="972"/>
      <c r="J18" s="972" t="s">
        <v>61</v>
      </c>
      <c r="K18" s="972"/>
      <c r="L18" s="972" t="s">
        <v>61</v>
      </c>
      <c r="M18" s="972"/>
      <c r="N18" s="972" t="s">
        <v>61</v>
      </c>
      <c r="O18" s="972"/>
      <c r="P18" s="972" t="s">
        <v>61</v>
      </c>
      <c r="Q18" s="972"/>
      <c r="R18" s="972" t="s">
        <v>61</v>
      </c>
      <c r="S18" s="972"/>
      <c r="T18" s="972" t="s">
        <v>61</v>
      </c>
      <c r="U18" s="732"/>
    </row>
    <row r="19" spans="1:21" s="607" customFormat="1" ht="12.9" customHeight="1">
      <c r="A19" s="729" t="s">
        <v>1820</v>
      </c>
      <c r="B19" s="971">
        <v>703200</v>
      </c>
      <c r="C19" s="973" t="s">
        <v>1821</v>
      </c>
      <c r="D19" s="971">
        <v>937600</v>
      </c>
      <c r="F19" s="972" t="s">
        <v>61</v>
      </c>
      <c r="G19" s="972"/>
      <c r="H19" s="972" t="s">
        <v>61</v>
      </c>
      <c r="I19" s="972"/>
      <c r="J19" s="972" t="s">
        <v>61</v>
      </c>
      <c r="K19" s="972"/>
      <c r="L19" s="972" t="s">
        <v>61</v>
      </c>
      <c r="M19" s="972"/>
      <c r="N19" s="972" t="s">
        <v>61</v>
      </c>
      <c r="O19" s="972"/>
      <c r="P19" s="972" t="s">
        <v>61</v>
      </c>
      <c r="Q19" s="972"/>
      <c r="R19" s="972" t="s">
        <v>61</v>
      </c>
      <c r="S19" s="972"/>
      <c r="T19" s="972" t="s">
        <v>61</v>
      </c>
      <c r="U19" s="732"/>
    </row>
    <row r="20" spans="1:21" s="607" customFormat="1" ht="12.9" customHeight="1">
      <c r="A20" s="729" t="s">
        <v>1820</v>
      </c>
      <c r="B20" s="971">
        <v>937600</v>
      </c>
      <c r="C20" s="973" t="s">
        <v>1821</v>
      </c>
      <c r="D20" s="971">
        <v>1172000</v>
      </c>
      <c r="F20" s="972" t="s">
        <v>61</v>
      </c>
      <c r="G20" s="972"/>
      <c r="H20" s="972" t="s">
        <v>61</v>
      </c>
      <c r="I20" s="972"/>
      <c r="J20" s="972" t="s">
        <v>61</v>
      </c>
      <c r="K20" s="972"/>
      <c r="L20" s="972" t="s">
        <v>61</v>
      </c>
      <c r="M20" s="972"/>
      <c r="N20" s="972" t="s">
        <v>61</v>
      </c>
      <c r="O20" s="972"/>
      <c r="P20" s="972" t="s">
        <v>61</v>
      </c>
      <c r="Q20" s="972"/>
      <c r="R20" s="972" t="s">
        <v>61</v>
      </c>
      <c r="S20" s="972"/>
      <c r="T20" s="972" t="s">
        <v>61</v>
      </c>
      <c r="U20" s="732"/>
    </row>
    <row r="21" spans="1:21" s="607" customFormat="1" ht="12.9" customHeight="1">
      <c r="A21" s="729" t="s">
        <v>1820</v>
      </c>
      <c r="B21" s="971">
        <v>1172000</v>
      </c>
      <c r="C21" s="973" t="s">
        <v>1821</v>
      </c>
      <c r="D21" s="971">
        <v>1758000</v>
      </c>
      <c r="F21" s="972" t="s">
        <v>61</v>
      </c>
      <c r="G21" s="972"/>
      <c r="H21" s="972" t="s">
        <v>61</v>
      </c>
      <c r="I21" s="972"/>
      <c r="J21" s="972" t="s">
        <v>61</v>
      </c>
      <c r="K21" s="972"/>
      <c r="L21" s="972" t="s">
        <v>61</v>
      </c>
      <c r="M21" s="972"/>
      <c r="N21" s="972" t="s">
        <v>61</v>
      </c>
      <c r="O21" s="972"/>
      <c r="P21" s="972" t="s">
        <v>61</v>
      </c>
      <c r="Q21" s="972"/>
      <c r="R21" s="972" t="s">
        <v>61</v>
      </c>
      <c r="S21" s="972"/>
      <c r="T21" s="972" t="s">
        <v>61</v>
      </c>
      <c r="U21" s="732"/>
    </row>
    <row r="22" spans="1:21" s="607" customFormat="1" ht="12.9" customHeight="1">
      <c r="A22" s="729" t="s">
        <v>1820</v>
      </c>
      <c r="B22" s="971">
        <v>1758000</v>
      </c>
      <c r="C22" s="973" t="s">
        <v>1821</v>
      </c>
      <c r="D22" s="971">
        <v>2344000</v>
      </c>
      <c r="F22" s="972" t="s">
        <v>61</v>
      </c>
      <c r="G22" s="972"/>
      <c r="H22" s="972" t="s">
        <v>61</v>
      </c>
      <c r="I22" s="972"/>
      <c r="J22" s="972" t="s">
        <v>61</v>
      </c>
      <c r="K22" s="972"/>
      <c r="L22" s="972" t="s">
        <v>61</v>
      </c>
      <c r="M22" s="972"/>
      <c r="N22" s="972" t="s">
        <v>61</v>
      </c>
      <c r="O22" s="972"/>
      <c r="P22" s="972" t="s">
        <v>61</v>
      </c>
      <c r="Q22" s="972"/>
      <c r="R22" s="972" t="s">
        <v>61</v>
      </c>
      <c r="S22" s="972"/>
      <c r="T22" s="972" t="s">
        <v>61</v>
      </c>
      <c r="U22" s="732"/>
    </row>
    <row r="23" spans="1:21" s="607" customFormat="1" ht="12.9" customHeight="1">
      <c r="A23" s="729" t="s">
        <v>1820</v>
      </c>
      <c r="B23" s="971">
        <v>2344000</v>
      </c>
      <c r="C23" s="973" t="s">
        <v>1821</v>
      </c>
      <c r="D23" s="971">
        <v>5860000</v>
      </c>
      <c r="F23" s="972" t="s">
        <v>61</v>
      </c>
      <c r="G23" s="972"/>
      <c r="H23" s="972" t="s">
        <v>61</v>
      </c>
      <c r="I23" s="972"/>
      <c r="J23" s="972" t="s">
        <v>61</v>
      </c>
      <c r="K23" s="972"/>
      <c r="L23" s="972" t="s">
        <v>61</v>
      </c>
      <c r="M23" s="972"/>
      <c r="N23" s="972" t="s">
        <v>61</v>
      </c>
      <c r="O23" s="972"/>
      <c r="P23" s="972" t="s">
        <v>61</v>
      </c>
      <c r="Q23" s="972"/>
      <c r="R23" s="972" t="s">
        <v>61</v>
      </c>
      <c r="S23" s="972"/>
      <c r="T23" s="972" t="s">
        <v>61</v>
      </c>
      <c r="U23" s="732"/>
    </row>
    <row r="24" spans="1:21" s="607" customFormat="1" ht="12.9" customHeight="1">
      <c r="A24" s="729" t="s">
        <v>1820</v>
      </c>
      <c r="B24" s="971">
        <v>5860000</v>
      </c>
      <c r="C24" s="973" t="s">
        <v>1821</v>
      </c>
      <c r="D24" s="971">
        <v>11720000</v>
      </c>
      <c r="F24" s="972" t="s">
        <v>61</v>
      </c>
      <c r="G24" s="972"/>
      <c r="H24" s="972" t="s">
        <v>61</v>
      </c>
      <c r="I24" s="972"/>
      <c r="J24" s="972" t="s">
        <v>61</v>
      </c>
      <c r="K24" s="972"/>
      <c r="L24" s="972" t="s">
        <v>61</v>
      </c>
      <c r="M24" s="972"/>
      <c r="N24" s="972" t="s">
        <v>61</v>
      </c>
      <c r="O24" s="972"/>
      <c r="P24" s="972" t="s">
        <v>61</v>
      </c>
      <c r="Q24" s="972"/>
      <c r="R24" s="972" t="s">
        <v>61</v>
      </c>
      <c r="S24" s="972"/>
      <c r="T24" s="972" t="s">
        <v>61</v>
      </c>
      <c r="U24" s="732"/>
    </row>
    <row r="25" spans="1:21" s="607" customFormat="1" ht="12.9" customHeight="1">
      <c r="A25" s="729" t="s">
        <v>1820</v>
      </c>
      <c r="B25" s="971">
        <v>11720000</v>
      </c>
      <c r="C25" s="973" t="s">
        <v>1821</v>
      </c>
      <c r="D25" s="974" t="s">
        <v>1822</v>
      </c>
      <c r="F25" s="972" t="s">
        <v>61</v>
      </c>
      <c r="G25" s="972"/>
      <c r="H25" s="972" t="s">
        <v>61</v>
      </c>
      <c r="I25" s="972"/>
      <c r="J25" s="972" t="s">
        <v>61</v>
      </c>
      <c r="K25" s="972"/>
      <c r="L25" s="972" t="s">
        <v>61</v>
      </c>
      <c r="M25" s="972"/>
      <c r="N25" s="972" t="s">
        <v>61</v>
      </c>
      <c r="O25" s="972"/>
      <c r="P25" s="972" t="s">
        <v>61</v>
      </c>
      <c r="Q25" s="972"/>
      <c r="R25" s="972" t="s">
        <v>61</v>
      </c>
      <c r="S25" s="972"/>
      <c r="T25" s="972" t="s">
        <v>61</v>
      </c>
      <c r="U25" s="732"/>
    </row>
    <row r="26" spans="1:21" s="607" customFormat="1" ht="13.65" customHeight="1">
      <c r="A26" s="729"/>
      <c r="C26" s="729"/>
      <c r="D26" s="968"/>
      <c r="F26" s="966"/>
      <c r="H26" s="966"/>
      <c r="I26" s="966"/>
      <c r="J26" s="966"/>
      <c r="K26" s="966"/>
      <c r="L26" s="966"/>
      <c r="M26" s="966"/>
      <c r="N26" s="966"/>
      <c r="O26" s="966"/>
      <c r="P26" s="966"/>
      <c r="Q26" s="966"/>
      <c r="R26" s="966"/>
      <c r="S26" s="966"/>
      <c r="T26" s="966"/>
      <c r="U26" s="732"/>
    </row>
    <row r="27" spans="1:21" s="607" customFormat="1" ht="18" customHeight="1">
      <c r="A27" s="967" t="s">
        <v>90</v>
      </c>
      <c r="C27" s="729"/>
      <c r="D27" s="968"/>
      <c r="F27" s="969">
        <v>3197249</v>
      </c>
      <c r="G27" s="969"/>
      <c r="H27" s="969">
        <v>1947187.8958399999</v>
      </c>
      <c r="I27" s="969"/>
      <c r="J27" s="969">
        <v>465</v>
      </c>
      <c r="K27" s="969"/>
      <c r="L27" s="969">
        <v>12407.49777</v>
      </c>
      <c r="M27" s="969"/>
      <c r="N27" s="969">
        <v>3029</v>
      </c>
      <c r="O27" s="969"/>
      <c r="P27" s="969">
        <v>27528.638199999998</v>
      </c>
      <c r="Q27" s="969"/>
      <c r="R27" s="969">
        <v>3200743</v>
      </c>
      <c r="S27" s="969"/>
      <c r="T27" s="969">
        <v>1987124.0318099998</v>
      </c>
      <c r="U27" s="732"/>
    </row>
    <row r="28" spans="1:21" s="607" customFormat="1" ht="12.9" customHeight="1">
      <c r="A28" s="729"/>
      <c r="B28" s="970" t="s">
        <v>1819</v>
      </c>
      <c r="C28" s="970"/>
      <c r="D28" s="971">
        <v>11720</v>
      </c>
      <c r="F28" s="972">
        <v>3162363</v>
      </c>
      <c r="G28" s="972"/>
      <c r="H28" s="972">
        <v>366525.68145000027</v>
      </c>
      <c r="I28" s="972"/>
      <c r="J28" s="972">
        <v>387</v>
      </c>
      <c r="K28" s="972"/>
      <c r="L28" s="972">
        <v>315.23759000000064</v>
      </c>
      <c r="M28" s="972"/>
      <c r="N28" s="972">
        <v>2915</v>
      </c>
      <c r="O28" s="972"/>
      <c r="P28" s="972">
        <v>599.514479999998</v>
      </c>
      <c r="Q28" s="972"/>
      <c r="R28" s="972">
        <v>3165665</v>
      </c>
      <c r="S28" s="972"/>
      <c r="T28" s="972">
        <v>367440.4335200002</v>
      </c>
      <c r="U28" s="732"/>
    </row>
    <row r="29" spans="1:21" s="607" customFormat="1" ht="12.9" customHeight="1">
      <c r="A29" s="729" t="s">
        <v>1820</v>
      </c>
      <c r="B29" s="971">
        <v>11720</v>
      </c>
      <c r="C29" s="973" t="s">
        <v>1821</v>
      </c>
      <c r="D29" s="971">
        <v>29300</v>
      </c>
      <c r="F29" s="972">
        <v>17499</v>
      </c>
      <c r="G29" s="972"/>
      <c r="H29" s="972">
        <v>326840.23736999999</v>
      </c>
      <c r="I29" s="972"/>
      <c r="J29" s="972">
        <v>21</v>
      </c>
      <c r="K29" s="972"/>
      <c r="L29" s="972">
        <v>404.66284000000002</v>
      </c>
      <c r="M29" s="972"/>
      <c r="N29" s="972">
        <v>31</v>
      </c>
      <c r="O29" s="972"/>
      <c r="P29" s="972">
        <v>607.49890000000005</v>
      </c>
      <c r="Q29" s="972"/>
      <c r="R29" s="972">
        <v>17551</v>
      </c>
      <c r="S29" s="972"/>
      <c r="T29" s="972">
        <v>327852.39911</v>
      </c>
      <c r="U29" s="732"/>
    </row>
    <row r="30" spans="1:21" s="607" customFormat="1" ht="12.9" customHeight="1">
      <c r="A30" s="729" t="s">
        <v>1820</v>
      </c>
      <c r="B30" s="971">
        <v>29300</v>
      </c>
      <c r="C30" s="973" t="s">
        <v>1821</v>
      </c>
      <c r="D30" s="971">
        <v>58600</v>
      </c>
      <c r="F30" s="972">
        <v>9504</v>
      </c>
      <c r="G30" s="972"/>
      <c r="H30" s="972">
        <v>390456.62441000005</v>
      </c>
      <c r="I30" s="972"/>
      <c r="J30" s="972">
        <v>20</v>
      </c>
      <c r="K30" s="972"/>
      <c r="L30" s="972">
        <v>820.55817000000002</v>
      </c>
      <c r="M30" s="972"/>
      <c r="N30" s="972">
        <v>17</v>
      </c>
      <c r="O30" s="972"/>
      <c r="P30" s="972">
        <v>752.37594000000001</v>
      </c>
      <c r="Q30" s="972"/>
      <c r="R30" s="972">
        <v>9541</v>
      </c>
      <c r="S30" s="972"/>
      <c r="T30" s="972">
        <v>392029.55851999996</v>
      </c>
      <c r="U30" s="732"/>
    </row>
    <row r="31" spans="1:21" s="607" customFormat="1" ht="12.9" customHeight="1">
      <c r="A31" s="729" t="s">
        <v>1820</v>
      </c>
      <c r="B31" s="971">
        <v>58600</v>
      </c>
      <c r="C31" s="973" t="s">
        <v>1821</v>
      </c>
      <c r="D31" s="971">
        <v>117200</v>
      </c>
      <c r="F31" s="972">
        <v>5774</v>
      </c>
      <c r="G31" s="972"/>
      <c r="H31" s="972">
        <v>478946.38779000001</v>
      </c>
      <c r="I31" s="972"/>
      <c r="J31" s="972">
        <v>17</v>
      </c>
      <c r="K31" s="972"/>
      <c r="L31" s="972">
        <v>1263.8912499999999</v>
      </c>
      <c r="M31" s="972"/>
      <c r="N31" s="972">
        <v>39</v>
      </c>
      <c r="O31" s="972"/>
      <c r="P31" s="972">
        <v>3754.3452800000005</v>
      </c>
      <c r="Q31" s="972"/>
      <c r="R31" s="972">
        <v>5830</v>
      </c>
      <c r="S31" s="972"/>
      <c r="T31" s="972">
        <v>483964.62432</v>
      </c>
      <c r="U31" s="732"/>
    </row>
    <row r="32" spans="1:21" s="607" customFormat="1" ht="12.9" customHeight="1">
      <c r="A32" s="729" t="s">
        <v>1820</v>
      </c>
      <c r="B32" s="971">
        <v>117200</v>
      </c>
      <c r="C32" s="973" t="s">
        <v>1821</v>
      </c>
      <c r="D32" s="971">
        <v>234400</v>
      </c>
      <c r="F32" s="972">
        <v>1802</v>
      </c>
      <c r="G32" s="972"/>
      <c r="H32" s="972">
        <v>265622.03558000003</v>
      </c>
      <c r="I32" s="972"/>
      <c r="J32" s="972">
        <v>9</v>
      </c>
      <c r="K32" s="972"/>
      <c r="L32" s="972">
        <v>1440.42482</v>
      </c>
      <c r="M32" s="972"/>
      <c r="N32" s="972">
        <v>7</v>
      </c>
      <c r="O32" s="972"/>
      <c r="P32" s="972">
        <v>1192.3534399999999</v>
      </c>
      <c r="Q32" s="972"/>
      <c r="R32" s="972">
        <v>1818</v>
      </c>
      <c r="S32" s="972"/>
      <c r="T32" s="972">
        <v>268254.81384000002</v>
      </c>
      <c r="U32" s="732"/>
    </row>
    <row r="33" spans="1:21" s="607" customFormat="1" ht="12.9" customHeight="1">
      <c r="A33" s="729" t="s">
        <v>1820</v>
      </c>
      <c r="B33" s="971">
        <v>234400</v>
      </c>
      <c r="C33" s="973" t="s">
        <v>1821</v>
      </c>
      <c r="D33" s="971">
        <v>468800</v>
      </c>
      <c r="F33" s="972">
        <v>260</v>
      </c>
      <c r="G33" s="972"/>
      <c r="H33" s="972">
        <v>80727.869909999994</v>
      </c>
      <c r="I33" s="972"/>
      <c r="J33" s="972">
        <v>5</v>
      </c>
      <c r="K33" s="972"/>
      <c r="L33" s="972">
        <v>1607.7947900000001</v>
      </c>
      <c r="M33" s="972"/>
      <c r="N33" s="972">
        <v>8</v>
      </c>
      <c r="O33" s="972"/>
      <c r="P33" s="972">
        <v>2521.0886600000003</v>
      </c>
      <c r="Q33" s="972"/>
      <c r="R33" s="972">
        <v>273</v>
      </c>
      <c r="S33" s="972"/>
      <c r="T33" s="972">
        <v>84856.753360000002</v>
      </c>
      <c r="U33" s="732"/>
    </row>
    <row r="34" spans="1:21" s="607" customFormat="1" ht="12.9" customHeight="1">
      <c r="A34" s="729" t="s">
        <v>1820</v>
      </c>
      <c r="B34" s="971">
        <v>468800</v>
      </c>
      <c r="C34" s="973" t="s">
        <v>1821</v>
      </c>
      <c r="D34" s="971">
        <v>703200</v>
      </c>
      <c r="F34" s="972">
        <v>31</v>
      </c>
      <c r="G34" s="972"/>
      <c r="H34" s="972">
        <v>16996.138030000002</v>
      </c>
      <c r="I34" s="972"/>
      <c r="J34" s="972">
        <v>3</v>
      </c>
      <c r="K34" s="972"/>
      <c r="L34" s="972">
        <v>1748.14976</v>
      </c>
      <c r="M34" s="972"/>
      <c r="N34" s="972">
        <v>10</v>
      </c>
      <c r="O34" s="972"/>
      <c r="P34" s="972">
        <v>6103.2579900000001</v>
      </c>
      <c r="Q34" s="972"/>
      <c r="R34" s="972">
        <v>44</v>
      </c>
      <c r="S34" s="972"/>
      <c r="T34" s="972">
        <v>24847.54578</v>
      </c>
      <c r="U34" s="732"/>
    </row>
    <row r="35" spans="1:21" s="607" customFormat="1" ht="12.9" customHeight="1">
      <c r="A35" s="729" t="s">
        <v>1820</v>
      </c>
      <c r="B35" s="971">
        <v>703200</v>
      </c>
      <c r="C35" s="973" t="s">
        <v>1821</v>
      </c>
      <c r="D35" s="971">
        <v>937600</v>
      </c>
      <c r="F35" s="972">
        <v>4</v>
      </c>
      <c r="G35" s="972"/>
      <c r="H35" s="972">
        <v>3432.6660300000003</v>
      </c>
      <c r="I35" s="972"/>
      <c r="J35" s="972" t="s">
        <v>61</v>
      </c>
      <c r="K35" s="972"/>
      <c r="L35" s="972" t="s">
        <v>61</v>
      </c>
      <c r="M35" s="972"/>
      <c r="N35" s="972" t="s">
        <v>61</v>
      </c>
      <c r="O35" s="972"/>
      <c r="P35" s="972" t="s">
        <v>61</v>
      </c>
      <c r="Q35" s="972"/>
      <c r="R35" s="972">
        <v>4</v>
      </c>
      <c r="S35" s="972"/>
      <c r="T35" s="972">
        <v>3432.6660300000003</v>
      </c>
      <c r="U35" s="732"/>
    </row>
    <row r="36" spans="1:21" s="607" customFormat="1" ht="12.9" customHeight="1">
      <c r="A36" s="729" t="s">
        <v>1820</v>
      </c>
      <c r="B36" s="971">
        <v>937600</v>
      </c>
      <c r="C36" s="973" t="s">
        <v>1821</v>
      </c>
      <c r="D36" s="971">
        <v>1172000</v>
      </c>
      <c r="F36" s="972">
        <v>3</v>
      </c>
      <c r="G36" s="972"/>
      <c r="H36" s="972">
        <v>3244.49485</v>
      </c>
      <c r="I36" s="972"/>
      <c r="J36" s="972" t="s">
        <v>61</v>
      </c>
      <c r="K36" s="972"/>
      <c r="L36" s="972" t="s">
        <v>61</v>
      </c>
      <c r="M36" s="972"/>
      <c r="N36" s="972" t="s">
        <v>61</v>
      </c>
      <c r="O36" s="972"/>
      <c r="P36" s="972" t="s">
        <v>61</v>
      </c>
      <c r="Q36" s="972"/>
      <c r="R36" s="972">
        <v>3</v>
      </c>
      <c r="S36" s="972"/>
      <c r="T36" s="972">
        <v>3244.49485</v>
      </c>
      <c r="U36" s="732"/>
    </row>
    <row r="37" spans="1:21" s="607" customFormat="1" ht="12.9" customHeight="1">
      <c r="A37" s="729" t="s">
        <v>1820</v>
      </c>
      <c r="B37" s="971">
        <v>1172000</v>
      </c>
      <c r="C37" s="973" t="s">
        <v>1821</v>
      </c>
      <c r="D37" s="971">
        <v>1758000</v>
      </c>
      <c r="F37" s="972">
        <v>7</v>
      </c>
      <c r="G37" s="972"/>
      <c r="H37" s="972">
        <v>10302.810579999999</v>
      </c>
      <c r="I37" s="972"/>
      <c r="J37" s="972">
        <v>2</v>
      </c>
      <c r="K37" s="972"/>
      <c r="L37" s="972">
        <v>3010.5042999999996</v>
      </c>
      <c r="M37" s="972"/>
      <c r="N37" s="972" t="s">
        <v>61</v>
      </c>
      <c r="O37" s="972"/>
      <c r="P37" s="972" t="s">
        <v>61</v>
      </c>
      <c r="Q37" s="972"/>
      <c r="R37" s="972">
        <v>9</v>
      </c>
      <c r="S37" s="972"/>
      <c r="T37" s="972">
        <v>13313.314880000002</v>
      </c>
      <c r="U37" s="732"/>
    </row>
    <row r="38" spans="1:21" s="607" customFormat="1" ht="12.9" customHeight="1">
      <c r="A38" s="729" t="s">
        <v>1820</v>
      </c>
      <c r="B38" s="971">
        <v>1758000</v>
      </c>
      <c r="C38" s="973" t="s">
        <v>1821</v>
      </c>
      <c r="D38" s="971">
        <v>2344000</v>
      </c>
      <c r="F38" s="972">
        <v>2</v>
      </c>
      <c r="G38" s="972"/>
      <c r="H38" s="972">
        <v>4092.9498399999998</v>
      </c>
      <c r="I38" s="972"/>
      <c r="J38" s="972">
        <v>1</v>
      </c>
      <c r="K38" s="972"/>
      <c r="L38" s="972">
        <v>1796.2742499999999</v>
      </c>
      <c r="M38" s="972"/>
      <c r="N38" s="972" t="s">
        <v>61</v>
      </c>
      <c r="O38" s="972"/>
      <c r="P38" s="972" t="s">
        <v>61</v>
      </c>
      <c r="Q38" s="972"/>
      <c r="R38" s="972">
        <v>3</v>
      </c>
      <c r="S38" s="972"/>
      <c r="T38" s="972">
        <v>5889.2240899999997</v>
      </c>
      <c r="U38" s="732"/>
    </row>
    <row r="39" spans="1:21" s="607" customFormat="1" ht="12.9" customHeight="1">
      <c r="A39" s="729" t="s">
        <v>1820</v>
      </c>
      <c r="B39" s="971">
        <v>2344000</v>
      </c>
      <c r="C39" s="973" t="s">
        <v>1821</v>
      </c>
      <c r="D39" s="971">
        <v>5860000</v>
      </c>
      <c r="F39" s="972" t="s">
        <v>61</v>
      </c>
      <c r="G39" s="972"/>
      <c r="H39" s="972" t="s">
        <v>61</v>
      </c>
      <c r="I39" s="972"/>
      <c r="J39" s="972" t="s">
        <v>61</v>
      </c>
      <c r="K39" s="972"/>
      <c r="L39" s="972" t="s">
        <v>61</v>
      </c>
      <c r="M39" s="972"/>
      <c r="N39" s="972">
        <v>1</v>
      </c>
      <c r="O39" s="972"/>
      <c r="P39" s="972">
        <v>5505.1116300000003</v>
      </c>
      <c r="Q39" s="972"/>
      <c r="R39" s="972">
        <v>1</v>
      </c>
      <c r="S39" s="972"/>
      <c r="T39" s="972">
        <v>5505.1116300000003</v>
      </c>
      <c r="U39" s="732"/>
    </row>
    <row r="40" spans="1:21" s="607" customFormat="1" ht="12.9" customHeight="1">
      <c r="A40" s="729" t="s">
        <v>1820</v>
      </c>
      <c r="B40" s="971">
        <v>5860000</v>
      </c>
      <c r="C40" s="973" t="s">
        <v>1821</v>
      </c>
      <c r="D40" s="971">
        <v>11720000</v>
      </c>
      <c r="F40" s="972" t="s">
        <v>61</v>
      </c>
      <c r="G40" s="972"/>
      <c r="H40" s="972" t="s">
        <v>61</v>
      </c>
      <c r="I40" s="972"/>
      <c r="J40" s="972" t="s">
        <v>61</v>
      </c>
      <c r="K40" s="972"/>
      <c r="L40" s="972" t="s">
        <v>61</v>
      </c>
      <c r="M40" s="972"/>
      <c r="N40" s="972">
        <v>1</v>
      </c>
      <c r="O40" s="972"/>
      <c r="P40" s="972">
        <v>6493.0918799999999</v>
      </c>
      <c r="Q40" s="972"/>
      <c r="R40" s="972">
        <v>1</v>
      </c>
      <c r="S40" s="972"/>
      <c r="T40" s="972">
        <v>6493.0918799999999</v>
      </c>
      <c r="U40" s="732"/>
    </row>
    <row r="41" spans="1:21" s="607" customFormat="1" ht="12.9" customHeight="1">
      <c r="A41" s="729" t="s">
        <v>1820</v>
      </c>
      <c r="B41" s="971">
        <v>11720000</v>
      </c>
      <c r="C41" s="973" t="s">
        <v>1821</v>
      </c>
      <c r="D41" s="974" t="s">
        <v>1822</v>
      </c>
      <c r="F41" s="972" t="s">
        <v>61</v>
      </c>
      <c r="G41" s="972"/>
      <c r="H41" s="972" t="s">
        <v>61</v>
      </c>
      <c r="I41" s="972"/>
      <c r="J41" s="972" t="s">
        <v>61</v>
      </c>
      <c r="K41" s="972"/>
      <c r="L41" s="972" t="s">
        <v>61</v>
      </c>
      <c r="M41" s="972"/>
      <c r="N41" s="972" t="s">
        <v>61</v>
      </c>
      <c r="O41" s="972"/>
      <c r="P41" s="972" t="s">
        <v>61</v>
      </c>
      <c r="Q41" s="972"/>
      <c r="R41" s="972" t="s">
        <v>61</v>
      </c>
      <c r="S41" s="972"/>
      <c r="T41" s="972" t="s">
        <v>61</v>
      </c>
      <c r="U41" s="732"/>
    </row>
    <row r="42" spans="1:21" s="607" customFormat="1" ht="12.15" customHeight="1">
      <c r="A42" s="729"/>
      <c r="C42" s="729"/>
      <c r="D42" s="968"/>
      <c r="F42" s="966"/>
      <c r="H42" s="966"/>
      <c r="I42" s="966"/>
      <c r="J42" s="966"/>
      <c r="K42" s="966"/>
      <c r="L42" s="966"/>
      <c r="M42" s="966"/>
      <c r="N42" s="966"/>
      <c r="O42" s="966"/>
      <c r="P42" s="966"/>
      <c r="Q42" s="966"/>
      <c r="R42" s="966"/>
      <c r="S42" s="966"/>
      <c r="T42" s="966"/>
      <c r="U42" s="732"/>
    </row>
    <row r="43" spans="1:21" s="607" customFormat="1" ht="18" customHeight="1">
      <c r="A43" s="967" t="s">
        <v>72</v>
      </c>
      <c r="C43" s="729"/>
      <c r="D43" s="968"/>
      <c r="F43" s="969">
        <v>98985</v>
      </c>
      <c r="G43" s="969"/>
      <c r="H43" s="969">
        <v>2931067.8919600002</v>
      </c>
      <c r="I43" s="969"/>
      <c r="J43" s="969">
        <v>14</v>
      </c>
      <c r="K43" s="969"/>
      <c r="L43" s="969">
        <v>21843.690760000001</v>
      </c>
      <c r="M43" s="969"/>
      <c r="N43" s="969">
        <v>48</v>
      </c>
      <c r="O43" s="969"/>
      <c r="P43" s="969">
        <v>169702.41727999999</v>
      </c>
      <c r="Q43" s="969"/>
      <c r="R43" s="969">
        <v>99047</v>
      </c>
      <c r="S43" s="969"/>
      <c r="T43" s="969">
        <v>3122614</v>
      </c>
      <c r="U43" s="732"/>
    </row>
    <row r="44" spans="1:21" s="607" customFormat="1" ht="12.9" customHeight="1">
      <c r="A44" s="729"/>
      <c r="B44" s="970" t="s">
        <v>1819</v>
      </c>
      <c r="C44" s="970"/>
      <c r="D44" s="971">
        <v>11720</v>
      </c>
      <c r="F44" s="972">
        <v>69610</v>
      </c>
      <c r="G44" s="972"/>
      <c r="H44" s="972">
        <v>72599.923849999439</v>
      </c>
      <c r="I44" s="972"/>
      <c r="J44" s="972">
        <v>1</v>
      </c>
      <c r="K44" s="972"/>
      <c r="L44" s="972">
        <v>7.2587600000006205</v>
      </c>
      <c r="M44" s="972"/>
      <c r="N44" s="972">
        <v>10</v>
      </c>
      <c r="O44" s="972"/>
      <c r="P44" s="972">
        <v>31.389690000010887</v>
      </c>
      <c r="Q44" s="972"/>
      <c r="R44" s="972">
        <v>69621</v>
      </c>
      <c r="S44" s="972"/>
      <c r="T44" s="972">
        <v>72638.572300000116</v>
      </c>
      <c r="U44" s="732"/>
    </row>
    <row r="45" spans="1:21" s="607" customFormat="1" ht="12.9" customHeight="1">
      <c r="A45" s="729" t="s">
        <v>1820</v>
      </c>
      <c r="B45" s="971">
        <v>11720</v>
      </c>
      <c r="C45" s="973" t="s">
        <v>1821</v>
      </c>
      <c r="D45" s="971">
        <v>29300</v>
      </c>
      <c r="F45" s="972">
        <v>6685</v>
      </c>
      <c r="G45" s="972"/>
      <c r="H45" s="972">
        <v>130261.30018000001</v>
      </c>
      <c r="I45" s="972"/>
      <c r="J45" s="972" t="s">
        <v>61</v>
      </c>
      <c r="K45" s="972"/>
      <c r="L45" s="972" t="s">
        <v>61</v>
      </c>
      <c r="M45" s="972"/>
      <c r="N45" s="972">
        <v>1</v>
      </c>
      <c r="O45" s="972"/>
      <c r="P45" s="972">
        <v>27.330279999999998</v>
      </c>
      <c r="Q45" s="972"/>
      <c r="R45" s="972">
        <v>6686</v>
      </c>
      <c r="S45" s="972"/>
      <c r="T45" s="972">
        <v>130288.63046</v>
      </c>
      <c r="U45" s="732"/>
    </row>
    <row r="46" spans="1:21" s="607" customFormat="1" ht="12.9" customHeight="1">
      <c r="A46" s="729" t="s">
        <v>1820</v>
      </c>
      <c r="B46" s="971">
        <v>29300</v>
      </c>
      <c r="C46" s="973" t="s">
        <v>1821</v>
      </c>
      <c r="D46" s="971">
        <v>58600</v>
      </c>
      <c r="F46" s="972">
        <v>6784</v>
      </c>
      <c r="G46" s="972"/>
      <c r="H46" s="972">
        <v>286421.68567000004</v>
      </c>
      <c r="I46" s="972"/>
      <c r="J46" s="972">
        <v>1</v>
      </c>
      <c r="K46" s="972"/>
      <c r="L46" s="972">
        <v>53.428950000000007</v>
      </c>
      <c r="M46" s="972"/>
      <c r="N46" s="972">
        <v>1</v>
      </c>
      <c r="O46" s="972"/>
      <c r="P46" s="972">
        <v>37.690559999999998</v>
      </c>
      <c r="Q46" s="972"/>
      <c r="R46" s="972">
        <v>6786</v>
      </c>
      <c r="S46" s="972"/>
      <c r="T46" s="972">
        <v>286512.80518000002</v>
      </c>
      <c r="U46" s="732"/>
    </row>
    <row r="47" spans="1:21" s="607" customFormat="1" ht="12.9" customHeight="1">
      <c r="A47" s="729" t="s">
        <v>1820</v>
      </c>
      <c r="B47" s="971">
        <v>58600</v>
      </c>
      <c r="C47" s="973" t="s">
        <v>1821</v>
      </c>
      <c r="D47" s="971">
        <v>117200</v>
      </c>
      <c r="F47" s="972">
        <v>9496</v>
      </c>
      <c r="G47" s="972"/>
      <c r="H47" s="972">
        <v>854732.25902</v>
      </c>
      <c r="I47" s="972"/>
      <c r="J47" s="972">
        <v>5</v>
      </c>
      <c r="K47" s="972"/>
      <c r="L47" s="972">
        <v>441.09820000000002</v>
      </c>
      <c r="M47" s="972"/>
      <c r="N47" s="972">
        <v>1</v>
      </c>
      <c r="O47" s="972"/>
      <c r="P47" s="972">
        <v>108.19167</v>
      </c>
      <c r="Q47" s="972"/>
      <c r="R47" s="972">
        <v>9502</v>
      </c>
      <c r="S47" s="972"/>
      <c r="T47" s="972">
        <v>855281.54888999998</v>
      </c>
      <c r="U47" s="732"/>
    </row>
    <row r="48" spans="1:21" s="607" customFormat="1" ht="12.9" customHeight="1">
      <c r="A48" s="729" t="s">
        <v>1820</v>
      </c>
      <c r="B48" s="971">
        <v>117200</v>
      </c>
      <c r="C48" s="973" t="s">
        <v>1821</v>
      </c>
      <c r="D48" s="971">
        <v>234400</v>
      </c>
      <c r="F48" s="972">
        <v>4697</v>
      </c>
      <c r="G48" s="972"/>
      <c r="H48" s="972">
        <v>710472.97483000008</v>
      </c>
      <c r="I48" s="972"/>
      <c r="J48" s="972">
        <v>1</v>
      </c>
      <c r="K48" s="972"/>
      <c r="L48" s="972">
        <v>218.80184</v>
      </c>
      <c r="M48" s="972"/>
      <c r="N48" s="972">
        <v>5</v>
      </c>
      <c r="O48" s="972"/>
      <c r="P48" s="972">
        <v>742.28167000000008</v>
      </c>
      <c r="Q48" s="972"/>
      <c r="R48" s="972">
        <v>4703</v>
      </c>
      <c r="S48" s="972"/>
      <c r="T48" s="972">
        <v>711434.05833999999</v>
      </c>
      <c r="U48" s="732"/>
    </row>
    <row r="49" spans="1:22" s="607" customFormat="1" ht="12.9" customHeight="1">
      <c r="A49" s="729" t="s">
        <v>1820</v>
      </c>
      <c r="B49" s="971">
        <v>234400</v>
      </c>
      <c r="C49" s="973" t="s">
        <v>1821</v>
      </c>
      <c r="D49" s="971">
        <v>468800</v>
      </c>
      <c r="F49" s="972">
        <v>1188</v>
      </c>
      <c r="G49" s="972"/>
      <c r="H49" s="972">
        <v>374252.04599000001</v>
      </c>
      <c r="I49" s="972"/>
      <c r="J49" s="972">
        <v>1</v>
      </c>
      <c r="K49" s="972"/>
      <c r="L49" s="972">
        <v>342.66174999999998</v>
      </c>
      <c r="M49" s="972"/>
      <c r="N49" s="972">
        <v>2</v>
      </c>
      <c r="O49" s="972"/>
      <c r="P49" s="972">
        <v>632.81325000000004</v>
      </c>
      <c r="Q49" s="972"/>
      <c r="R49" s="972">
        <v>1191</v>
      </c>
      <c r="S49" s="972"/>
      <c r="T49" s="972">
        <v>375227.52098999999</v>
      </c>
      <c r="U49" s="732"/>
    </row>
    <row r="50" spans="1:22" s="607" customFormat="1" ht="12.9" customHeight="1">
      <c r="A50" s="729" t="s">
        <v>1820</v>
      </c>
      <c r="B50" s="971">
        <v>468800</v>
      </c>
      <c r="C50" s="973" t="s">
        <v>1821</v>
      </c>
      <c r="D50" s="971">
        <v>703200</v>
      </c>
      <c r="F50" s="972">
        <v>293</v>
      </c>
      <c r="G50" s="972"/>
      <c r="H50" s="972">
        <v>163815.24359999999</v>
      </c>
      <c r="I50" s="972"/>
      <c r="J50" s="972">
        <v>1</v>
      </c>
      <c r="K50" s="972"/>
      <c r="L50" s="972">
        <v>480</v>
      </c>
      <c r="M50" s="972"/>
      <c r="N50" s="972">
        <v>3</v>
      </c>
      <c r="O50" s="972"/>
      <c r="P50" s="972">
        <v>1992.4553000000001</v>
      </c>
      <c r="Q50" s="972"/>
      <c r="R50" s="972">
        <v>297</v>
      </c>
      <c r="S50" s="972"/>
      <c r="T50" s="972">
        <v>166287.69890000002</v>
      </c>
      <c r="U50" s="732"/>
    </row>
    <row r="51" spans="1:22" s="607" customFormat="1" ht="12.9" customHeight="1">
      <c r="A51" s="729" t="s">
        <v>1820</v>
      </c>
      <c r="B51" s="971">
        <v>703200</v>
      </c>
      <c r="C51" s="973" t="s">
        <v>1821</v>
      </c>
      <c r="D51" s="971">
        <v>937600</v>
      </c>
      <c r="F51" s="972">
        <v>82</v>
      </c>
      <c r="G51" s="972"/>
      <c r="H51" s="972">
        <v>65900.909570000003</v>
      </c>
      <c r="I51" s="972"/>
      <c r="J51" s="972" t="s">
        <v>61</v>
      </c>
      <c r="K51" s="972"/>
      <c r="L51" s="972" t="s">
        <v>61</v>
      </c>
      <c r="M51" s="972"/>
      <c r="N51" s="972" t="s">
        <v>61</v>
      </c>
      <c r="O51" s="972"/>
      <c r="P51" s="972" t="s">
        <v>61</v>
      </c>
      <c r="Q51" s="972"/>
      <c r="R51" s="972">
        <v>82</v>
      </c>
      <c r="S51" s="972"/>
      <c r="T51" s="972">
        <v>65900.909570000003</v>
      </c>
      <c r="U51" s="732"/>
    </row>
    <row r="52" spans="1:22" s="607" customFormat="1" ht="12.9" customHeight="1">
      <c r="A52" s="729" t="s">
        <v>1820</v>
      </c>
      <c r="B52" s="971">
        <v>937600</v>
      </c>
      <c r="C52" s="973" t="s">
        <v>1821</v>
      </c>
      <c r="D52" s="971">
        <v>1172000</v>
      </c>
      <c r="F52" s="972">
        <v>49</v>
      </c>
      <c r="G52" s="972"/>
      <c r="H52" s="972">
        <v>49944.321659999994</v>
      </c>
      <c r="I52" s="972"/>
      <c r="J52" s="972" t="s">
        <v>61</v>
      </c>
      <c r="K52" s="972"/>
      <c r="L52" s="972" t="s">
        <v>61</v>
      </c>
      <c r="M52" s="972"/>
      <c r="N52" s="972">
        <v>7</v>
      </c>
      <c r="O52" s="972"/>
      <c r="P52" s="972">
        <v>7055.1105599999992</v>
      </c>
      <c r="Q52" s="972"/>
      <c r="R52" s="972">
        <v>56</v>
      </c>
      <c r="S52" s="972"/>
      <c r="T52" s="972">
        <v>56999.432220000002</v>
      </c>
      <c r="U52" s="732"/>
    </row>
    <row r="53" spans="1:22" s="607" customFormat="1" ht="12.9" customHeight="1">
      <c r="A53" s="729" t="s">
        <v>1820</v>
      </c>
      <c r="B53" s="971">
        <v>1172000</v>
      </c>
      <c r="C53" s="973" t="s">
        <v>1821</v>
      </c>
      <c r="D53" s="971">
        <v>1758000</v>
      </c>
      <c r="F53" s="972">
        <v>55</v>
      </c>
      <c r="G53" s="972"/>
      <c r="H53" s="972">
        <v>76554.053109999993</v>
      </c>
      <c r="I53" s="972"/>
      <c r="J53" s="972" t="s">
        <v>61</v>
      </c>
      <c r="K53" s="972"/>
      <c r="L53" s="972" t="s">
        <v>61</v>
      </c>
      <c r="M53" s="972"/>
      <c r="N53" s="972">
        <v>1</v>
      </c>
      <c r="O53" s="972"/>
      <c r="P53" s="972">
        <v>1177.807</v>
      </c>
      <c r="Q53" s="972"/>
      <c r="R53" s="972">
        <v>56</v>
      </c>
      <c r="S53" s="972"/>
      <c r="T53" s="972">
        <v>77731.860109999994</v>
      </c>
      <c r="U53" s="732"/>
    </row>
    <row r="54" spans="1:22" s="607" customFormat="1" ht="12.9" customHeight="1">
      <c r="A54" s="729" t="s">
        <v>1820</v>
      </c>
      <c r="B54" s="971">
        <v>1758000</v>
      </c>
      <c r="C54" s="973" t="s">
        <v>1821</v>
      </c>
      <c r="D54" s="971">
        <v>2344000</v>
      </c>
      <c r="F54" s="972">
        <v>17</v>
      </c>
      <c r="G54" s="972"/>
      <c r="H54" s="972">
        <v>34590.329979999995</v>
      </c>
      <c r="I54" s="972"/>
      <c r="J54" s="972" t="s">
        <v>61</v>
      </c>
      <c r="K54" s="972"/>
      <c r="L54" s="972" t="s">
        <v>61</v>
      </c>
      <c r="M54" s="972"/>
      <c r="N54" s="972">
        <v>1</v>
      </c>
      <c r="O54" s="972"/>
      <c r="P54" s="972">
        <v>2134</v>
      </c>
      <c r="Q54" s="972"/>
      <c r="R54" s="972">
        <v>18</v>
      </c>
      <c r="S54" s="972"/>
      <c r="T54" s="972">
        <v>36724.329979999995</v>
      </c>
      <c r="U54" s="732"/>
    </row>
    <row r="55" spans="1:22" s="607" customFormat="1" ht="12.9" customHeight="1">
      <c r="A55" s="729" t="s">
        <v>1820</v>
      </c>
      <c r="B55" s="971">
        <v>2344000</v>
      </c>
      <c r="C55" s="973" t="s">
        <v>1821</v>
      </c>
      <c r="D55" s="971">
        <v>5860000</v>
      </c>
      <c r="F55" s="972">
        <v>27</v>
      </c>
      <c r="G55" s="972"/>
      <c r="H55" s="972">
        <v>91419.748299999992</v>
      </c>
      <c r="I55" s="972"/>
      <c r="J55" s="972">
        <v>3</v>
      </c>
      <c r="K55" s="972"/>
      <c r="L55" s="972">
        <v>10300.44126</v>
      </c>
      <c r="M55" s="972"/>
      <c r="N55" s="972">
        <v>7</v>
      </c>
      <c r="O55" s="972"/>
      <c r="P55" s="972">
        <v>28216.77663</v>
      </c>
      <c r="Q55" s="972"/>
      <c r="R55" s="972">
        <v>37</v>
      </c>
      <c r="S55" s="972"/>
      <c r="T55" s="972">
        <v>129936.96618999999</v>
      </c>
      <c r="U55" s="732"/>
    </row>
    <row r="56" spans="1:22" s="607" customFormat="1" ht="12.9" customHeight="1">
      <c r="A56" s="729" t="s">
        <v>1820</v>
      </c>
      <c r="B56" s="971">
        <v>5860000</v>
      </c>
      <c r="C56" s="973" t="s">
        <v>1821</v>
      </c>
      <c r="D56" s="971">
        <v>11720000</v>
      </c>
      <c r="F56" s="972">
        <v>1</v>
      </c>
      <c r="G56" s="972"/>
      <c r="H56" s="972">
        <v>7726.7055899999996</v>
      </c>
      <c r="I56" s="972"/>
      <c r="J56" s="972">
        <v>1</v>
      </c>
      <c r="K56" s="972"/>
      <c r="L56" s="972">
        <v>10000</v>
      </c>
      <c r="M56" s="972"/>
      <c r="N56" s="972">
        <v>6</v>
      </c>
      <c r="O56" s="972"/>
      <c r="P56" s="972">
        <v>50671.353219999997</v>
      </c>
      <c r="Q56" s="972"/>
      <c r="R56" s="972">
        <v>8</v>
      </c>
      <c r="S56" s="972"/>
      <c r="T56" s="972">
        <v>68398.058810000002</v>
      </c>
      <c r="U56" s="732"/>
    </row>
    <row r="57" spans="1:22" s="607" customFormat="1" ht="12.9" customHeight="1">
      <c r="A57" s="729" t="s">
        <v>1820</v>
      </c>
      <c r="B57" s="971">
        <v>11720000</v>
      </c>
      <c r="C57" s="973" t="s">
        <v>1821</v>
      </c>
      <c r="D57" s="974" t="s">
        <v>1822</v>
      </c>
      <c r="F57" s="972">
        <v>1</v>
      </c>
      <c r="G57" s="972"/>
      <c r="H57" s="972">
        <v>12376.390609999999</v>
      </c>
      <c r="I57" s="972"/>
      <c r="J57" s="972" t="s">
        <v>61</v>
      </c>
      <c r="K57" s="972"/>
      <c r="L57" s="972" t="s">
        <v>61</v>
      </c>
      <c r="M57" s="972"/>
      <c r="N57" s="972">
        <v>3</v>
      </c>
      <c r="O57" s="972"/>
      <c r="P57" s="972">
        <v>76875.217449999996</v>
      </c>
      <c r="Q57" s="972"/>
      <c r="R57" s="972">
        <v>4</v>
      </c>
      <c r="S57" s="972"/>
      <c r="T57" s="972">
        <v>89251.608059999999</v>
      </c>
      <c r="U57" s="732"/>
    </row>
    <row r="58" spans="1:22" s="607" customFormat="1" ht="10.5" customHeight="1">
      <c r="A58" s="729"/>
      <c r="B58" s="970"/>
      <c r="C58" s="970"/>
      <c r="D58" s="971"/>
      <c r="F58" s="966"/>
      <c r="H58" s="966"/>
      <c r="I58" s="966"/>
      <c r="J58" s="966"/>
      <c r="K58" s="966"/>
      <c r="L58" s="966"/>
      <c r="M58" s="966"/>
      <c r="N58" s="966"/>
      <c r="O58" s="966"/>
      <c r="P58" s="966"/>
      <c r="Q58" s="966"/>
      <c r="R58" s="966"/>
      <c r="S58" s="966"/>
      <c r="T58" s="966"/>
      <c r="U58" s="975"/>
      <c r="V58" s="975"/>
    </row>
    <row r="59" spans="1:22" s="612" customFormat="1" ht="20.100000000000001" customHeight="1">
      <c r="A59" s="967" t="s">
        <v>73</v>
      </c>
      <c r="B59" s="607"/>
      <c r="C59" s="729"/>
      <c r="D59" s="968"/>
      <c r="E59" s="607"/>
      <c r="F59" s="969">
        <v>129316</v>
      </c>
      <c r="G59" s="969"/>
      <c r="H59" s="969">
        <v>345202.48794000002</v>
      </c>
      <c r="I59" s="969"/>
      <c r="J59" s="969" t="s">
        <v>61</v>
      </c>
      <c r="K59" s="969"/>
      <c r="L59" s="969" t="s">
        <v>61</v>
      </c>
      <c r="M59" s="969"/>
      <c r="N59" s="969" t="s">
        <v>61</v>
      </c>
      <c r="O59" s="969"/>
      <c r="P59" s="969" t="s">
        <v>61</v>
      </c>
      <c r="Q59" s="969"/>
      <c r="R59" s="969">
        <v>129316</v>
      </c>
      <c r="S59" s="969"/>
      <c r="T59" s="969">
        <v>345202.48794000002</v>
      </c>
      <c r="U59" s="732"/>
    </row>
    <row r="60" spans="1:22" s="607" customFormat="1" ht="12.9" customHeight="1">
      <c r="A60" s="729"/>
      <c r="B60" s="970" t="s">
        <v>1819</v>
      </c>
      <c r="C60" s="970"/>
      <c r="D60" s="971">
        <v>11720</v>
      </c>
      <c r="F60" s="972">
        <v>123307</v>
      </c>
      <c r="G60" s="972"/>
      <c r="H60" s="972">
        <v>52498.70266999997</v>
      </c>
      <c r="I60" s="972"/>
      <c r="J60" s="972" t="s">
        <v>61</v>
      </c>
      <c r="K60" s="972"/>
      <c r="L60" s="972" t="s">
        <v>61</v>
      </c>
      <c r="M60" s="972"/>
      <c r="N60" s="972" t="s">
        <v>61</v>
      </c>
      <c r="O60" s="972"/>
      <c r="P60" s="972" t="s">
        <v>61</v>
      </c>
      <c r="Q60" s="972"/>
      <c r="R60" s="972">
        <v>123307</v>
      </c>
      <c r="S60" s="972"/>
      <c r="T60" s="972">
        <v>52498.70266999997</v>
      </c>
      <c r="U60" s="732"/>
    </row>
    <row r="61" spans="1:22" s="607" customFormat="1" ht="12.9" customHeight="1">
      <c r="A61" s="729" t="s">
        <v>1820</v>
      </c>
      <c r="B61" s="971">
        <v>11720</v>
      </c>
      <c r="C61" s="973" t="s">
        <v>1821</v>
      </c>
      <c r="D61" s="971">
        <v>29300</v>
      </c>
      <c r="F61" s="972">
        <v>2992</v>
      </c>
      <c r="G61" s="972"/>
      <c r="H61" s="972">
        <v>55352.702490000003</v>
      </c>
      <c r="I61" s="972"/>
      <c r="J61" s="972" t="s">
        <v>61</v>
      </c>
      <c r="K61" s="972"/>
      <c r="L61" s="972" t="s">
        <v>61</v>
      </c>
      <c r="M61" s="972"/>
      <c r="N61" s="972" t="s">
        <v>61</v>
      </c>
      <c r="O61" s="972"/>
      <c r="P61" s="972" t="s">
        <v>61</v>
      </c>
      <c r="Q61" s="972"/>
      <c r="R61" s="972">
        <v>2992</v>
      </c>
      <c r="S61" s="972"/>
      <c r="T61" s="972">
        <v>55352.702490000003</v>
      </c>
      <c r="U61" s="732"/>
    </row>
    <row r="62" spans="1:22" s="607" customFormat="1" ht="12.9" customHeight="1">
      <c r="A62" s="729" t="s">
        <v>1820</v>
      </c>
      <c r="B62" s="971">
        <v>29300</v>
      </c>
      <c r="C62" s="973" t="s">
        <v>1821</v>
      </c>
      <c r="D62" s="971">
        <v>58600</v>
      </c>
      <c r="F62" s="972">
        <v>1596</v>
      </c>
      <c r="G62" s="972"/>
      <c r="H62" s="972">
        <v>65900.697549999997</v>
      </c>
      <c r="I62" s="972"/>
      <c r="J62" s="972" t="s">
        <v>61</v>
      </c>
      <c r="K62" s="972"/>
      <c r="L62" s="972" t="s">
        <v>61</v>
      </c>
      <c r="M62" s="972"/>
      <c r="N62" s="972" t="s">
        <v>61</v>
      </c>
      <c r="O62" s="972"/>
      <c r="P62" s="972" t="s">
        <v>61</v>
      </c>
      <c r="Q62" s="972"/>
      <c r="R62" s="972">
        <v>1596</v>
      </c>
      <c r="S62" s="972"/>
      <c r="T62" s="972">
        <v>65900.697549999997</v>
      </c>
      <c r="U62" s="732"/>
    </row>
    <row r="63" spans="1:22" s="607" customFormat="1" ht="12.9" customHeight="1">
      <c r="A63" s="729" t="s">
        <v>1820</v>
      </c>
      <c r="B63" s="971">
        <v>58600</v>
      </c>
      <c r="C63" s="973" t="s">
        <v>1821</v>
      </c>
      <c r="D63" s="971">
        <v>117200</v>
      </c>
      <c r="F63" s="972">
        <v>956</v>
      </c>
      <c r="G63" s="972"/>
      <c r="H63" s="972">
        <v>77600.215719999993</v>
      </c>
      <c r="I63" s="972"/>
      <c r="J63" s="972" t="s">
        <v>61</v>
      </c>
      <c r="K63" s="972"/>
      <c r="L63" s="972" t="s">
        <v>61</v>
      </c>
      <c r="M63" s="972"/>
      <c r="N63" s="972" t="s">
        <v>61</v>
      </c>
      <c r="O63" s="972"/>
      <c r="P63" s="972" t="s">
        <v>61</v>
      </c>
      <c r="Q63" s="972"/>
      <c r="R63" s="972">
        <v>956</v>
      </c>
      <c r="S63" s="972"/>
      <c r="T63" s="972">
        <v>77600.215719999993</v>
      </c>
      <c r="U63" s="732"/>
    </row>
    <row r="64" spans="1:22" s="607" customFormat="1" ht="12.9" customHeight="1">
      <c r="A64" s="729" t="s">
        <v>1820</v>
      </c>
      <c r="B64" s="971">
        <v>117200</v>
      </c>
      <c r="C64" s="973" t="s">
        <v>1821</v>
      </c>
      <c r="D64" s="971">
        <v>234400</v>
      </c>
      <c r="F64" s="972">
        <v>368</v>
      </c>
      <c r="G64" s="972"/>
      <c r="H64" s="972">
        <v>57141.862059999999</v>
      </c>
      <c r="I64" s="972"/>
      <c r="J64" s="972" t="s">
        <v>61</v>
      </c>
      <c r="K64" s="972"/>
      <c r="L64" s="972" t="s">
        <v>61</v>
      </c>
      <c r="M64" s="972"/>
      <c r="N64" s="972" t="s">
        <v>61</v>
      </c>
      <c r="O64" s="972"/>
      <c r="P64" s="972" t="s">
        <v>61</v>
      </c>
      <c r="Q64" s="972"/>
      <c r="R64" s="972">
        <v>368</v>
      </c>
      <c r="S64" s="972"/>
      <c r="T64" s="972">
        <v>57141.862059999999</v>
      </c>
      <c r="U64" s="732"/>
    </row>
    <row r="65" spans="1:21" s="607" customFormat="1" ht="12.9" customHeight="1">
      <c r="A65" s="729" t="s">
        <v>1820</v>
      </c>
      <c r="B65" s="971">
        <v>234400</v>
      </c>
      <c r="C65" s="973" t="s">
        <v>1821</v>
      </c>
      <c r="D65" s="971">
        <v>468800</v>
      </c>
      <c r="F65" s="972">
        <v>78</v>
      </c>
      <c r="G65" s="972"/>
      <c r="H65" s="972">
        <v>24638.404309999998</v>
      </c>
      <c r="I65" s="972"/>
      <c r="J65" s="972" t="s">
        <v>61</v>
      </c>
      <c r="K65" s="972"/>
      <c r="L65" s="972" t="s">
        <v>61</v>
      </c>
      <c r="M65" s="972"/>
      <c r="N65" s="972" t="s">
        <v>61</v>
      </c>
      <c r="O65" s="972"/>
      <c r="P65" s="972" t="s">
        <v>61</v>
      </c>
      <c r="Q65" s="972"/>
      <c r="R65" s="972">
        <v>78</v>
      </c>
      <c r="S65" s="972"/>
      <c r="T65" s="972">
        <v>24638.404309999998</v>
      </c>
      <c r="U65" s="732"/>
    </row>
    <row r="66" spans="1:21" s="607" customFormat="1" ht="12.9" customHeight="1">
      <c r="A66" s="729" t="s">
        <v>1820</v>
      </c>
      <c r="B66" s="971">
        <v>468800</v>
      </c>
      <c r="C66" s="973" t="s">
        <v>1821</v>
      </c>
      <c r="D66" s="971">
        <v>703200</v>
      </c>
      <c r="F66" s="972">
        <v>14</v>
      </c>
      <c r="G66" s="972"/>
      <c r="H66" s="972">
        <v>7631.9708700000001</v>
      </c>
      <c r="I66" s="972"/>
      <c r="J66" s="972" t="s">
        <v>61</v>
      </c>
      <c r="K66" s="972"/>
      <c r="L66" s="972" t="s">
        <v>61</v>
      </c>
      <c r="M66" s="972"/>
      <c r="N66" s="972" t="s">
        <v>61</v>
      </c>
      <c r="O66" s="972"/>
      <c r="P66" s="972" t="s">
        <v>61</v>
      </c>
      <c r="Q66" s="972"/>
      <c r="R66" s="972">
        <v>14</v>
      </c>
      <c r="S66" s="972"/>
      <c r="T66" s="972">
        <v>7631.9708700000001</v>
      </c>
      <c r="U66" s="732"/>
    </row>
    <row r="67" spans="1:21" s="607" customFormat="1" ht="12.9" customHeight="1">
      <c r="A67" s="729" t="s">
        <v>1820</v>
      </c>
      <c r="B67" s="971">
        <v>703200</v>
      </c>
      <c r="C67" s="973" t="s">
        <v>1821</v>
      </c>
      <c r="D67" s="971">
        <v>937600</v>
      </c>
      <c r="F67" s="972">
        <v>4</v>
      </c>
      <c r="G67" s="972"/>
      <c r="H67" s="972">
        <v>3126.04682</v>
      </c>
      <c r="I67" s="972"/>
      <c r="J67" s="972" t="s">
        <v>61</v>
      </c>
      <c r="K67" s="972"/>
      <c r="L67" s="972" t="s">
        <v>61</v>
      </c>
      <c r="M67" s="972"/>
      <c r="N67" s="972" t="s">
        <v>61</v>
      </c>
      <c r="O67" s="972"/>
      <c r="P67" s="972" t="s">
        <v>61</v>
      </c>
      <c r="Q67" s="972"/>
      <c r="R67" s="972">
        <v>4</v>
      </c>
      <c r="S67" s="972"/>
      <c r="T67" s="972">
        <v>3126.04682</v>
      </c>
      <c r="U67" s="732"/>
    </row>
    <row r="68" spans="1:21" s="607" customFormat="1" ht="12.9" customHeight="1">
      <c r="A68" s="729" t="s">
        <v>1820</v>
      </c>
      <c r="B68" s="971">
        <v>937600</v>
      </c>
      <c r="C68" s="973" t="s">
        <v>1821</v>
      </c>
      <c r="D68" s="971">
        <v>1172000</v>
      </c>
      <c r="F68" s="972" t="s">
        <v>61</v>
      </c>
      <c r="G68" s="972"/>
      <c r="H68" s="972" t="s">
        <v>61</v>
      </c>
      <c r="I68" s="972"/>
      <c r="J68" s="972" t="s">
        <v>61</v>
      </c>
      <c r="K68" s="972"/>
      <c r="L68" s="972" t="s">
        <v>61</v>
      </c>
      <c r="M68" s="972"/>
      <c r="N68" s="972" t="s">
        <v>61</v>
      </c>
      <c r="O68" s="972"/>
      <c r="P68" s="972" t="s">
        <v>61</v>
      </c>
      <c r="Q68" s="972"/>
      <c r="R68" s="972" t="s">
        <v>61</v>
      </c>
      <c r="S68" s="972"/>
      <c r="T68" s="972" t="s">
        <v>61</v>
      </c>
      <c r="U68" s="732"/>
    </row>
    <row r="69" spans="1:21" s="607" customFormat="1" ht="12.9" customHeight="1">
      <c r="A69" s="729" t="s">
        <v>1820</v>
      </c>
      <c r="B69" s="971">
        <v>1172000</v>
      </c>
      <c r="C69" s="973" t="s">
        <v>1821</v>
      </c>
      <c r="D69" s="971">
        <v>1758000</v>
      </c>
      <c r="F69" s="972">
        <v>1</v>
      </c>
      <c r="G69" s="972"/>
      <c r="H69" s="972">
        <v>1311.88545</v>
      </c>
      <c r="I69" s="972"/>
      <c r="J69" s="972" t="s">
        <v>61</v>
      </c>
      <c r="K69" s="972"/>
      <c r="L69" s="972" t="s">
        <v>61</v>
      </c>
      <c r="M69" s="972"/>
      <c r="N69" s="972" t="s">
        <v>61</v>
      </c>
      <c r="O69" s="972"/>
      <c r="P69" s="972" t="s">
        <v>61</v>
      </c>
      <c r="Q69" s="972"/>
      <c r="R69" s="972">
        <v>1</v>
      </c>
      <c r="S69" s="972"/>
      <c r="T69" s="972">
        <v>1311.88545</v>
      </c>
      <c r="U69" s="732"/>
    </row>
    <row r="70" spans="1:21" s="607" customFormat="1" ht="12.9" customHeight="1">
      <c r="A70" s="729" t="s">
        <v>1820</v>
      </c>
      <c r="B70" s="971">
        <v>1758000</v>
      </c>
      <c r="C70" s="973" t="s">
        <v>1821</v>
      </c>
      <c r="D70" s="971">
        <v>2344000</v>
      </c>
      <c r="F70" s="972" t="s">
        <v>61</v>
      </c>
      <c r="G70" s="972"/>
      <c r="H70" s="972" t="s">
        <v>61</v>
      </c>
      <c r="I70" s="972"/>
      <c r="J70" s="972" t="s">
        <v>61</v>
      </c>
      <c r="K70" s="972"/>
      <c r="L70" s="972" t="s">
        <v>61</v>
      </c>
      <c r="M70" s="972"/>
      <c r="N70" s="972" t="s">
        <v>61</v>
      </c>
      <c r="O70" s="972"/>
      <c r="P70" s="972" t="s">
        <v>61</v>
      </c>
      <c r="Q70" s="972"/>
      <c r="R70" s="972" t="s">
        <v>61</v>
      </c>
      <c r="S70" s="972"/>
      <c r="T70" s="972" t="s">
        <v>61</v>
      </c>
      <c r="U70" s="732"/>
    </row>
    <row r="71" spans="1:21" s="607" customFormat="1" ht="12.9" customHeight="1">
      <c r="A71" s="729" t="s">
        <v>1820</v>
      </c>
      <c r="B71" s="971">
        <v>2344000</v>
      </c>
      <c r="C71" s="973" t="s">
        <v>1821</v>
      </c>
      <c r="D71" s="971">
        <v>5860000</v>
      </c>
      <c r="F71" s="972" t="s">
        <v>61</v>
      </c>
      <c r="G71" s="972"/>
      <c r="H71" s="972" t="s">
        <v>61</v>
      </c>
      <c r="I71" s="972"/>
      <c r="J71" s="972" t="s">
        <v>61</v>
      </c>
      <c r="K71" s="972"/>
      <c r="L71" s="972" t="s">
        <v>61</v>
      </c>
      <c r="M71" s="972"/>
      <c r="N71" s="972" t="s">
        <v>61</v>
      </c>
      <c r="O71" s="972"/>
      <c r="P71" s="972" t="s">
        <v>61</v>
      </c>
      <c r="Q71" s="972"/>
      <c r="R71" s="972" t="s">
        <v>61</v>
      </c>
      <c r="S71" s="972"/>
      <c r="T71" s="972" t="s">
        <v>61</v>
      </c>
      <c r="U71" s="732"/>
    </row>
    <row r="72" spans="1:21" s="607" customFormat="1" ht="12.9" customHeight="1">
      <c r="A72" s="729" t="s">
        <v>1820</v>
      </c>
      <c r="B72" s="971">
        <v>5860000</v>
      </c>
      <c r="C72" s="973" t="s">
        <v>1821</v>
      </c>
      <c r="D72" s="971">
        <v>11720000</v>
      </c>
      <c r="F72" s="972" t="s">
        <v>61</v>
      </c>
      <c r="G72" s="972"/>
      <c r="H72" s="972" t="s">
        <v>61</v>
      </c>
      <c r="I72" s="972"/>
      <c r="J72" s="972" t="s">
        <v>61</v>
      </c>
      <c r="K72" s="972"/>
      <c r="L72" s="972" t="s">
        <v>61</v>
      </c>
      <c r="M72" s="972"/>
      <c r="N72" s="972" t="s">
        <v>61</v>
      </c>
      <c r="O72" s="972"/>
      <c r="P72" s="972" t="s">
        <v>61</v>
      </c>
      <c r="Q72" s="972"/>
      <c r="R72" s="972" t="s">
        <v>61</v>
      </c>
      <c r="S72" s="972"/>
      <c r="T72" s="972" t="s">
        <v>61</v>
      </c>
      <c r="U72" s="732"/>
    </row>
    <row r="73" spans="1:21" s="607" customFormat="1" ht="12.9" customHeight="1">
      <c r="A73" s="729" t="s">
        <v>1820</v>
      </c>
      <c r="B73" s="971">
        <v>11720000</v>
      </c>
      <c r="C73" s="973" t="s">
        <v>1821</v>
      </c>
      <c r="D73" s="974" t="s">
        <v>1822</v>
      </c>
      <c r="F73" s="972" t="s">
        <v>61</v>
      </c>
      <c r="G73" s="972"/>
      <c r="H73" s="972" t="s">
        <v>61</v>
      </c>
      <c r="I73" s="972"/>
      <c r="J73" s="972" t="s">
        <v>61</v>
      </c>
      <c r="K73" s="972"/>
      <c r="L73" s="972" t="s">
        <v>61</v>
      </c>
      <c r="M73" s="972"/>
      <c r="N73" s="972" t="s">
        <v>61</v>
      </c>
      <c r="O73" s="972"/>
      <c r="P73" s="972" t="s">
        <v>61</v>
      </c>
      <c r="Q73" s="972"/>
      <c r="R73" s="972" t="s">
        <v>61</v>
      </c>
      <c r="S73" s="972"/>
      <c r="T73" s="972" t="s">
        <v>61</v>
      </c>
      <c r="U73" s="732"/>
    </row>
    <row r="74" spans="1:21" s="607" customFormat="1" ht="10.5" customHeight="1">
      <c r="A74" s="729"/>
      <c r="B74" s="970"/>
      <c r="C74" s="970"/>
      <c r="D74" s="971"/>
      <c r="F74" s="966"/>
      <c r="H74" s="966"/>
      <c r="I74" s="966"/>
      <c r="J74" s="966"/>
      <c r="K74" s="966"/>
      <c r="L74" s="966"/>
      <c r="M74" s="966"/>
      <c r="N74" s="966"/>
      <c r="O74" s="966"/>
      <c r="P74" s="966"/>
      <c r="Q74" s="966"/>
      <c r="R74" s="966"/>
      <c r="S74" s="966"/>
      <c r="T74" s="966"/>
      <c r="U74" s="732"/>
    </row>
    <row r="75" spans="1:21" s="612" customFormat="1" ht="10.199999999999999">
      <c r="A75" s="967" t="s">
        <v>74</v>
      </c>
      <c r="B75" s="607"/>
      <c r="C75" s="729"/>
      <c r="D75" s="968"/>
      <c r="E75" s="607"/>
      <c r="F75" s="969">
        <v>3324162</v>
      </c>
      <c r="G75" s="969"/>
      <c r="H75" s="969">
        <v>5223458.2757399995</v>
      </c>
      <c r="I75" s="969"/>
      <c r="J75" s="969">
        <v>472</v>
      </c>
      <c r="K75" s="969"/>
      <c r="L75" s="969">
        <v>34251.188529999999</v>
      </c>
      <c r="M75" s="969"/>
      <c r="N75" s="969">
        <v>3044</v>
      </c>
      <c r="O75" s="969"/>
      <c r="P75" s="969">
        <v>197231.05547999998</v>
      </c>
      <c r="Q75" s="969"/>
      <c r="R75" s="969">
        <v>3327678</v>
      </c>
      <c r="S75" s="969"/>
      <c r="T75" s="969">
        <v>5454940.51975</v>
      </c>
      <c r="U75" s="732"/>
    </row>
    <row r="76" spans="1:21" s="607" customFormat="1" ht="12.9" customHeight="1">
      <c r="A76" s="729"/>
      <c r="B76" s="970" t="s">
        <v>1819</v>
      </c>
      <c r="C76" s="970"/>
      <c r="D76" s="971">
        <v>11720</v>
      </c>
      <c r="E76" s="732"/>
      <c r="F76" s="972">
        <v>3256518</v>
      </c>
      <c r="G76" s="972"/>
      <c r="H76" s="972">
        <v>457510.59001999907</v>
      </c>
      <c r="I76" s="972"/>
      <c r="J76" s="972">
        <v>385</v>
      </c>
      <c r="K76" s="972"/>
      <c r="L76" s="972">
        <v>305.4545700000017</v>
      </c>
      <c r="M76" s="972"/>
      <c r="N76" s="972">
        <v>2915</v>
      </c>
      <c r="O76" s="972"/>
      <c r="P76" s="972">
        <v>629.48055999999633</v>
      </c>
      <c r="Q76" s="972"/>
      <c r="R76" s="972">
        <v>3259818</v>
      </c>
      <c r="S76" s="972"/>
      <c r="T76" s="972">
        <v>458445.52514999826</v>
      </c>
      <c r="U76" s="732"/>
    </row>
    <row r="77" spans="1:21" s="607" customFormat="1" ht="12.9" customHeight="1">
      <c r="A77" s="729" t="s">
        <v>1820</v>
      </c>
      <c r="B77" s="971">
        <v>11720</v>
      </c>
      <c r="C77" s="973" t="s">
        <v>1821</v>
      </c>
      <c r="D77" s="971">
        <v>29300</v>
      </c>
      <c r="E77" s="732"/>
      <c r="F77" s="972">
        <v>25350</v>
      </c>
      <c r="G77" s="972"/>
      <c r="H77" s="972">
        <v>479464.76548</v>
      </c>
      <c r="I77" s="972"/>
      <c r="J77" s="972">
        <v>21</v>
      </c>
      <c r="K77" s="972"/>
      <c r="L77" s="972">
        <v>404.66284000000002</v>
      </c>
      <c r="M77" s="972"/>
      <c r="N77" s="972">
        <v>32</v>
      </c>
      <c r="O77" s="972"/>
      <c r="P77" s="972">
        <v>634.82918000000006</v>
      </c>
      <c r="Q77" s="972"/>
      <c r="R77" s="972">
        <v>25403</v>
      </c>
      <c r="S77" s="972"/>
      <c r="T77" s="972">
        <v>480504.25750000001</v>
      </c>
      <c r="U77" s="732"/>
    </row>
    <row r="78" spans="1:21" s="607" customFormat="1" ht="12.9" customHeight="1">
      <c r="A78" s="729" t="s">
        <v>1820</v>
      </c>
      <c r="B78" s="971">
        <v>29300</v>
      </c>
      <c r="C78" s="973" t="s">
        <v>1821</v>
      </c>
      <c r="D78" s="971">
        <v>58600</v>
      </c>
      <c r="E78" s="732"/>
      <c r="F78" s="972">
        <v>16896</v>
      </c>
      <c r="G78" s="972"/>
      <c r="H78" s="972">
        <v>704061.20223000005</v>
      </c>
      <c r="I78" s="972"/>
      <c r="J78" s="972">
        <v>21</v>
      </c>
      <c r="K78" s="972"/>
      <c r="L78" s="972">
        <v>873.98969000000011</v>
      </c>
      <c r="M78" s="972"/>
      <c r="N78" s="972">
        <v>17</v>
      </c>
      <c r="O78" s="972"/>
      <c r="P78" s="972">
        <v>739.34394000000009</v>
      </c>
      <c r="Q78" s="972"/>
      <c r="R78" s="972">
        <v>16934</v>
      </c>
      <c r="S78" s="972"/>
      <c r="T78" s="972">
        <v>705674.53586000006</v>
      </c>
      <c r="U78" s="732"/>
    </row>
    <row r="79" spans="1:21" s="607" customFormat="1" ht="12.9" customHeight="1">
      <c r="A79" s="729" t="s">
        <v>1820</v>
      </c>
      <c r="B79" s="971">
        <v>58600</v>
      </c>
      <c r="C79" s="973" t="s">
        <v>1821</v>
      </c>
      <c r="D79" s="971">
        <v>117200</v>
      </c>
      <c r="E79" s="732"/>
      <c r="F79" s="972">
        <v>15864</v>
      </c>
      <c r="G79" s="972"/>
      <c r="H79" s="972">
        <v>1381553.0845899999</v>
      </c>
      <c r="I79" s="972"/>
      <c r="J79" s="972">
        <v>20</v>
      </c>
      <c r="K79" s="972"/>
      <c r="L79" s="972">
        <v>1542.9538599999998</v>
      </c>
      <c r="M79" s="972"/>
      <c r="N79" s="972">
        <v>18</v>
      </c>
      <c r="O79" s="972"/>
      <c r="P79" s="972">
        <v>1456.6481799999999</v>
      </c>
      <c r="Q79" s="972"/>
      <c r="R79" s="972">
        <v>15902</v>
      </c>
      <c r="S79" s="972"/>
      <c r="T79" s="972">
        <v>1384552.6866300001</v>
      </c>
      <c r="U79" s="732"/>
    </row>
    <row r="80" spans="1:21" s="607" customFormat="1" ht="12.9" customHeight="1">
      <c r="A80" s="729" t="s">
        <v>1820</v>
      </c>
      <c r="B80" s="971">
        <v>117200</v>
      </c>
      <c r="C80" s="973" t="s">
        <v>1821</v>
      </c>
      <c r="D80" s="971">
        <v>234400</v>
      </c>
      <c r="E80" s="732"/>
      <c r="F80" s="972">
        <v>7258</v>
      </c>
      <c r="G80" s="972"/>
      <c r="H80" s="972">
        <v>1096817.8831600002</v>
      </c>
      <c r="I80" s="972"/>
      <c r="J80" s="972">
        <v>9</v>
      </c>
      <c r="K80" s="972"/>
      <c r="L80" s="972">
        <v>1491.0975600000002</v>
      </c>
      <c r="M80" s="972"/>
      <c r="N80" s="972">
        <v>12</v>
      </c>
      <c r="O80" s="972"/>
      <c r="P80" s="972">
        <v>2005.27928</v>
      </c>
      <c r="Q80" s="972"/>
      <c r="R80" s="972">
        <v>7279</v>
      </c>
      <c r="S80" s="972"/>
      <c r="T80" s="972">
        <v>1100314.26</v>
      </c>
      <c r="U80" s="732"/>
    </row>
    <row r="81" spans="1:21" s="607" customFormat="1" ht="12.9" customHeight="1">
      <c r="A81" s="729" t="s">
        <v>1820</v>
      </c>
      <c r="B81" s="971">
        <v>234400</v>
      </c>
      <c r="C81" s="973" t="s">
        <v>1821</v>
      </c>
      <c r="D81" s="971">
        <v>468800</v>
      </c>
      <c r="E81" s="732"/>
      <c r="F81" s="972">
        <v>1657</v>
      </c>
      <c r="G81" s="972"/>
      <c r="H81" s="972">
        <v>522328.90097000002</v>
      </c>
      <c r="I81" s="972"/>
      <c r="J81" s="972">
        <v>5</v>
      </c>
      <c r="K81" s="972"/>
      <c r="L81" s="972">
        <v>1615.0535500000001</v>
      </c>
      <c r="M81" s="972"/>
      <c r="N81" s="972">
        <v>8</v>
      </c>
      <c r="O81" s="972"/>
      <c r="P81" s="972">
        <v>2494.54241</v>
      </c>
      <c r="Q81" s="972"/>
      <c r="R81" s="972">
        <v>1670</v>
      </c>
      <c r="S81" s="972"/>
      <c r="T81" s="972">
        <v>526438.49693000002</v>
      </c>
      <c r="U81" s="732"/>
    </row>
    <row r="82" spans="1:21" s="607" customFormat="1" ht="12.9" customHeight="1">
      <c r="A82" s="729" t="s">
        <v>1820</v>
      </c>
      <c r="B82" s="971">
        <v>468800</v>
      </c>
      <c r="C82" s="973" t="s">
        <v>1821</v>
      </c>
      <c r="D82" s="971">
        <v>703200</v>
      </c>
      <c r="E82" s="732"/>
      <c r="F82" s="972">
        <v>349</v>
      </c>
      <c r="G82" s="972"/>
      <c r="H82" s="972">
        <v>195441.51730000001</v>
      </c>
      <c r="I82" s="972"/>
      <c r="J82" s="972">
        <v>3</v>
      </c>
      <c r="K82" s="972"/>
      <c r="L82" s="972">
        <v>1676.5917299999999</v>
      </c>
      <c r="M82" s="972"/>
      <c r="N82" s="972">
        <v>14</v>
      </c>
      <c r="O82" s="972"/>
      <c r="P82" s="972">
        <v>8755.1059800000003</v>
      </c>
      <c r="Q82" s="972"/>
      <c r="R82" s="972">
        <v>366</v>
      </c>
      <c r="S82" s="972"/>
      <c r="T82" s="972">
        <v>205873.21500999999</v>
      </c>
      <c r="U82" s="732"/>
    </row>
    <row r="83" spans="1:21" s="607" customFormat="1" ht="12.9" customHeight="1">
      <c r="A83" s="729" t="s">
        <v>1820</v>
      </c>
      <c r="B83" s="971">
        <v>703200</v>
      </c>
      <c r="C83" s="973" t="s">
        <v>1821</v>
      </c>
      <c r="D83" s="971">
        <v>937600</v>
      </c>
      <c r="E83" s="732"/>
      <c r="F83" s="972">
        <v>101</v>
      </c>
      <c r="G83" s="972"/>
      <c r="H83" s="972">
        <v>81116.260549999992</v>
      </c>
      <c r="I83" s="972"/>
      <c r="J83" s="972">
        <v>1</v>
      </c>
      <c r="K83" s="972"/>
      <c r="L83" s="972">
        <v>904.00022999999999</v>
      </c>
      <c r="M83" s="972"/>
      <c r="N83" s="972" t="s">
        <v>61</v>
      </c>
      <c r="O83" s="972"/>
      <c r="P83" s="972" t="s">
        <v>61</v>
      </c>
      <c r="Q83" s="972"/>
      <c r="R83" s="972">
        <v>102</v>
      </c>
      <c r="S83" s="972"/>
      <c r="T83" s="972">
        <v>82020.260779999997</v>
      </c>
      <c r="U83" s="732"/>
    </row>
    <row r="84" spans="1:21" s="607" customFormat="1" ht="12.9" customHeight="1">
      <c r="A84" s="729" t="s">
        <v>1820</v>
      </c>
      <c r="B84" s="971">
        <v>937600</v>
      </c>
      <c r="C84" s="973" t="s">
        <v>1821</v>
      </c>
      <c r="D84" s="971">
        <v>1172000</v>
      </c>
      <c r="E84" s="732"/>
      <c r="F84" s="972">
        <v>55</v>
      </c>
      <c r="G84" s="972"/>
      <c r="H84" s="972">
        <v>56974.225890000002</v>
      </c>
      <c r="I84" s="972"/>
      <c r="J84" s="972" t="s">
        <v>61</v>
      </c>
      <c r="K84" s="972"/>
      <c r="L84" s="972" t="s">
        <v>61</v>
      </c>
      <c r="M84" s="972"/>
      <c r="N84" s="972">
        <v>7</v>
      </c>
      <c r="O84" s="972"/>
      <c r="P84" s="972">
        <v>7055.1287499999999</v>
      </c>
      <c r="Q84" s="972"/>
      <c r="R84" s="972">
        <v>62</v>
      </c>
      <c r="S84" s="972"/>
      <c r="T84" s="972">
        <v>64029.354639999998</v>
      </c>
      <c r="U84" s="732"/>
    </row>
    <row r="85" spans="1:21" s="607" customFormat="1" ht="12.9" customHeight="1">
      <c r="A85" s="729" t="s">
        <v>1820</v>
      </c>
      <c r="B85" s="971">
        <v>1172000</v>
      </c>
      <c r="C85" s="973" t="s">
        <v>1821</v>
      </c>
      <c r="D85" s="971">
        <v>1758000</v>
      </c>
      <c r="E85" s="732"/>
      <c r="F85" s="972">
        <v>63</v>
      </c>
      <c r="G85" s="972"/>
      <c r="H85" s="972">
        <v>88908.305689999994</v>
      </c>
      <c r="I85" s="972"/>
      <c r="J85" s="972">
        <v>2</v>
      </c>
      <c r="K85" s="972"/>
      <c r="L85" s="972">
        <v>3010.5042999999996</v>
      </c>
      <c r="M85" s="972"/>
      <c r="N85" s="972">
        <v>1</v>
      </c>
      <c r="O85" s="972"/>
      <c r="P85" s="972">
        <v>1177.8226299999999</v>
      </c>
      <c r="Q85" s="972"/>
      <c r="R85" s="972">
        <v>66</v>
      </c>
      <c r="S85" s="972"/>
      <c r="T85" s="972">
        <v>93096.632620000004</v>
      </c>
      <c r="U85" s="732"/>
    </row>
    <row r="86" spans="1:21" s="607" customFormat="1" ht="12.9" customHeight="1">
      <c r="A86" s="729" t="s">
        <v>1820</v>
      </c>
      <c r="B86" s="971">
        <v>1758000</v>
      </c>
      <c r="C86" s="973" t="s">
        <v>1821</v>
      </c>
      <c r="D86" s="971">
        <v>2344000</v>
      </c>
      <c r="E86" s="732"/>
      <c r="F86" s="972">
        <v>20</v>
      </c>
      <c r="G86" s="972"/>
      <c r="H86" s="972">
        <v>40307.802670000005</v>
      </c>
      <c r="I86" s="972"/>
      <c r="J86" s="972">
        <v>1</v>
      </c>
      <c r="K86" s="972"/>
      <c r="L86" s="972">
        <v>1898.3098399999999</v>
      </c>
      <c r="M86" s="972"/>
      <c r="N86" s="972">
        <v>1</v>
      </c>
      <c r="O86" s="972"/>
      <c r="P86" s="972">
        <v>2134</v>
      </c>
      <c r="Q86" s="972"/>
      <c r="R86" s="972">
        <v>22</v>
      </c>
      <c r="S86" s="972"/>
      <c r="T86" s="972">
        <v>44340.112509999999</v>
      </c>
      <c r="U86" s="732"/>
    </row>
    <row r="87" spans="1:21" s="607" customFormat="1" ht="12.9" customHeight="1">
      <c r="A87" s="729" t="s">
        <v>1820</v>
      </c>
      <c r="B87" s="971">
        <v>2344000</v>
      </c>
      <c r="C87" s="973" t="s">
        <v>1821</v>
      </c>
      <c r="D87" s="971">
        <v>5860000</v>
      </c>
      <c r="E87" s="732"/>
      <c r="F87" s="972">
        <v>29</v>
      </c>
      <c r="G87" s="972"/>
      <c r="H87" s="972">
        <v>98870.17912999999</v>
      </c>
      <c r="I87" s="972"/>
      <c r="J87" s="972">
        <v>3</v>
      </c>
      <c r="K87" s="972"/>
      <c r="L87" s="972">
        <v>10528.57036</v>
      </c>
      <c r="M87" s="972"/>
      <c r="N87" s="972">
        <v>9</v>
      </c>
      <c r="O87" s="972"/>
      <c r="P87" s="972">
        <v>36108.364070000003</v>
      </c>
      <c r="Q87" s="972"/>
      <c r="R87" s="972">
        <v>41</v>
      </c>
      <c r="S87" s="972"/>
      <c r="T87" s="972">
        <v>145507.11356</v>
      </c>
      <c r="U87" s="732"/>
    </row>
    <row r="88" spans="1:21" s="607" customFormat="1" ht="12.9" customHeight="1">
      <c r="A88" s="729" t="s">
        <v>1820</v>
      </c>
      <c r="B88" s="971">
        <v>5860000</v>
      </c>
      <c r="C88" s="973" t="s">
        <v>1821</v>
      </c>
      <c r="D88" s="971">
        <v>11720000</v>
      </c>
      <c r="E88" s="732"/>
      <c r="F88" s="972">
        <v>1</v>
      </c>
      <c r="G88" s="972"/>
      <c r="H88" s="972">
        <v>7726.7055899999996</v>
      </c>
      <c r="I88" s="972"/>
      <c r="J88" s="972">
        <v>1</v>
      </c>
      <c r="K88" s="972"/>
      <c r="L88" s="972">
        <v>10000</v>
      </c>
      <c r="M88" s="972"/>
      <c r="N88" s="972">
        <v>7</v>
      </c>
      <c r="O88" s="972"/>
      <c r="P88" s="972">
        <v>57164.446349999998</v>
      </c>
      <c r="Q88" s="972"/>
      <c r="R88" s="972">
        <v>9</v>
      </c>
      <c r="S88" s="972"/>
      <c r="T88" s="972">
        <v>74891.151939999996</v>
      </c>
      <c r="U88" s="732"/>
    </row>
    <row r="89" spans="1:21" s="607" customFormat="1" ht="12.9" customHeight="1">
      <c r="A89" s="729" t="s">
        <v>1820</v>
      </c>
      <c r="B89" s="971">
        <v>11720000</v>
      </c>
      <c r="C89" s="973" t="s">
        <v>1821</v>
      </c>
      <c r="D89" s="974" t="s">
        <v>1822</v>
      </c>
      <c r="E89" s="732"/>
      <c r="F89" s="972">
        <v>1</v>
      </c>
      <c r="G89" s="972"/>
      <c r="H89" s="972">
        <v>12376.85247</v>
      </c>
      <c r="I89" s="972"/>
      <c r="J89" s="972" t="s">
        <v>61</v>
      </c>
      <c r="K89" s="972"/>
      <c r="L89" s="972" t="s">
        <v>61</v>
      </c>
      <c r="M89" s="972"/>
      <c r="N89" s="972">
        <v>3</v>
      </c>
      <c r="O89" s="972"/>
      <c r="P89" s="972">
        <v>76876.064150000006</v>
      </c>
      <c r="Q89" s="972"/>
      <c r="R89" s="972">
        <v>4</v>
      </c>
      <c r="S89" s="972"/>
      <c r="T89" s="972">
        <v>89252.916620000004</v>
      </c>
      <c r="U89" s="732"/>
    </row>
    <row r="90" spans="1:21" s="750" customFormat="1" ht="12.15" customHeight="1" thickBot="1">
      <c r="A90" s="976"/>
      <c r="B90" s="612"/>
      <c r="C90" s="612"/>
      <c r="D90" s="612"/>
      <c r="E90" s="612"/>
      <c r="F90" s="966"/>
      <c r="G90" s="607"/>
      <c r="H90" s="966"/>
      <c r="I90" s="966"/>
      <c r="J90" s="966"/>
      <c r="K90" s="966"/>
      <c r="L90" s="966"/>
      <c r="M90" s="966"/>
      <c r="N90" s="966"/>
      <c r="O90" s="966"/>
      <c r="P90" s="966"/>
      <c r="Q90" s="966"/>
      <c r="R90" s="966"/>
      <c r="S90" s="966"/>
      <c r="T90" s="966"/>
    </row>
    <row r="91" spans="1:21" s="750" customFormat="1" ht="10.199999999999999">
      <c r="A91" s="977" t="s">
        <v>1823</v>
      </c>
      <c r="B91" s="978"/>
      <c r="C91" s="978"/>
      <c r="D91" s="978"/>
      <c r="E91" s="978"/>
      <c r="F91" s="978"/>
      <c r="G91" s="978"/>
      <c r="H91" s="978"/>
      <c r="I91" s="978"/>
      <c r="J91" s="978"/>
      <c r="K91" s="978"/>
      <c r="L91" s="978"/>
      <c r="M91" s="978"/>
      <c r="N91" s="978"/>
      <c r="O91" s="978"/>
      <c r="P91" s="978"/>
      <c r="Q91" s="978"/>
      <c r="R91" s="978"/>
      <c r="S91" s="978"/>
      <c r="T91" s="978"/>
    </row>
    <row r="92" spans="1:21">
      <c r="A92" s="868" t="s">
        <v>37</v>
      </c>
      <c r="B92" s="868"/>
      <c r="C92" s="868"/>
      <c r="D92" s="868"/>
      <c r="E92" s="868"/>
      <c r="F92" s="868"/>
      <c r="G92" s="868"/>
      <c r="H92" s="868"/>
      <c r="I92" s="868"/>
      <c r="J92" s="868"/>
      <c r="K92" s="868"/>
      <c r="L92" s="868"/>
      <c r="M92" s="868"/>
      <c r="N92" s="868"/>
      <c r="O92" s="868"/>
      <c r="P92" s="868"/>
      <c r="Q92" s="868"/>
      <c r="R92" s="868"/>
      <c r="S92" s="868"/>
      <c r="T92" s="868"/>
    </row>
    <row r="93" spans="1:21">
      <c r="A93" s="868"/>
      <c r="B93" s="868"/>
      <c r="C93" s="868"/>
      <c r="D93" s="868"/>
      <c r="E93" s="868"/>
      <c r="F93" s="868"/>
      <c r="G93" s="868"/>
      <c r="H93" s="868"/>
      <c r="I93" s="868"/>
      <c r="J93" s="868"/>
      <c r="K93" s="868"/>
      <c r="L93" s="868"/>
      <c r="M93" s="868"/>
      <c r="N93" s="868"/>
      <c r="O93" s="868"/>
      <c r="P93" s="868"/>
      <c r="Q93" s="868"/>
      <c r="R93" s="868"/>
      <c r="S93" s="868"/>
      <c r="T93" s="868"/>
    </row>
    <row r="94" spans="1:21">
      <c r="A94" s="612"/>
      <c r="B94" s="612"/>
      <c r="C94" s="612"/>
      <c r="D94" s="612"/>
      <c r="E94" s="612"/>
      <c r="F94" s="972"/>
      <c r="G94" s="612"/>
      <c r="H94" s="972"/>
      <c r="I94" s="612"/>
      <c r="J94" s="972"/>
      <c r="K94" s="612"/>
      <c r="L94" s="972"/>
      <c r="M94" s="612"/>
      <c r="N94" s="972"/>
      <c r="O94" s="612"/>
      <c r="P94" s="972"/>
      <c r="Q94" s="612"/>
      <c r="R94" s="972"/>
      <c r="S94" s="612"/>
      <c r="T94" s="972"/>
    </row>
    <row r="95" spans="1:21">
      <c r="A95" s="612"/>
      <c r="B95" s="612"/>
      <c r="C95" s="612"/>
      <c r="D95" s="612"/>
      <c r="E95" s="612"/>
      <c r="F95" s="972"/>
      <c r="G95" s="612"/>
      <c r="H95" s="612"/>
      <c r="I95" s="612"/>
      <c r="J95" s="612"/>
      <c r="K95" s="612"/>
      <c r="L95" s="612"/>
      <c r="M95" s="612"/>
      <c r="N95" s="612"/>
      <c r="O95" s="612"/>
      <c r="P95" s="612"/>
      <c r="Q95" s="612"/>
      <c r="R95" s="612"/>
      <c r="S95" s="612"/>
      <c r="T95" s="612"/>
    </row>
    <row r="96" spans="1:21">
      <c r="A96" s="612"/>
      <c r="B96" s="612"/>
      <c r="C96" s="612"/>
      <c r="D96" s="612"/>
      <c r="E96" s="612"/>
      <c r="F96" s="972"/>
      <c r="G96" s="612"/>
      <c r="H96" s="612"/>
      <c r="I96" s="612"/>
      <c r="J96" s="612"/>
      <c r="K96" s="612"/>
      <c r="L96" s="612"/>
      <c r="M96" s="612"/>
      <c r="N96" s="612"/>
      <c r="O96" s="612"/>
      <c r="P96" s="612"/>
      <c r="Q96" s="612"/>
      <c r="R96" s="612"/>
      <c r="S96" s="612"/>
      <c r="T96" s="612"/>
    </row>
    <row r="97" spans="1:20">
      <c r="A97" s="612"/>
      <c r="B97" s="612"/>
      <c r="C97" s="612"/>
      <c r="D97" s="612"/>
      <c r="E97" s="612"/>
      <c r="F97" s="972"/>
      <c r="G97" s="612"/>
      <c r="H97" s="612"/>
      <c r="I97" s="612"/>
      <c r="J97" s="612"/>
      <c r="K97" s="612"/>
      <c r="L97" s="612"/>
      <c r="M97" s="612"/>
      <c r="N97" s="612"/>
      <c r="O97" s="612"/>
      <c r="P97" s="612"/>
      <c r="Q97" s="612"/>
      <c r="R97" s="612"/>
      <c r="S97" s="612"/>
      <c r="T97" s="612"/>
    </row>
    <row r="98" spans="1:20">
      <c r="A98" s="612"/>
      <c r="B98" s="612"/>
      <c r="C98" s="612"/>
      <c r="D98" s="612"/>
      <c r="E98" s="612"/>
      <c r="F98" s="972"/>
      <c r="G98" s="612"/>
      <c r="H98" s="612"/>
      <c r="I98" s="612"/>
      <c r="J98" s="612"/>
      <c r="K98" s="612"/>
      <c r="L98" s="612"/>
      <c r="M98" s="612"/>
      <c r="N98" s="612"/>
      <c r="O98" s="612"/>
      <c r="P98" s="612"/>
      <c r="Q98" s="612"/>
      <c r="R98" s="612"/>
      <c r="S98" s="612"/>
      <c r="T98" s="612"/>
    </row>
    <row r="99" spans="1:20">
      <c r="A99" s="612"/>
      <c r="B99" s="612"/>
      <c r="C99" s="612"/>
      <c r="D99" s="612"/>
      <c r="E99" s="612"/>
      <c r="F99" s="972"/>
      <c r="G99" s="612"/>
      <c r="H99" s="612"/>
      <c r="I99" s="612"/>
      <c r="J99" s="612"/>
      <c r="K99" s="612"/>
      <c r="L99" s="612"/>
      <c r="M99" s="612"/>
      <c r="N99" s="612"/>
      <c r="O99" s="612"/>
      <c r="P99" s="612"/>
      <c r="Q99" s="612"/>
      <c r="R99" s="612"/>
      <c r="S99" s="612"/>
      <c r="T99" s="612"/>
    </row>
    <row r="100" spans="1:20">
      <c r="A100" s="612"/>
      <c r="B100" s="612"/>
      <c r="C100" s="612"/>
      <c r="D100" s="612"/>
      <c r="E100" s="612"/>
      <c r="F100" s="972"/>
      <c r="G100" s="612"/>
      <c r="H100" s="612"/>
      <c r="I100" s="612"/>
      <c r="J100" s="612"/>
      <c r="K100" s="612"/>
      <c r="L100" s="612"/>
      <c r="M100" s="612"/>
      <c r="N100" s="612"/>
      <c r="O100" s="612"/>
      <c r="P100" s="612"/>
      <c r="Q100" s="612"/>
      <c r="R100" s="612"/>
      <c r="S100" s="612"/>
      <c r="T100" s="612"/>
    </row>
    <row r="101" spans="1:20">
      <c r="A101" s="612"/>
      <c r="B101" s="612"/>
      <c r="C101" s="612"/>
      <c r="D101" s="612"/>
      <c r="E101" s="612"/>
      <c r="F101" s="972"/>
      <c r="G101" s="612"/>
      <c r="H101" s="612"/>
      <c r="I101" s="612"/>
      <c r="J101" s="612"/>
      <c r="K101" s="612"/>
      <c r="L101" s="612"/>
      <c r="M101" s="612"/>
      <c r="N101" s="612"/>
      <c r="O101" s="612"/>
      <c r="P101" s="612"/>
      <c r="Q101" s="612"/>
      <c r="R101" s="612"/>
      <c r="S101" s="612"/>
      <c r="T101" s="612"/>
    </row>
    <row r="102" spans="1:20">
      <c r="A102" s="612"/>
      <c r="B102" s="612"/>
      <c r="C102" s="612"/>
      <c r="D102" s="612"/>
      <c r="E102" s="612"/>
      <c r="F102" s="972"/>
      <c r="G102" s="612"/>
      <c r="H102" s="612"/>
      <c r="I102" s="612"/>
      <c r="J102" s="612"/>
      <c r="K102" s="612"/>
      <c r="L102" s="612"/>
      <c r="M102" s="612"/>
      <c r="N102" s="612"/>
      <c r="O102" s="612"/>
      <c r="P102" s="612"/>
      <c r="Q102" s="612"/>
      <c r="R102" s="612"/>
      <c r="S102" s="612"/>
      <c r="T102" s="612"/>
    </row>
    <row r="103" spans="1:20">
      <c r="A103" s="612"/>
      <c r="B103" s="612"/>
      <c r="C103" s="612"/>
      <c r="D103" s="612"/>
      <c r="E103" s="612"/>
      <c r="F103" s="972"/>
      <c r="G103" s="612"/>
      <c r="H103" s="612"/>
      <c r="I103" s="612"/>
      <c r="J103" s="612"/>
      <c r="K103" s="612"/>
      <c r="L103" s="612"/>
      <c r="M103" s="612"/>
      <c r="N103" s="612"/>
      <c r="O103" s="612"/>
      <c r="P103" s="612"/>
      <c r="Q103" s="612"/>
      <c r="R103" s="612"/>
      <c r="S103" s="612"/>
      <c r="T103" s="612"/>
    </row>
    <row r="104" spans="1:20">
      <c r="A104" s="612"/>
      <c r="B104" s="612"/>
      <c r="C104" s="612"/>
      <c r="D104" s="612"/>
      <c r="E104" s="612"/>
      <c r="F104" s="972"/>
      <c r="G104" s="612"/>
      <c r="H104" s="612"/>
      <c r="I104" s="612"/>
      <c r="J104" s="612"/>
      <c r="K104" s="612"/>
      <c r="L104" s="612"/>
      <c r="M104" s="612"/>
      <c r="N104" s="612"/>
      <c r="O104" s="612"/>
      <c r="P104" s="612"/>
      <c r="Q104" s="612"/>
      <c r="R104" s="612"/>
      <c r="S104" s="612"/>
      <c r="T104" s="612"/>
    </row>
    <row r="105" spans="1:20" ht="13.8">
      <c r="A105" s="979"/>
      <c r="B105" s="979"/>
      <c r="C105" s="979"/>
      <c r="D105" s="979"/>
      <c r="E105" s="979"/>
      <c r="F105" s="980"/>
      <c r="G105" s="979"/>
      <c r="H105" s="979"/>
      <c r="I105" s="979"/>
      <c r="J105" s="979"/>
      <c r="K105" s="979"/>
      <c r="L105" s="979"/>
      <c r="M105" s="979"/>
      <c r="N105" s="979"/>
      <c r="O105" s="979"/>
      <c r="P105" s="979"/>
      <c r="Q105" s="979"/>
      <c r="R105" s="979"/>
      <c r="S105" s="979"/>
      <c r="T105" s="979"/>
    </row>
    <row r="106" spans="1:20" ht="13.8">
      <c r="A106" s="979"/>
      <c r="B106" s="979"/>
      <c r="C106" s="979"/>
      <c r="D106" s="979"/>
      <c r="E106" s="979"/>
      <c r="F106" s="980"/>
      <c r="G106" s="979"/>
      <c r="H106" s="979"/>
      <c r="I106" s="979"/>
      <c r="J106" s="979"/>
      <c r="K106" s="979"/>
      <c r="L106" s="979"/>
      <c r="M106" s="979"/>
      <c r="N106" s="979"/>
      <c r="O106" s="979"/>
      <c r="P106" s="979"/>
      <c r="Q106" s="979"/>
      <c r="R106" s="979"/>
      <c r="S106" s="979"/>
      <c r="T106" s="979"/>
    </row>
    <row r="107" spans="1:20" ht="13.8">
      <c r="A107" s="979"/>
      <c r="B107" s="979"/>
      <c r="C107" s="979"/>
      <c r="D107" s="979"/>
      <c r="E107" s="979"/>
      <c r="F107" s="979"/>
      <c r="G107" s="979"/>
      <c r="H107" s="979"/>
      <c r="I107" s="979"/>
      <c r="J107" s="979"/>
      <c r="K107" s="979"/>
      <c r="L107" s="979"/>
      <c r="M107" s="979"/>
      <c r="N107" s="979"/>
      <c r="O107" s="979"/>
      <c r="P107" s="979"/>
      <c r="Q107" s="979"/>
      <c r="R107" s="979"/>
      <c r="S107" s="979"/>
      <c r="T107" s="979"/>
    </row>
  </sheetData>
  <mergeCells count="20">
    <mergeCell ref="A92:T93"/>
    <mergeCell ref="P7:Q7"/>
    <mergeCell ref="R7:S8"/>
    <mergeCell ref="H8:I8"/>
    <mergeCell ref="L8:M8"/>
    <mergeCell ref="P8:Q8"/>
    <mergeCell ref="A91:T91"/>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D12:D24">
    <cfRule type="cellIs" dxfId="1" priority="1" stopIfTrue="1" operator="equal">
      <formula>0</formula>
    </cfRule>
  </conditionalFormatting>
  <conditionalFormatting sqref="B87 D44:D58 D28:D41 B79 B82 B89 B85 D76:D89 B55 B47 B50 B57 D25 B53 B71 B63 B66 B73 B69 B39 B31 B34 B41 B37 D60:D74">
    <cfRule type="cellIs" dxfId="0" priority="2" stopIfTrue="1" operator="equal">
      <formula>0</formula>
    </cfRule>
  </conditionalFormatting>
  <hyperlinks>
    <hyperlink ref="A1" location="Índice!A1" display="Volver al Índice" xr:uid="{30A42EC9-C97F-45AB-8081-17B202978366}"/>
  </hyperlinks>
  <printOptions horizontalCentered="1" verticalCentered="1"/>
  <pageMargins left="1.299212598425197" right="1.1023622047244095" top="1.2204724409448819" bottom="0.78740157480314965" header="0" footer="0"/>
  <pageSetup paperSize="9" scale="61"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A0BDA-BB0E-4265-90A0-11004145A40C}">
  <dimension ref="A1:J19"/>
  <sheetViews>
    <sheetView showGridLines="0" zoomScaleNormal="75" workbookViewId="0"/>
  </sheetViews>
  <sheetFormatPr baseColWidth="10" defaultRowHeight="13.2"/>
  <cols>
    <col min="1" max="1" width="41.44140625" style="423" customWidth="1"/>
    <col min="2" max="3" width="22.44140625" style="423" customWidth="1"/>
    <col min="4" max="4" width="23.44140625" style="423" bestFit="1" customWidth="1"/>
    <col min="5" max="6" width="22.44140625" style="423" customWidth="1"/>
    <col min="7" max="256" width="11.5546875" style="423"/>
    <col min="257" max="257" width="41.44140625" style="423" customWidth="1"/>
    <col min="258" max="259" width="22.44140625" style="423" customWidth="1"/>
    <col min="260" max="260" width="23.44140625" style="423" bestFit="1" customWidth="1"/>
    <col min="261" max="262" width="22.44140625" style="423" customWidth="1"/>
    <col min="263" max="512" width="11.5546875" style="423"/>
    <col min="513" max="513" width="41.44140625" style="423" customWidth="1"/>
    <col min="514" max="515" width="22.44140625" style="423" customWidth="1"/>
    <col min="516" max="516" width="23.44140625" style="423" bestFit="1" customWidth="1"/>
    <col min="517" max="518" width="22.44140625" style="423" customWidth="1"/>
    <col min="519" max="768" width="11.5546875" style="423"/>
    <col min="769" max="769" width="41.44140625" style="423" customWidth="1"/>
    <col min="770" max="771" width="22.44140625" style="423" customWidth="1"/>
    <col min="772" max="772" width="23.44140625" style="423" bestFit="1" customWidth="1"/>
    <col min="773" max="774" width="22.44140625" style="423" customWidth="1"/>
    <col min="775" max="1024" width="11.5546875" style="423"/>
    <col min="1025" max="1025" width="41.44140625" style="423" customWidth="1"/>
    <col min="1026" max="1027" width="22.44140625" style="423" customWidth="1"/>
    <col min="1028" max="1028" width="23.44140625" style="423" bestFit="1" customWidth="1"/>
    <col min="1029" max="1030" width="22.44140625" style="423" customWidth="1"/>
    <col min="1031" max="1280" width="11.5546875" style="423"/>
    <col min="1281" max="1281" width="41.44140625" style="423" customWidth="1"/>
    <col min="1282" max="1283" width="22.44140625" style="423" customWidth="1"/>
    <col min="1284" max="1284" width="23.44140625" style="423" bestFit="1" customWidth="1"/>
    <col min="1285" max="1286" width="22.44140625" style="423" customWidth="1"/>
    <col min="1287" max="1536" width="11.5546875" style="423"/>
    <col min="1537" max="1537" width="41.44140625" style="423" customWidth="1"/>
    <col min="1538" max="1539" width="22.44140625" style="423" customWidth="1"/>
    <col min="1540" max="1540" width="23.44140625" style="423" bestFit="1" customWidth="1"/>
    <col min="1541" max="1542" width="22.44140625" style="423" customWidth="1"/>
    <col min="1543" max="1792" width="11.5546875" style="423"/>
    <col min="1793" max="1793" width="41.44140625" style="423" customWidth="1"/>
    <col min="1794" max="1795" width="22.44140625" style="423" customWidth="1"/>
    <col min="1796" max="1796" width="23.44140625" style="423" bestFit="1" customWidth="1"/>
    <col min="1797" max="1798" width="22.44140625" style="423" customWidth="1"/>
    <col min="1799" max="2048" width="11.5546875" style="423"/>
    <col min="2049" max="2049" width="41.44140625" style="423" customWidth="1"/>
    <col min="2050" max="2051" width="22.44140625" style="423" customWidth="1"/>
    <col min="2052" max="2052" width="23.44140625" style="423" bestFit="1" customWidth="1"/>
    <col min="2053" max="2054" width="22.44140625" style="423" customWidth="1"/>
    <col min="2055" max="2304" width="11.5546875" style="423"/>
    <col min="2305" max="2305" width="41.44140625" style="423" customWidth="1"/>
    <col min="2306" max="2307" width="22.44140625" style="423" customWidth="1"/>
    <col min="2308" max="2308" width="23.44140625" style="423" bestFit="1" customWidth="1"/>
    <col min="2309" max="2310" width="22.44140625" style="423" customWidth="1"/>
    <col min="2311" max="2560" width="11.5546875" style="423"/>
    <col min="2561" max="2561" width="41.44140625" style="423" customWidth="1"/>
    <col min="2562" max="2563" width="22.44140625" style="423" customWidth="1"/>
    <col min="2564" max="2564" width="23.44140625" style="423" bestFit="1" customWidth="1"/>
    <col min="2565" max="2566" width="22.44140625" style="423" customWidth="1"/>
    <col min="2567" max="2816" width="11.5546875" style="423"/>
    <col min="2817" max="2817" width="41.44140625" style="423" customWidth="1"/>
    <col min="2818" max="2819" width="22.44140625" style="423" customWidth="1"/>
    <col min="2820" max="2820" width="23.44140625" style="423" bestFit="1" customWidth="1"/>
    <col min="2821" max="2822" width="22.44140625" style="423" customWidth="1"/>
    <col min="2823" max="3072" width="11.5546875" style="423"/>
    <col min="3073" max="3073" width="41.44140625" style="423" customWidth="1"/>
    <col min="3074" max="3075" width="22.44140625" style="423" customWidth="1"/>
    <col min="3076" max="3076" width="23.44140625" style="423" bestFit="1" customWidth="1"/>
    <col min="3077" max="3078" width="22.44140625" style="423" customWidth="1"/>
    <col min="3079" max="3328" width="11.5546875" style="423"/>
    <col min="3329" max="3329" width="41.44140625" style="423" customWidth="1"/>
    <col min="3330" max="3331" width="22.44140625" style="423" customWidth="1"/>
    <col min="3332" max="3332" width="23.44140625" style="423" bestFit="1" customWidth="1"/>
    <col min="3333" max="3334" width="22.44140625" style="423" customWidth="1"/>
    <col min="3335" max="3584" width="11.5546875" style="423"/>
    <col min="3585" max="3585" width="41.44140625" style="423" customWidth="1"/>
    <col min="3586" max="3587" width="22.44140625" style="423" customWidth="1"/>
    <col min="3588" max="3588" width="23.44140625" style="423" bestFit="1" customWidth="1"/>
    <col min="3589" max="3590" width="22.44140625" style="423" customWidth="1"/>
    <col min="3591" max="3840" width="11.5546875" style="423"/>
    <col min="3841" max="3841" width="41.44140625" style="423" customWidth="1"/>
    <col min="3842" max="3843" width="22.44140625" style="423" customWidth="1"/>
    <col min="3844" max="3844" width="23.44140625" style="423" bestFit="1" customWidth="1"/>
    <col min="3845" max="3846" width="22.44140625" style="423" customWidth="1"/>
    <col min="3847" max="4096" width="11.5546875" style="423"/>
    <col min="4097" max="4097" width="41.44140625" style="423" customWidth="1"/>
    <col min="4098" max="4099" width="22.44140625" style="423" customWidth="1"/>
    <col min="4100" max="4100" width="23.44140625" style="423" bestFit="1" customWidth="1"/>
    <col min="4101" max="4102" width="22.44140625" style="423" customWidth="1"/>
    <col min="4103" max="4352" width="11.5546875" style="423"/>
    <col min="4353" max="4353" width="41.44140625" style="423" customWidth="1"/>
    <col min="4354" max="4355" width="22.44140625" style="423" customWidth="1"/>
    <col min="4356" max="4356" width="23.44140625" style="423" bestFit="1" customWidth="1"/>
    <col min="4357" max="4358" width="22.44140625" style="423" customWidth="1"/>
    <col min="4359" max="4608" width="11.5546875" style="423"/>
    <col min="4609" max="4609" width="41.44140625" style="423" customWidth="1"/>
    <col min="4610" max="4611" width="22.44140625" style="423" customWidth="1"/>
    <col min="4612" max="4612" width="23.44140625" style="423" bestFit="1" customWidth="1"/>
    <col min="4613" max="4614" width="22.44140625" style="423" customWidth="1"/>
    <col min="4615" max="4864" width="11.5546875" style="423"/>
    <col min="4865" max="4865" width="41.44140625" style="423" customWidth="1"/>
    <col min="4866" max="4867" width="22.44140625" style="423" customWidth="1"/>
    <col min="4868" max="4868" width="23.44140625" style="423" bestFit="1" customWidth="1"/>
    <col min="4869" max="4870" width="22.44140625" style="423" customWidth="1"/>
    <col min="4871" max="5120" width="11.5546875" style="423"/>
    <col min="5121" max="5121" width="41.44140625" style="423" customWidth="1"/>
    <col min="5122" max="5123" width="22.44140625" style="423" customWidth="1"/>
    <col min="5124" max="5124" width="23.44140625" style="423" bestFit="1" customWidth="1"/>
    <col min="5125" max="5126" width="22.44140625" style="423" customWidth="1"/>
    <col min="5127" max="5376" width="11.5546875" style="423"/>
    <col min="5377" max="5377" width="41.44140625" style="423" customWidth="1"/>
    <col min="5378" max="5379" width="22.44140625" style="423" customWidth="1"/>
    <col min="5380" max="5380" width="23.44140625" style="423" bestFit="1" customWidth="1"/>
    <col min="5381" max="5382" width="22.44140625" style="423" customWidth="1"/>
    <col min="5383" max="5632" width="11.5546875" style="423"/>
    <col min="5633" max="5633" width="41.44140625" style="423" customWidth="1"/>
    <col min="5634" max="5635" width="22.44140625" style="423" customWidth="1"/>
    <col min="5636" max="5636" width="23.44140625" style="423" bestFit="1" customWidth="1"/>
    <col min="5637" max="5638" width="22.44140625" style="423" customWidth="1"/>
    <col min="5639" max="5888" width="11.5546875" style="423"/>
    <col min="5889" max="5889" width="41.44140625" style="423" customWidth="1"/>
    <col min="5890" max="5891" width="22.44140625" style="423" customWidth="1"/>
    <col min="5892" max="5892" width="23.44140625" style="423" bestFit="1" customWidth="1"/>
    <col min="5893" max="5894" width="22.44140625" style="423" customWidth="1"/>
    <col min="5895" max="6144" width="11.5546875" style="423"/>
    <col min="6145" max="6145" width="41.44140625" style="423" customWidth="1"/>
    <col min="6146" max="6147" width="22.44140625" style="423" customWidth="1"/>
    <col min="6148" max="6148" width="23.44140625" style="423" bestFit="1" customWidth="1"/>
    <col min="6149" max="6150" width="22.44140625" style="423" customWidth="1"/>
    <col min="6151" max="6400" width="11.5546875" style="423"/>
    <col min="6401" max="6401" width="41.44140625" style="423" customWidth="1"/>
    <col min="6402" max="6403" width="22.44140625" style="423" customWidth="1"/>
    <col min="6404" max="6404" width="23.44140625" style="423" bestFit="1" customWidth="1"/>
    <col min="6405" max="6406" width="22.44140625" style="423" customWidth="1"/>
    <col min="6407" max="6656" width="11.5546875" style="423"/>
    <col min="6657" max="6657" width="41.44140625" style="423" customWidth="1"/>
    <col min="6658" max="6659" width="22.44140625" style="423" customWidth="1"/>
    <col min="6660" max="6660" width="23.44140625" style="423" bestFit="1" customWidth="1"/>
    <col min="6661" max="6662" width="22.44140625" style="423" customWidth="1"/>
    <col min="6663" max="6912" width="11.5546875" style="423"/>
    <col min="6913" max="6913" width="41.44140625" style="423" customWidth="1"/>
    <col min="6914" max="6915" width="22.44140625" style="423" customWidth="1"/>
    <col min="6916" max="6916" width="23.44140625" style="423" bestFit="1" customWidth="1"/>
    <col min="6917" max="6918" width="22.44140625" style="423" customWidth="1"/>
    <col min="6919" max="7168" width="11.5546875" style="423"/>
    <col min="7169" max="7169" width="41.44140625" style="423" customWidth="1"/>
    <col min="7170" max="7171" width="22.44140625" style="423" customWidth="1"/>
    <col min="7172" max="7172" width="23.44140625" style="423" bestFit="1" customWidth="1"/>
    <col min="7173" max="7174" width="22.44140625" style="423" customWidth="1"/>
    <col min="7175" max="7424" width="11.5546875" style="423"/>
    <col min="7425" max="7425" width="41.44140625" style="423" customWidth="1"/>
    <col min="7426" max="7427" width="22.44140625" style="423" customWidth="1"/>
    <col min="7428" max="7428" width="23.44140625" style="423" bestFit="1" customWidth="1"/>
    <col min="7429" max="7430" width="22.44140625" style="423" customWidth="1"/>
    <col min="7431" max="7680" width="11.5546875" style="423"/>
    <col min="7681" max="7681" width="41.44140625" style="423" customWidth="1"/>
    <col min="7682" max="7683" width="22.44140625" style="423" customWidth="1"/>
    <col min="7684" max="7684" width="23.44140625" style="423" bestFit="1" customWidth="1"/>
    <col min="7685" max="7686" width="22.44140625" style="423" customWidth="1"/>
    <col min="7687" max="7936" width="11.5546875" style="423"/>
    <col min="7937" max="7937" width="41.44140625" style="423" customWidth="1"/>
    <col min="7938" max="7939" width="22.44140625" style="423" customWidth="1"/>
    <col min="7940" max="7940" width="23.44140625" style="423" bestFit="1" customWidth="1"/>
    <col min="7941" max="7942" width="22.44140625" style="423" customWidth="1"/>
    <col min="7943" max="8192" width="11.5546875" style="423"/>
    <col min="8193" max="8193" width="41.44140625" style="423" customWidth="1"/>
    <col min="8194" max="8195" width="22.44140625" style="423" customWidth="1"/>
    <col min="8196" max="8196" width="23.44140625" style="423" bestFit="1" customWidth="1"/>
    <col min="8197" max="8198" width="22.44140625" style="423" customWidth="1"/>
    <col min="8199" max="8448" width="11.5546875" style="423"/>
    <col min="8449" max="8449" width="41.44140625" style="423" customWidth="1"/>
    <col min="8450" max="8451" width="22.44140625" style="423" customWidth="1"/>
    <col min="8452" max="8452" width="23.44140625" style="423" bestFit="1" customWidth="1"/>
    <col min="8453" max="8454" width="22.44140625" style="423" customWidth="1"/>
    <col min="8455" max="8704" width="11.5546875" style="423"/>
    <col min="8705" max="8705" width="41.44140625" style="423" customWidth="1"/>
    <col min="8706" max="8707" width="22.44140625" style="423" customWidth="1"/>
    <col min="8708" max="8708" width="23.44140625" style="423" bestFit="1" customWidth="1"/>
    <col min="8709" max="8710" width="22.44140625" style="423" customWidth="1"/>
    <col min="8711" max="8960" width="11.5546875" style="423"/>
    <col min="8961" max="8961" width="41.44140625" style="423" customWidth="1"/>
    <col min="8962" max="8963" width="22.44140625" style="423" customWidth="1"/>
    <col min="8964" max="8964" width="23.44140625" style="423" bestFit="1" customWidth="1"/>
    <col min="8965" max="8966" width="22.44140625" style="423" customWidth="1"/>
    <col min="8967" max="9216" width="11.5546875" style="423"/>
    <col min="9217" max="9217" width="41.44140625" style="423" customWidth="1"/>
    <col min="9218" max="9219" width="22.44140625" style="423" customWidth="1"/>
    <col min="9220" max="9220" width="23.44140625" style="423" bestFit="1" customWidth="1"/>
    <col min="9221" max="9222" width="22.44140625" style="423" customWidth="1"/>
    <col min="9223" max="9472" width="11.5546875" style="423"/>
    <col min="9473" max="9473" width="41.44140625" style="423" customWidth="1"/>
    <col min="9474" max="9475" width="22.44140625" style="423" customWidth="1"/>
    <col min="9476" max="9476" width="23.44140625" style="423" bestFit="1" customWidth="1"/>
    <col min="9477" max="9478" width="22.44140625" style="423" customWidth="1"/>
    <col min="9479" max="9728" width="11.5546875" style="423"/>
    <col min="9729" max="9729" width="41.44140625" style="423" customWidth="1"/>
    <col min="9730" max="9731" width="22.44140625" style="423" customWidth="1"/>
    <col min="9732" max="9732" width="23.44140625" style="423" bestFit="1" customWidth="1"/>
    <col min="9733" max="9734" width="22.44140625" style="423" customWidth="1"/>
    <col min="9735" max="9984" width="11.5546875" style="423"/>
    <col min="9985" max="9985" width="41.44140625" style="423" customWidth="1"/>
    <col min="9986" max="9987" width="22.44140625" style="423" customWidth="1"/>
    <col min="9988" max="9988" width="23.44140625" style="423" bestFit="1" customWidth="1"/>
    <col min="9989" max="9990" width="22.44140625" style="423" customWidth="1"/>
    <col min="9991" max="10240" width="11.5546875" style="423"/>
    <col min="10241" max="10241" width="41.44140625" style="423" customWidth="1"/>
    <col min="10242" max="10243" width="22.44140625" style="423" customWidth="1"/>
    <col min="10244" max="10244" width="23.44140625" style="423" bestFit="1" customWidth="1"/>
    <col min="10245" max="10246" width="22.44140625" style="423" customWidth="1"/>
    <col min="10247" max="10496" width="11.5546875" style="423"/>
    <col min="10497" max="10497" width="41.44140625" style="423" customWidth="1"/>
    <col min="10498" max="10499" width="22.44140625" style="423" customWidth="1"/>
    <col min="10500" max="10500" width="23.44140625" style="423" bestFit="1" customWidth="1"/>
    <col min="10501" max="10502" width="22.44140625" style="423" customWidth="1"/>
    <col min="10503" max="10752" width="11.5546875" style="423"/>
    <col min="10753" max="10753" width="41.44140625" style="423" customWidth="1"/>
    <col min="10754" max="10755" width="22.44140625" style="423" customWidth="1"/>
    <col min="10756" max="10756" width="23.44140625" style="423" bestFit="1" customWidth="1"/>
    <col min="10757" max="10758" width="22.44140625" style="423" customWidth="1"/>
    <col min="10759" max="11008" width="11.5546875" style="423"/>
    <col min="11009" max="11009" width="41.44140625" style="423" customWidth="1"/>
    <col min="11010" max="11011" width="22.44140625" style="423" customWidth="1"/>
    <col min="11012" max="11012" width="23.44140625" style="423" bestFit="1" customWidth="1"/>
    <col min="11013" max="11014" width="22.44140625" style="423" customWidth="1"/>
    <col min="11015" max="11264" width="11.5546875" style="423"/>
    <col min="11265" max="11265" width="41.44140625" style="423" customWidth="1"/>
    <col min="11266" max="11267" width="22.44140625" style="423" customWidth="1"/>
    <col min="11268" max="11268" width="23.44140625" style="423" bestFit="1" customWidth="1"/>
    <col min="11269" max="11270" width="22.44140625" style="423" customWidth="1"/>
    <col min="11271" max="11520" width="11.5546875" style="423"/>
    <col min="11521" max="11521" width="41.44140625" style="423" customWidth="1"/>
    <col min="11522" max="11523" width="22.44140625" style="423" customWidth="1"/>
    <col min="11524" max="11524" width="23.44140625" style="423" bestFit="1" customWidth="1"/>
    <col min="11525" max="11526" width="22.44140625" style="423" customWidth="1"/>
    <col min="11527" max="11776" width="11.5546875" style="423"/>
    <col min="11777" max="11777" width="41.44140625" style="423" customWidth="1"/>
    <col min="11778" max="11779" width="22.44140625" style="423" customWidth="1"/>
    <col min="11780" max="11780" width="23.44140625" style="423" bestFit="1" customWidth="1"/>
    <col min="11781" max="11782" width="22.44140625" style="423" customWidth="1"/>
    <col min="11783" max="12032" width="11.5546875" style="423"/>
    <col min="12033" max="12033" width="41.44140625" style="423" customWidth="1"/>
    <col min="12034" max="12035" width="22.44140625" style="423" customWidth="1"/>
    <col min="12036" max="12036" width="23.44140625" style="423" bestFit="1" customWidth="1"/>
    <col min="12037" max="12038" width="22.44140625" style="423" customWidth="1"/>
    <col min="12039" max="12288" width="11.5546875" style="423"/>
    <col min="12289" max="12289" width="41.44140625" style="423" customWidth="1"/>
    <col min="12290" max="12291" width="22.44140625" style="423" customWidth="1"/>
    <col min="12292" max="12292" width="23.44140625" style="423" bestFit="1" customWidth="1"/>
    <col min="12293" max="12294" width="22.44140625" style="423" customWidth="1"/>
    <col min="12295" max="12544" width="11.5546875" style="423"/>
    <col min="12545" max="12545" width="41.44140625" style="423" customWidth="1"/>
    <col min="12546" max="12547" width="22.44140625" style="423" customWidth="1"/>
    <col min="12548" max="12548" width="23.44140625" style="423" bestFit="1" customWidth="1"/>
    <col min="12549" max="12550" width="22.44140625" style="423" customWidth="1"/>
    <col min="12551" max="12800" width="11.5546875" style="423"/>
    <col min="12801" max="12801" width="41.44140625" style="423" customWidth="1"/>
    <col min="12802" max="12803" width="22.44140625" style="423" customWidth="1"/>
    <col min="12804" max="12804" width="23.44140625" style="423" bestFit="1" customWidth="1"/>
    <col min="12805" max="12806" width="22.44140625" style="423" customWidth="1"/>
    <col min="12807" max="13056" width="11.5546875" style="423"/>
    <col min="13057" max="13057" width="41.44140625" style="423" customWidth="1"/>
    <col min="13058" max="13059" width="22.44140625" style="423" customWidth="1"/>
    <col min="13060" max="13060" width="23.44140625" style="423" bestFit="1" customWidth="1"/>
    <col min="13061" max="13062" width="22.44140625" style="423" customWidth="1"/>
    <col min="13063" max="13312" width="11.5546875" style="423"/>
    <col min="13313" max="13313" width="41.44140625" style="423" customWidth="1"/>
    <col min="13314" max="13315" width="22.44140625" style="423" customWidth="1"/>
    <col min="13316" max="13316" width="23.44140625" style="423" bestFit="1" customWidth="1"/>
    <col min="13317" max="13318" width="22.44140625" style="423" customWidth="1"/>
    <col min="13319" max="13568" width="11.5546875" style="423"/>
    <col min="13569" max="13569" width="41.44140625" style="423" customWidth="1"/>
    <col min="13570" max="13571" width="22.44140625" style="423" customWidth="1"/>
    <col min="13572" max="13572" width="23.44140625" style="423" bestFit="1" customWidth="1"/>
    <col min="13573" max="13574" width="22.44140625" style="423" customWidth="1"/>
    <col min="13575" max="13824" width="11.5546875" style="423"/>
    <col min="13825" max="13825" width="41.44140625" style="423" customWidth="1"/>
    <col min="13826" max="13827" width="22.44140625" style="423" customWidth="1"/>
    <col min="13828" max="13828" width="23.44140625" style="423" bestFit="1" customWidth="1"/>
    <col min="13829" max="13830" width="22.44140625" style="423" customWidth="1"/>
    <col min="13831" max="14080" width="11.5546875" style="423"/>
    <col min="14081" max="14081" width="41.44140625" style="423" customWidth="1"/>
    <col min="14082" max="14083" width="22.44140625" style="423" customWidth="1"/>
    <col min="14084" max="14084" width="23.44140625" style="423" bestFit="1" customWidth="1"/>
    <col min="14085" max="14086" width="22.44140625" style="423" customWidth="1"/>
    <col min="14087" max="14336" width="11.5546875" style="423"/>
    <col min="14337" max="14337" width="41.44140625" style="423" customWidth="1"/>
    <col min="14338" max="14339" width="22.44140625" style="423" customWidth="1"/>
    <col min="14340" max="14340" width="23.44140625" style="423" bestFit="1" customWidth="1"/>
    <col min="14341" max="14342" width="22.44140625" style="423" customWidth="1"/>
    <col min="14343" max="14592" width="11.5546875" style="423"/>
    <col min="14593" max="14593" width="41.44140625" style="423" customWidth="1"/>
    <col min="14594" max="14595" width="22.44140625" style="423" customWidth="1"/>
    <col min="14596" max="14596" width="23.44140625" style="423" bestFit="1" customWidth="1"/>
    <col min="14597" max="14598" width="22.44140625" style="423" customWidth="1"/>
    <col min="14599" max="14848" width="11.5546875" style="423"/>
    <col min="14849" max="14849" width="41.44140625" style="423" customWidth="1"/>
    <col min="14850" max="14851" width="22.44140625" style="423" customWidth="1"/>
    <col min="14852" max="14852" width="23.44140625" style="423" bestFit="1" customWidth="1"/>
    <col min="14853" max="14854" width="22.44140625" style="423" customWidth="1"/>
    <col min="14855" max="15104" width="11.5546875" style="423"/>
    <col min="15105" max="15105" width="41.44140625" style="423" customWidth="1"/>
    <col min="15106" max="15107" width="22.44140625" style="423" customWidth="1"/>
    <col min="15108" max="15108" width="23.44140625" style="423" bestFit="1" customWidth="1"/>
    <col min="15109" max="15110" width="22.44140625" style="423" customWidth="1"/>
    <col min="15111" max="15360" width="11.5546875" style="423"/>
    <col min="15361" max="15361" width="41.44140625" style="423" customWidth="1"/>
    <col min="15362" max="15363" width="22.44140625" style="423" customWidth="1"/>
    <col min="15364" max="15364" width="23.44140625" style="423" bestFit="1" customWidth="1"/>
    <col min="15365" max="15366" width="22.44140625" style="423" customWidth="1"/>
    <col min="15367" max="15616" width="11.5546875" style="423"/>
    <col min="15617" max="15617" width="41.44140625" style="423" customWidth="1"/>
    <col min="15618" max="15619" width="22.44140625" style="423" customWidth="1"/>
    <col min="15620" max="15620" width="23.44140625" style="423" bestFit="1" customWidth="1"/>
    <col min="15621" max="15622" width="22.44140625" style="423" customWidth="1"/>
    <col min="15623" max="15872" width="11.5546875" style="423"/>
    <col min="15873" max="15873" width="41.44140625" style="423" customWidth="1"/>
    <col min="15874" max="15875" width="22.44140625" style="423" customWidth="1"/>
    <col min="15876" max="15876" width="23.44140625" style="423" bestFit="1" customWidth="1"/>
    <col min="15877" max="15878" width="22.44140625" style="423" customWidth="1"/>
    <col min="15879" max="16128" width="11.5546875" style="423"/>
    <col min="16129" max="16129" width="41.44140625" style="423" customWidth="1"/>
    <col min="16130" max="16131" width="22.44140625" style="423" customWidth="1"/>
    <col min="16132" max="16132" width="23.44140625" style="423" bestFit="1" customWidth="1"/>
    <col min="16133" max="16134" width="22.44140625" style="423" customWidth="1"/>
    <col min="16135" max="16384" width="11.5546875" style="423"/>
  </cols>
  <sheetData>
    <row r="1" spans="1:10" s="809" customFormat="1" ht="19.5" customHeight="1">
      <c r="A1" s="1421" t="s">
        <v>2108</v>
      </c>
    </row>
    <row r="2" spans="1:10" s="591" customFormat="1" ht="30.75" customHeight="1">
      <c r="A2" s="590" t="s">
        <v>1727</v>
      </c>
      <c r="B2" s="590"/>
      <c r="C2" s="590"/>
      <c r="D2" s="590"/>
      <c r="E2" s="590"/>
      <c r="F2" s="590"/>
      <c r="G2" s="752"/>
      <c r="H2" s="752"/>
      <c r="I2" s="752"/>
      <c r="J2" s="752"/>
    </row>
    <row r="3" spans="1:10" s="592" customFormat="1" ht="27.75" customHeight="1">
      <c r="A3" s="388">
        <v>46112</v>
      </c>
      <c r="B3" s="388"/>
      <c r="C3" s="388"/>
      <c r="D3" s="388"/>
      <c r="E3" s="388"/>
      <c r="F3" s="388"/>
      <c r="G3" s="753"/>
      <c r="H3" s="753"/>
      <c r="I3" s="753"/>
      <c r="J3" s="753"/>
    </row>
    <row r="4" spans="1:10" s="594" customFormat="1" ht="22.65" customHeight="1">
      <c r="A4" s="593" t="s">
        <v>1728</v>
      </c>
      <c r="B4" s="593"/>
      <c r="C4" s="593"/>
      <c r="D4" s="593"/>
      <c r="E4" s="593"/>
      <c r="F4" s="593"/>
      <c r="G4" s="701"/>
      <c r="H4" s="701"/>
      <c r="I4" s="701"/>
      <c r="J4" s="701"/>
    </row>
    <row r="5" spans="1:10" s="612" customFormat="1" ht="10.5" customHeight="1" thickBot="1"/>
    <row r="6" spans="1:10" s="612" customFormat="1" ht="45.75" customHeight="1">
      <c r="A6" s="658" t="s">
        <v>1</v>
      </c>
      <c r="B6" s="862" t="s">
        <v>1729</v>
      </c>
      <c r="C6" s="862" t="s">
        <v>1730</v>
      </c>
      <c r="D6" s="862" t="s">
        <v>1731</v>
      </c>
      <c r="E6" s="862" t="s">
        <v>1590</v>
      </c>
      <c r="F6" s="658" t="s">
        <v>99</v>
      </c>
    </row>
    <row r="7" spans="1:10" s="612" customFormat="1" ht="11.25" customHeight="1">
      <c r="F7" s="648"/>
    </row>
    <row r="8" spans="1:10" s="612" customFormat="1" ht="20.100000000000001" customHeight="1">
      <c r="A8" s="612" t="s">
        <v>28</v>
      </c>
      <c r="B8" s="863">
        <v>13</v>
      </c>
      <c r="C8" s="863">
        <v>65</v>
      </c>
      <c r="D8" s="863">
        <v>3098</v>
      </c>
      <c r="E8" s="863">
        <v>17</v>
      </c>
      <c r="F8" s="864">
        <v>3193</v>
      </c>
    </row>
    <row r="9" spans="1:10" s="612" customFormat="1" ht="20.100000000000001" customHeight="1">
      <c r="A9" s="612" t="s">
        <v>29</v>
      </c>
      <c r="B9" s="863">
        <v>31</v>
      </c>
      <c r="C9" s="863" t="s">
        <v>66</v>
      </c>
      <c r="D9" s="863">
        <v>1510</v>
      </c>
      <c r="E9" s="863">
        <v>13</v>
      </c>
      <c r="F9" s="864">
        <v>1554</v>
      </c>
    </row>
    <row r="10" spans="1:10" s="612" customFormat="1" ht="20.100000000000001" customHeight="1">
      <c r="A10" s="612" t="s">
        <v>30</v>
      </c>
      <c r="B10" s="863">
        <v>7</v>
      </c>
      <c r="C10" s="863">
        <v>102</v>
      </c>
      <c r="D10" s="863">
        <v>393</v>
      </c>
      <c r="E10" s="863">
        <v>39</v>
      </c>
      <c r="F10" s="864">
        <v>541</v>
      </c>
    </row>
    <row r="11" spans="1:10" s="612" customFormat="1" ht="20.100000000000001" customHeight="1">
      <c r="A11" s="612" t="s">
        <v>31</v>
      </c>
      <c r="B11" s="863">
        <v>22</v>
      </c>
      <c r="C11" s="863">
        <v>5</v>
      </c>
      <c r="D11" s="863">
        <v>1390</v>
      </c>
      <c r="E11" s="863" t="s">
        <v>66</v>
      </c>
      <c r="F11" s="864">
        <v>1417</v>
      </c>
    </row>
    <row r="12" spans="1:10" s="612" customFormat="1" ht="20.100000000000001" customHeight="1">
      <c r="A12" s="612" t="s">
        <v>32</v>
      </c>
      <c r="B12" s="863">
        <v>20</v>
      </c>
      <c r="C12" s="863">
        <v>77</v>
      </c>
      <c r="D12" s="863">
        <v>176</v>
      </c>
      <c r="E12" s="863">
        <v>17</v>
      </c>
      <c r="F12" s="864">
        <v>290</v>
      </c>
    </row>
    <row r="13" spans="1:10" s="612" customFormat="1" ht="20.100000000000001" customHeight="1">
      <c r="A13" s="612" t="s">
        <v>33</v>
      </c>
      <c r="B13" s="863">
        <v>12</v>
      </c>
      <c r="C13" s="863">
        <v>41</v>
      </c>
      <c r="D13" s="863">
        <v>659</v>
      </c>
      <c r="E13" s="863">
        <v>4</v>
      </c>
      <c r="F13" s="864">
        <v>716</v>
      </c>
    </row>
    <row r="14" spans="1:10" s="612" customFormat="1" ht="20.100000000000001" customHeight="1">
      <c r="A14" s="612" t="s">
        <v>34</v>
      </c>
      <c r="B14" s="863">
        <v>5</v>
      </c>
      <c r="C14" s="863">
        <v>3</v>
      </c>
      <c r="D14" s="863">
        <v>731</v>
      </c>
      <c r="E14" s="863" t="s">
        <v>66</v>
      </c>
      <c r="F14" s="864">
        <v>739</v>
      </c>
    </row>
    <row r="15" spans="1:10" s="612" customFormat="1" ht="36" customHeight="1" thickBot="1">
      <c r="A15" s="865" t="s">
        <v>35</v>
      </c>
      <c r="B15" s="866">
        <v>110</v>
      </c>
      <c r="C15" s="866">
        <v>293</v>
      </c>
      <c r="D15" s="866">
        <v>7957</v>
      </c>
      <c r="E15" s="866">
        <v>90</v>
      </c>
      <c r="F15" s="866">
        <v>8450</v>
      </c>
    </row>
    <row r="16" spans="1:10" s="612" customFormat="1" ht="10.199999999999999"/>
    <row r="17" spans="1:6" s="612" customFormat="1" ht="10.199999999999999">
      <c r="A17" s="867" t="s">
        <v>36</v>
      </c>
      <c r="B17" s="867"/>
      <c r="C17" s="867"/>
      <c r="D17" s="867"/>
      <c r="E17" s="867"/>
      <c r="F17" s="867"/>
    </row>
    <row r="18" spans="1:6" s="612" customFormat="1" ht="12.75" customHeight="1">
      <c r="A18" s="868" t="s">
        <v>37</v>
      </c>
      <c r="B18" s="868"/>
      <c r="C18" s="868"/>
      <c r="D18" s="868"/>
      <c r="E18" s="868"/>
      <c r="F18" s="868"/>
    </row>
    <row r="19" spans="1:6">
      <c r="A19" s="868"/>
      <c r="B19" s="868"/>
      <c r="C19" s="868"/>
      <c r="D19" s="868"/>
      <c r="E19" s="868"/>
      <c r="F19" s="868"/>
    </row>
  </sheetData>
  <mergeCells count="5">
    <mergeCell ref="A2:F2"/>
    <mergeCell ref="A3:F3"/>
    <mergeCell ref="A4:F4"/>
    <mergeCell ref="A17:F17"/>
    <mergeCell ref="A18:F19"/>
  </mergeCells>
  <hyperlinks>
    <hyperlink ref="A1" location="Índice!A1" display="Volver al Índice" xr:uid="{9C5095C2-6D0B-4B49-BD33-F0D241A19F4D}"/>
  </hyperlinks>
  <printOptions horizontalCentered="1" verticalCentered="1"/>
  <pageMargins left="1.1811023622047245" right="1.1811023622047245" top="0.98425196850393704" bottom="0.98425196850393704" header="0.59055118110236227" footer="0.59055118110236227"/>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7E26F-23BB-4AA1-8109-E43CBC161042}">
  <sheetPr>
    <tabColor theme="7" tint="0.59999389629810485"/>
  </sheetPr>
  <dimension ref="A1:O194"/>
  <sheetViews>
    <sheetView showGridLines="0" zoomScaleNormal="100" workbookViewId="0">
      <selection activeCell="A6" sqref="A6"/>
    </sheetView>
  </sheetViews>
  <sheetFormatPr baseColWidth="10" defaultColWidth="12.5546875" defaultRowHeight="13.2"/>
  <cols>
    <col min="1" max="1" width="32.5546875" style="423" customWidth="1"/>
    <col min="2" max="4" width="19.6640625" style="423" customWidth="1"/>
    <col min="5" max="5" width="4" style="423" customWidth="1"/>
    <col min="6" max="9" width="18.5546875" style="423" customWidth="1"/>
    <col min="10" max="10" width="5.33203125" style="423" customWidth="1"/>
    <col min="11" max="11" width="19.33203125" style="423" customWidth="1"/>
    <col min="12" max="12" width="18.5546875" style="423" customWidth="1"/>
    <col min="13" max="13" width="17.44140625" style="423" customWidth="1"/>
    <col min="14" max="21" width="15.109375" style="423" customWidth="1"/>
    <col min="22" max="22" width="12.5546875" style="423" customWidth="1"/>
    <col min="23" max="256" width="12.5546875" style="423"/>
    <col min="257" max="257" width="32.5546875" style="423" customWidth="1"/>
    <col min="258" max="260" width="19.6640625" style="423" customWidth="1"/>
    <col min="261" max="261" width="4" style="423" customWidth="1"/>
    <col min="262" max="265" width="18.5546875" style="423" customWidth="1"/>
    <col min="266" max="266" width="5.33203125" style="423" customWidth="1"/>
    <col min="267" max="267" width="19.33203125" style="423" customWidth="1"/>
    <col min="268" max="268" width="18.5546875" style="423" customWidth="1"/>
    <col min="269" max="269" width="17.44140625" style="423" customWidth="1"/>
    <col min="270" max="277" width="15.109375" style="423" customWidth="1"/>
    <col min="278" max="512" width="12.5546875" style="423"/>
    <col min="513" max="513" width="32.5546875" style="423" customWidth="1"/>
    <col min="514" max="516" width="19.6640625" style="423" customWidth="1"/>
    <col min="517" max="517" width="4" style="423" customWidth="1"/>
    <col min="518" max="521" width="18.5546875" style="423" customWidth="1"/>
    <col min="522" max="522" width="5.33203125" style="423" customWidth="1"/>
    <col min="523" max="523" width="19.33203125" style="423" customWidth="1"/>
    <col min="524" max="524" width="18.5546875" style="423" customWidth="1"/>
    <col min="525" max="525" width="17.44140625" style="423" customWidth="1"/>
    <col min="526" max="533" width="15.109375" style="423" customWidth="1"/>
    <col min="534" max="768" width="12.5546875" style="423"/>
    <col min="769" max="769" width="32.5546875" style="423" customWidth="1"/>
    <col min="770" max="772" width="19.6640625" style="423" customWidth="1"/>
    <col min="773" max="773" width="4" style="423" customWidth="1"/>
    <col min="774" max="777" width="18.5546875" style="423" customWidth="1"/>
    <col min="778" max="778" width="5.33203125" style="423" customWidth="1"/>
    <col min="779" max="779" width="19.33203125" style="423" customWidth="1"/>
    <col min="780" max="780" width="18.5546875" style="423" customWidth="1"/>
    <col min="781" max="781" width="17.44140625" style="423" customWidth="1"/>
    <col min="782" max="789" width="15.109375" style="423" customWidth="1"/>
    <col min="790" max="1024" width="12.5546875" style="423"/>
    <col min="1025" max="1025" width="32.5546875" style="423" customWidth="1"/>
    <col min="1026" max="1028" width="19.6640625" style="423" customWidth="1"/>
    <col min="1029" max="1029" width="4" style="423" customWidth="1"/>
    <col min="1030" max="1033" width="18.5546875" style="423" customWidth="1"/>
    <col min="1034" max="1034" width="5.33203125" style="423" customWidth="1"/>
    <col min="1035" max="1035" width="19.33203125" style="423" customWidth="1"/>
    <col min="1036" max="1036" width="18.5546875" style="423" customWidth="1"/>
    <col min="1037" max="1037" width="17.44140625" style="423" customWidth="1"/>
    <col min="1038" max="1045" width="15.109375" style="423" customWidth="1"/>
    <col min="1046" max="1280" width="12.5546875" style="423"/>
    <col min="1281" max="1281" width="32.5546875" style="423" customWidth="1"/>
    <col min="1282" max="1284" width="19.6640625" style="423" customWidth="1"/>
    <col min="1285" max="1285" width="4" style="423" customWidth="1"/>
    <col min="1286" max="1289" width="18.5546875" style="423" customWidth="1"/>
    <col min="1290" max="1290" width="5.33203125" style="423" customWidth="1"/>
    <col min="1291" max="1291" width="19.33203125" style="423" customWidth="1"/>
    <col min="1292" max="1292" width="18.5546875" style="423" customWidth="1"/>
    <col min="1293" max="1293" width="17.44140625" style="423" customWidth="1"/>
    <col min="1294" max="1301" width="15.109375" style="423" customWidth="1"/>
    <col min="1302" max="1536" width="12.5546875" style="423"/>
    <col min="1537" max="1537" width="32.5546875" style="423" customWidth="1"/>
    <col min="1538" max="1540" width="19.6640625" style="423" customWidth="1"/>
    <col min="1541" max="1541" width="4" style="423" customWidth="1"/>
    <col min="1542" max="1545" width="18.5546875" style="423" customWidth="1"/>
    <col min="1546" max="1546" width="5.33203125" style="423" customWidth="1"/>
    <col min="1547" max="1547" width="19.33203125" style="423" customWidth="1"/>
    <col min="1548" max="1548" width="18.5546875" style="423" customWidth="1"/>
    <col min="1549" max="1549" width="17.44140625" style="423" customWidth="1"/>
    <col min="1550" max="1557" width="15.109375" style="423" customWidth="1"/>
    <col min="1558" max="1792" width="12.5546875" style="423"/>
    <col min="1793" max="1793" width="32.5546875" style="423" customWidth="1"/>
    <col min="1794" max="1796" width="19.6640625" style="423" customWidth="1"/>
    <col min="1797" max="1797" width="4" style="423" customWidth="1"/>
    <col min="1798" max="1801" width="18.5546875" style="423" customWidth="1"/>
    <col min="1802" max="1802" width="5.33203125" style="423" customWidth="1"/>
    <col min="1803" max="1803" width="19.33203125" style="423" customWidth="1"/>
    <col min="1804" max="1804" width="18.5546875" style="423" customWidth="1"/>
    <col min="1805" max="1805" width="17.44140625" style="423" customWidth="1"/>
    <col min="1806" max="1813" width="15.109375" style="423" customWidth="1"/>
    <col min="1814" max="2048" width="12.5546875" style="423"/>
    <col min="2049" max="2049" width="32.5546875" style="423" customWidth="1"/>
    <col min="2050" max="2052" width="19.6640625" style="423" customWidth="1"/>
    <col min="2053" max="2053" width="4" style="423" customWidth="1"/>
    <col min="2054" max="2057" width="18.5546875" style="423" customWidth="1"/>
    <col min="2058" max="2058" width="5.33203125" style="423" customWidth="1"/>
    <col min="2059" max="2059" width="19.33203125" style="423" customWidth="1"/>
    <col min="2060" max="2060" width="18.5546875" style="423" customWidth="1"/>
    <col min="2061" max="2061" width="17.44140625" style="423" customWidth="1"/>
    <col min="2062" max="2069" width="15.109375" style="423" customWidth="1"/>
    <col min="2070" max="2304" width="12.5546875" style="423"/>
    <col min="2305" max="2305" width="32.5546875" style="423" customWidth="1"/>
    <col min="2306" max="2308" width="19.6640625" style="423" customWidth="1"/>
    <col min="2309" max="2309" width="4" style="423" customWidth="1"/>
    <col min="2310" max="2313" width="18.5546875" style="423" customWidth="1"/>
    <col min="2314" max="2314" width="5.33203125" style="423" customWidth="1"/>
    <col min="2315" max="2315" width="19.33203125" style="423" customWidth="1"/>
    <col min="2316" max="2316" width="18.5546875" style="423" customWidth="1"/>
    <col min="2317" max="2317" width="17.44140625" style="423" customWidth="1"/>
    <col min="2318" max="2325" width="15.109375" style="423" customWidth="1"/>
    <col min="2326" max="2560" width="12.5546875" style="423"/>
    <col min="2561" max="2561" width="32.5546875" style="423" customWidth="1"/>
    <col min="2562" max="2564" width="19.6640625" style="423" customWidth="1"/>
    <col min="2565" max="2565" width="4" style="423" customWidth="1"/>
    <col min="2566" max="2569" width="18.5546875" style="423" customWidth="1"/>
    <col min="2570" max="2570" width="5.33203125" style="423" customWidth="1"/>
    <col min="2571" max="2571" width="19.33203125" style="423" customWidth="1"/>
    <col min="2572" max="2572" width="18.5546875" style="423" customWidth="1"/>
    <col min="2573" max="2573" width="17.44140625" style="423" customWidth="1"/>
    <col min="2574" max="2581" width="15.109375" style="423" customWidth="1"/>
    <col min="2582" max="2816" width="12.5546875" style="423"/>
    <col min="2817" max="2817" width="32.5546875" style="423" customWidth="1"/>
    <col min="2818" max="2820" width="19.6640625" style="423" customWidth="1"/>
    <col min="2821" max="2821" width="4" style="423" customWidth="1"/>
    <col min="2822" max="2825" width="18.5546875" style="423" customWidth="1"/>
    <col min="2826" max="2826" width="5.33203125" style="423" customWidth="1"/>
    <col min="2827" max="2827" width="19.33203125" style="423" customWidth="1"/>
    <col min="2828" max="2828" width="18.5546875" style="423" customWidth="1"/>
    <col min="2829" max="2829" width="17.44140625" style="423" customWidth="1"/>
    <col min="2830" max="2837" width="15.109375" style="423" customWidth="1"/>
    <col min="2838" max="3072" width="12.5546875" style="423"/>
    <col min="3073" max="3073" width="32.5546875" style="423" customWidth="1"/>
    <col min="3074" max="3076" width="19.6640625" style="423" customWidth="1"/>
    <col min="3077" max="3077" width="4" style="423" customWidth="1"/>
    <col min="3078" max="3081" width="18.5546875" style="423" customWidth="1"/>
    <col min="3082" max="3082" width="5.33203125" style="423" customWidth="1"/>
    <col min="3083" max="3083" width="19.33203125" style="423" customWidth="1"/>
    <col min="3084" max="3084" width="18.5546875" style="423" customWidth="1"/>
    <col min="3085" max="3085" width="17.44140625" style="423" customWidth="1"/>
    <col min="3086" max="3093" width="15.109375" style="423" customWidth="1"/>
    <col min="3094" max="3328" width="12.5546875" style="423"/>
    <col min="3329" max="3329" width="32.5546875" style="423" customWidth="1"/>
    <col min="3330" max="3332" width="19.6640625" style="423" customWidth="1"/>
    <col min="3333" max="3333" width="4" style="423" customWidth="1"/>
    <col min="3334" max="3337" width="18.5546875" style="423" customWidth="1"/>
    <col min="3338" max="3338" width="5.33203125" style="423" customWidth="1"/>
    <col min="3339" max="3339" width="19.33203125" style="423" customWidth="1"/>
    <col min="3340" max="3340" width="18.5546875" style="423" customWidth="1"/>
    <col min="3341" max="3341" width="17.44140625" style="423" customWidth="1"/>
    <col min="3342" max="3349" width="15.109375" style="423" customWidth="1"/>
    <col min="3350" max="3584" width="12.5546875" style="423"/>
    <col min="3585" max="3585" width="32.5546875" style="423" customWidth="1"/>
    <col min="3586" max="3588" width="19.6640625" style="423" customWidth="1"/>
    <col min="3589" max="3589" width="4" style="423" customWidth="1"/>
    <col min="3590" max="3593" width="18.5546875" style="423" customWidth="1"/>
    <col min="3594" max="3594" width="5.33203125" style="423" customWidth="1"/>
    <col min="3595" max="3595" width="19.33203125" style="423" customWidth="1"/>
    <col min="3596" max="3596" width="18.5546875" style="423" customWidth="1"/>
    <col min="3597" max="3597" width="17.44140625" style="423" customWidth="1"/>
    <col min="3598" max="3605" width="15.109375" style="423" customWidth="1"/>
    <col min="3606" max="3840" width="12.5546875" style="423"/>
    <col min="3841" max="3841" width="32.5546875" style="423" customWidth="1"/>
    <col min="3842" max="3844" width="19.6640625" style="423" customWidth="1"/>
    <col min="3845" max="3845" width="4" style="423" customWidth="1"/>
    <col min="3846" max="3849" width="18.5546875" style="423" customWidth="1"/>
    <col min="3850" max="3850" width="5.33203125" style="423" customWidth="1"/>
    <col min="3851" max="3851" width="19.33203125" style="423" customWidth="1"/>
    <col min="3852" max="3852" width="18.5546875" style="423" customWidth="1"/>
    <col min="3853" max="3853" width="17.44140625" style="423" customWidth="1"/>
    <col min="3854" max="3861" width="15.109375" style="423" customWidth="1"/>
    <col min="3862" max="4096" width="12.5546875" style="423"/>
    <col min="4097" max="4097" width="32.5546875" style="423" customWidth="1"/>
    <col min="4098" max="4100" width="19.6640625" style="423" customWidth="1"/>
    <col min="4101" max="4101" width="4" style="423" customWidth="1"/>
    <col min="4102" max="4105" width="18.5546875" style="423" customWidth="1"/>
    <col min="4106" max="4106" width="5.33203125" style="423" customWidth="1"/>
    <col min="4107" max="4107" width="19.33203125" style="423" customWidth="1"/>
    <col min="4108" max="4108" width="18.5546875" style="423" customWidth="1"/>
    <col min="4109" max="4109" width="17.44140625" style="423" customWidth="1"/>
    <col min="4110" max="4117" width="15.109375" style="423" customWidth="1"/>
    <col min="4118" max="4352" width="12.5546875" style="423"/>
    <col min="4353" max="4353" width="32.5546875" style="423" customWidth="1"/>
    <col min="4354" max="4356" width="19.6640625" style="423" customWidth="1"/>
    <col min="4357" max="4357" width="4" style="423" customWidth="1"/>
    <col min="4358" max="4361" width="18.5546875" style="423" customWidth="1"/>
    <col min="4362" max="4362" width="5.33203125" style="423" customWidth="1"/>
    <col min="4363" max="4363" width="19.33203125" style="423" customWidth="1"/>
    <col min="4364" max="4364" width="18.5546875" style="423" customWidth="1"/>
    <col min="4365" max="4365" width="17.44140625" style="423" customWidth="1"/>
    <col min="4366" max="4373" width="15.109375" style="423" customWidth="1"/>
    <col min="4374" max="4608" width="12.5546875" style="423"/>
    <col min="4609" max="4609" width="32.5546875" style="423" customWidth="1"/>
    <col min="4610" max="4612" width="19.6640625" style="423" customWidth="1"/>
    <col min="4613" max="4613" width="4" style="423" customWidth="1"/>
    <col min="4614" max="4617" width="18.5546875" style="423" customWidth="1"/>
    <col min="4618" max="4618" width="5.33203125" style="423" customWidth="1"/>
    <col min="4619" max="4619" width="19.33203125" style="423" customWidth="1"/>
    <col min="4620" max="4620" width="18.5546875" style="423" customWidth="1"/>
    <col min="4621" max="4621" width="17.44140625" style="423" customWidth="1"/>
    <col min="4622" max="4629" width="15.109375" style="423" customWidth="1"/>
    <col min="4630" max="4864" width="12.5546875" style="423"/>
    <col min="4865" max="4865" width="32.5546875" style="423" customWidth="1"/>
    <col min="4866" max="4868" width="19.6640625" style="423" customWidth="1"/>
    <col min="4869" max="4869" width="4" style="423" customWidth="1"/>
    <col min="4870" max="4873" width="18.5546875" style="423" customWidth="1"/>
    <col min="4874" max="4874" width="5.33203125" style="423" customWidth="1"/>
    <col min="4875" max="4875" width="19.33203125" style="423" customWidth="1"/>
    <col min="4876" max="4876" width="18.5546875" style="423" customWidth="1"/>
    <col min="4877" max="4877" width="17.44140625" style="423" customWidth="1"/>
    <col min="4878" max="4885" width="15.109375" style="423" customWidth="1"/>
    <col min="4886" max="5120" width="12.5546875" style="423"/>
    <col min="5121" max="5121" width="32.5546875" style="423" customWidth="1"/>
    <col min="5122" max="5124" width="19.6640625" style="423" customWidth="1"/>
    <col min="5125" max="5125" width="4" style="423" customWidth="1"/>
    <col min="5126" max="5129" width="18.5546875" style="423" customWidth="1"/>
    <col min="5130" max="5130" width="5.33203125" style="423" customWidth="1"/>
    <col min="5131" max="5131" width="19.33203125" style="423" customWidth="1"/>
    <col min="5132" max="5132" width="18.5546875" style="423" customWidth="1"/>
    <col min="5133" max="5133" width="17.44140625" style="423" customWidth="1"/>
    <col min="5134" max="5141" width="15.109375" style="423" customWidth="1"/>
    <col min="5142" max="5376" width="12.5546875" style="423"/>
    <col min="5377" max="5377" width="32.5546875" style="423" customWidth="1"/>
    <col min="5378" max="5380" width="19.6640625" style="423" customWidth="1"/>
    <col min="5381" max="5381" width="4" style="423" customWidth="1"/>
    <col min="5382" max="5385" width="18.5546875" style="423" customWidth="1"/>
    <col min="5386" max="5386" width="5.33203125" style="423" customWidth="1"/>
    <col min="5387" max="5387" width="19.33203125" style="423" customWidth="1"/>
    <col min="5388" max="5388" width="18.5546875" style="423" customWidth="1"/>
    <col min="5389" max="5389" width="17.44140625" style="423" customWidth="1"/>
    <col min="5390" max="5397" width="15.109375" style="423" customWidth="1"/>
    <col min="5398" max="5632" width="12.5546875" style="423"/>
    <col min="5633" max="5633" width="32.5546875" style="423" customWidth="1"/>
    <col min="5634" max="5636" width="19.6640625" style="423" customWidth="1"/>
    <col min="5637" max="5637" width="4" style="423" customWidth="1"/>
    <col min="5638" max="5641" width="18.5546875" style="423" customWidth="1"/>
    <col min="5642" max="5642" width="5.33203125" style="423" customWidth="1"/>
    <col min="5643" max="5643" width="19.33203125" style="423" customWidth="1"/>
    <col min="5644" max="5644" width="18.5546875" style="423" customWidth="1"/>
    <col min="5645" max="5645" width="17.44140625" style="423" customWidth="1"/>
    <col min="5646" max="5653" width="15.109375" style="423" customWidth="1"/>
    <col min="5654" max="5888" width="12.5546875" style="423"/>
    <col min="5889" max="5889" width="32.5546875" style="423" customWidth="1"/>
    <col min="5890" max="5892" width="19.6640625" style="423" customWidth="1"/>
    <col min="5893" max="5893" width="4" style="423" customWidth="1"/>
    <col min="5894" max="5897" width="18.5546875" style="423" customWidth="1"/>
    <col min="5898" max="5898" width="5.33203125" style="423" customWidth="1"/>
    <col min="5899" max="5899" width="19.33203125" style="423" customWidth="1"/>
    <col min="5900" max="5900" width="18.5546875" style="423" customWidth="1"/>
    <col min="5901" max="5901" width="17.44140625" style="423" customWidth="1"/>
    <col min="5902" max="5909" width="15.109375" style="423" customWidth="1"/>
    <col min="5910" max="6144" width="12.5546875" style="423"/>
    <col min="6145" max="6145" width="32.5546875" style="423" customWidth="1"/>
    <col min="6146" max="6148" width="19.6640625" style="423" customWidth="1"/>
    <col min="6149" max="6149" width="4" style="423" customWidth="1"/>
    <col min="6150" max="6153" width="18.5546875" style="423" customWidth="1"/>
    <col min="6154" max="6154" width="5.33203125" style="423" customWidth="1"/>
    <col min="6155" max="6155" width="19.33203125" style="423" customWidth="1"/>
    <col min="6156" max="6156" width="18.5546875" style="423" customWidth="1"/>
    <col min="6157" max="6157" width="17.44140625" style="423" customWidth="1"/>
    <col min="6158" max="6165" width="15.109375" style="423" customWidth="1"/>
    <col min="6166" max="6400" width="12.5546875" style="423"/>
    <col min="6401" max="6401" width="32.5546875" style="423" customWidth="1"/>
    <col min="6402" max="6404" width="19.6640625" style="423" customWidth="1"/>
    <col min="6405" max="6405" width="4" style="423" customWidth="1"/>
    <col min="6406" max="6409" width="18.5546875" style="423" customWidth="1"/>
    <col min="6410" max="6410" width="5.33203125" style="423" customWidth="1"/>
    <col min="6411" max="6411" width="19.33203125" style="423" customWidth="1"/>
    <col min="6412" max="6412" width="18.5546875" style="423" customWidth="1"/>
    <col min="6413" max="6413" width="17.44140625" style="423" customWidth="1"/>
    <col min="6414" max="6421" width="15.109375" style="423" customWidth="1"/>
    <col min="6422" max="6656" width="12.5546875" style="423"/>
    <col min="6657" max="6657" width="32.5546875" style="423" customWidth="1"/>
    <col min="6658" max="6660" width="19.6640625" style="423" customWidth="1"/>
    <col min="6661" max="6661" width="4" style="423" customWidth="1"/>
    <col min="6662" max="6665" width="18.5546875" style="423" customWidth="1"/>
    <col min="6666" max="6666" width="5.33203125" style="423" customWidth="1"/>
    <col min="6667" max="6667" width="19.33203125" style="423" customWidth="1"/>
    <col min="6668" max="6668" width="18.5546875" style="423" customWidth="1"/>
    <col min="6669" max="6669" width="17.44140625" style="423" customWidth="1"/>
    <col min="6670" max="6677" width="15.109375" style="423" customWidth="1"/>
    <col min="6678" max="6912" width="12.5546875" style="423"/>
    <col min="6913" max="6913" width="32.5546875" style="423" customWidth="1"/>
    <col min="6914" max="6916" width="19.6640625" style="423" customWidth="1"/>
    <col min="6917" max="6917" width="4" style="423" customWidth="1"/>
    <col min="6918" max="6921" width="18.5546875" style="423" customWidth="1"/>
    <col min="6922" max="6922" width="5.33203125" style="423" customWidth="1"/>
    <col min="6923" max="6923" width="19.33203125" style="423" customWidth="1"/>
    <col min="6924" max="6924" width="18.5546875" style="423" customWidth="1"/>
    <col min="6925" max="6925" width="17.44140625" style="423" customWidth="1"/>
    <col min="6926" max="6933" width="15.109375" style="423" customWidth="1"/>
    <col min="6934" max="7168" width="12.5546875" style="423"/>
    <col min="7169" max="7169" width="32.5546875" style="423" customWidth="1"/>
    <col min="7170" max="7172" width="19.6640625" style="423" customWidth="1"/>
    <col min="7173" max="7173" width="4" style="423" customWidth="1"/>
    <col min="7174" max="7177" width="18.5546875" style="423" customWidth="1"/>
    <col min="7178" max="7178" width="5.33203125" style="423" customWidth="1"/>
    <col min="7179" max="7179" width="19.33203125" style="423" customWidth="1"/>
    <col min="7180" max="7180" width="18.5546875" style="423" customWidth="1"/>
    <col min="7181" max="7181" width="17.44140625" style="423" customWidth="1"/>
    <col min="7182" max="7189" width="15.109375" style="423" customWidth="1"/>
    <col min="7190" max="7424" width="12.5546875" style="423"/>
    <col min="7425" max="7425" width="32.5546875" style="423" customWidth="1"/>
    <col min="7426" max="7428" width="19.6640625" style="423" customWidth="1"/>
    <col min="7429" max="7429" width="4" style="423" customWidth="1"/>
    <col min="7430" max="7433" width="18.5546875" style="423" customWidth="1"/>
    <col min="7434" max="7434" width="5.33203125" style="423" customWidth="1"/>
    <col min="7435" max="7435" width="19.33203125" style="423" customWidth="1"/>
    <col min="7436" max="7436" width="18.5546875" style="423" customWidth="1"/>
    <col min="7437" max="7437" width="17.44140625" style="423" customWidth="1"/>
    <col min="7438" max="7445" width="15.109375" style="423" customWidth="1"/>
    <col min="7446" max="7680" width="12.5546875" style="423"/>
    <col min="7681" max="7681" width="32.5546875" style="423" customWidth="1"/>
    <col min="7682" max="7684" width="19.6640625" style="423" customWidth="1"/>
    <col min="7685" max="7685" width="4" style="423" customWidth="1"/>
    <col min="7686" max="7689" width="18.5546875" style="423" customWidth="1"/>
    <col min="7690" max="7690" width="5.33203125" style="423" customWidth="1"/>
    <col min="7691" max="7691" width="19.33203125" style="423" customWidth="1"/>
    <col min="7692" max="7692" width="18.5546875" style="423" customWidth="1"/>
    <col min="7693" max="7693" width="17.44140625" style="423" customWidth="1"/>
    <col min="7694" max="7701" width="15.109375" style="423" customWidth="1"/>
    <col min="7702" max="7936" width="12.5546875" style="423"/>
    <col min="7937" max="7937" width="32.5546875" style="423" customWidth="1"/>
    <col min="7938" max="7940" width="19.6640625" style="423" customWidth="1"/>
    <col min="7941" max="7941" width="4" style="423" customWidth="1"/>
    <col min="7942" max="7945" width="18.5546875" style="423" customWidth="1"/>
    <col min="7946" max="7946" width="5.33203125" style="423" customWidth="1"/>
    <col min="7947" max="7947" width="19.33203125" style="423" customWidth="1"/>
    <col min="7948" max="7948" width="18.5546875" style="423" customWidth="1"/>
    <col min="7949" max="7949" width="17.44140625" style="423" customWidth="1"/>
    <col min="7950" max="7957" width="15.109375" style="423" customWidth="1"/>
    <col min="7958" max="8192" width="12.5546875" style="423"/>
    <col min="8193" max="8193" width="32.5546875" style="423" customWidth="1"/>
    <col min="8194" max="8196" width="19.6640625" style="423" customWidth="1"/>
    <col min="8197" max="8197" width="4" style="423" customWidth="1"/>
    <col min="8198" max="8201" width="18.5546875" style="423" customWidth="1"/>
    <col min="8202" max="8202" width="5.33203125" style="423" customWidth="1"/>
    <col min="8203" max="8203" width="19.33203125" style="423" customWidth="1"/>
    <col min="8204" max="8204" width="18.5546875" style="423" customWidth="1"/>
    <col min="8205" max="8205" width="17.44140625" style="423" customWidth="1"/>
    <col min="8206" max="8213" width="15.109375" style="423" customWidth="1"/>
    <col min="8214" max="8448" width="12.5546875" style="423"/>
    <col min="8449" max="8449" width="32.5546875" style="423" customWidth="1"/>
    <col min="8450" max="8452" width="19.6640625" style="423" customWidth="1"/>
    <col min="8453" max="8453" width="4" style="423" customWidth="1"/>
    <col min="8454" max="8457" width="18.5546875" style="423" customWidth="1"/>
    <col min="8458" max="8458" width="5.33203125" style="423" customWidth="1"/>
    <col min="8459" max="8459" width="19.33203125" style="423" customWidth="1"/>
    <col min="8460" max="8460" width="18.5546875" style="423" customWidth="1"/>
    <col min="8461" max="8461" width="17.44140625" style="423" customWidth="1"/>
    <col min="8462" max="8469" width="15.109375" style="423" customWidth="1"/>
    <col min="8470" max="8704" width="12.5546875" style="423"/>
    <col min="8705" max="8705" width="32.5546875" style="423" customWidth="1"/>
    <col min="8706" max="8708" width="19.6640625" style="423" customWidth="1"/>
    <col min="8709" max="8709" width="4" style="423" customWidth="1"/>
    <col min="8710" max="8713" width="18.5546875" style="423" customWidth="1"/>
    <col min="8714" max="8714" width="5.33203125" style="423" customWidth="1"/>
    <col min="8715" max="8715" width="19.33203125" style="423" customWidth="1"/>
    <col min="8716" max="8716" width="18.5546875" style="423" customWidth="1"/>
    <col min="8717" max="8717" width="17.44140625" style="423" customWidth="1"/>
    <col min="8718" max="8725" width="15.109375" style="423" customWidth="1"/>
    <col min="8726" max="8960" width="12.5546875" style="423"/>
    <col min="8961" max="8961" width="32.5546875" style="423" customWidth="1"/>
    <col min="8962" max="8964" width="19.6640625" style="423" customWidth="1"/>
    <col min="8965" max="8965" width="4" style="423" customWidth="1"/>
    <col min="8966" max="8969" width="18.5546875" style="423" customWidth="1"/>
    <col min="8970" max="8970" width="5.33203125" style="423" customWidth="1"/>
    <col min="8971" max="8971" width="19.33203125" style="423" customWidth="1"/>
    <col min="8972" max="8972" width="18.5546875" style="423" customWidth="1"/>
    <col min="8973" max="8973" width="17.44140625" style="423" customWidth="1"/>
    <col min="8974" max="8981" width="15.109375" style="423" customWidth="1"/>
    <col min="8982" max="9216" width="12.5546875" style="423"/>
    <col min="9217" max="9217" width="32.5546875" style="423" customWidth="1"/>
    <col min="9218" max="9220" width="19.6640625" style="423" customWidth="1"/>
    <col min="9221" max="9221" width="4" style="423" customWidth="1"/>
    <col min="9222" max="9225" width="18.5546875" style="423" customWidth="1"/>
    <col min="9226" max="9226" width="5.33203125" style="423" customWidth="1"/>
    <col min="9227" max="9227" width="19.33203125" style="423" customWidth="1"/>
    <col min="9228" max="9228" width="18.5546875" style="423" customWidth="1"/>
    <col min="9229" max="9229" width="17.44140625" style="423" customWidth="1"/>
    <col min="9230" max="9237" width="15.109375" style="423" customWidth="1"/>
    <col min="9238" max="9472" width="12.5546875" style="423"/>
    <col min="9473" max="9473" width="32.5546875" style="423" customWidth="1"/>
    <col min="9474" max="9476" width="19.6640625" style="423" customWidth="1"/>
    <col min="9477" max="9477" width="4" style="423" customWidth="1"/>
    <col min="9478" max="9481" width="18.5546875" style="423" customWidth="1"/>
    <col min="9482" max="9482" width="5.33203125" style="423" customWidth="1"/>
    <col min="9483" max="9483" width="19.33203125" style="423" customWidth="1"/>
    <col min="9484" max="9484" width="18.5546875" style="423" customWidth="1"/>
    <col min="9485" max="9485" width="17.44140625" style="423" customWidth="1"/>
    <col min="9486" max="9493" width="15.109375" style="423" customWidth="1"/>
    <col min="9494" max="9728" width="12.5546875" style="423"/>
    <col min="9729" max="9729" width="32.5546875" style="423" customWidth="1"/>
    <col min="9730" max="9732" width="19.6640625" style="423" customWidth="1"/>
    <col min="9733" max="9733" width="4" style="423" customWidth="1"/>
    <col min="9734" max="9737" width="18.5546875" style="423" customWidth="1"/>
    <col min="9738" max="9738" width="5.33203125" style="423" customWidth="1"/>
    <col min="9739" max="9739" width="19.33203125" style="423" customWidth="1"/>
    <col min="9740" max="9740" width="18.5546875" style="423" customWidth="1"/>
    <col min="9741" max="9741" width="17.44140625" style="423" customWidth="1"/>
    <col min="9742" max="9749" width="15.109375" style="423" customWidth="1"/>
    <col min="9750" max="9984" width="12.5546875" style="423"/>
    <col min="9985" max="9985" width="32.5546875" style="423" customWidth="1"/>
    <col min="9986" max="9988" width="19.6640625" style="423" customWidth="1"/>
    <col min="9989" max="9989" width="4" style="423" customWidth="1"/>
    <col min="9990" max="9993" width="18.5546875" style="423" customWidth="1"/>
    <col min="9994" max="9994" width="5.33203125" style="423" customWidth="1"/>
    <col min="9995" max="9995" width="19.33203125" style="423" customWidth="1"/>
    <col min="9996" max="9996" width="18.5546875" style="423" customWidth="1"/>
    <col min="9997" max="9997" width="17.44140625" style="423" customWidth="1"/>
    <col min="9998" max="10005" width="15.109375" style="423" customWidth="1"/>
    <col min="10006" max="10240" width="12.5546875" style="423"/>
    <col min="10241" max="10241" width="32.5546875" style="423" customWidth="1"/>
    <col min="10242" max="10244" width="19.6640625" style="423" customWidth="1"/>
    <col min="10245" max="10245" width="4" style="423" customWidth="1"/>
    <col min="10246" max="10249" width="18.5546875" style="423" customWidth="1"/>
    <col min="10250" max="10250" width="5.33203125" style="423" customWidth="1"/>
    <col min="10251" max="10251" width="19.33203125" style="423" customWidth="1"/>
    <col min="10252" max="10252" width="18.5546875" style="423" customWidth="1"/>
    <col min="10253" max="10253" width="17.44140625" style="423" customWidth="1"/>
    <col min="10254" max="10261" width="15.109375" style="423" customWidth="1"/>
    <col min="10262" max="10496" width="12.5546875" style="423"/>
    <col min="10497" max="10497" width="32.5546875" style="423" customWidth="1"/>
    <col min="10498" max="10500" width="19.6640625" style="423" customWidth="1"/>
    <col min="10501" max="10501" width="4" style="423" customWidth="1"/>
    <col min="10502" max="10505" width="18.5546875" style="423" customWidth="1"/>
    <col min="10506" max="10506" width="5.33203125" style="423" customWidth="1"/>
    <col min="10507" max="10507" width="19.33203125" style="423" customWidth="1"/>
    <col min="10508" max="10508" width="18.5546875" style="423" customWidth="1"/>
    <col min="10509" max="10509" width="17.44140625" style="423" customWidth="1"/>
    <col min="10510" max="10517" width="15.109375" style="423" customWidth="1"/>
    <col min="10518" max="10752" width="12.5546875" style="423"/>
    <col min="10753" max="10753" width="32.5546875" style="423" customWidth="1"/>
    <col min="10754" max="10756" width="19.6640625" style="423" customWidth="1"/>
    <col min="10757" max="10757" width="4" style="423" customWidth="1"/>
    <col min="10758" max="10761" width="18.5546875" style="423" customWidth="1"/>
    <col min="10762" max="10762" width="5.33203125" style="423" customWidth="1"/>
    <col min="10763" max="10763" width="19.33203125" style="423" customWidth="1"/>
    <col min="10764" max="10764" width="18.5546875" style="423" customWidth="1"/>
    <col min="10765" max="10765" width="17.44140625" style="423" customWidth="1"/>
    <col min="10766" max="10773" width="15.109375" style="423" customWidth="1"/>
    <col min="10774" max="11008" width="12.5546875" style="423"/>
    <col min="11009" max="11009" width="32.5546875" style="423" customWidth="1"/>
    <col min="11010" max="11012" width="19.6640625" style="423" customWidth="1"/>
    <col min="11013" max="11013" width="4" style="423" customWidth="1"/>
    <col min="11014" max="11017" width="18.5546875" style="423" customWidth="1"/>
    <col min="11018" max="11018" width="5.33203125" style="423" customWidth="1"/>
    <col min="11019" max="11019" width="19.33203125" style="423" customWidth="1"/>
    <col min="11020" max="11020" width="18.5546875" style="423" customWidth="1"/>
    <col min="11021" max="11021" width="17.44140625" style="423" customWidth="1"/>
    <col min="11022" max="11029" width="15.109375" style="423" customWidth="1"/>
    <col min="11030" max="11264" width="12.5546875" style="423"/>
    <col min="11265" max="11265" width="32.5546875" style="423" customWidth="1"/>
    <col min="11266" max="11268" width="19.6640625" style="423" customWidth="1"/>
    <col min="11269" max="11269" width="4" style="423" customWidth="1"/>
    <col min="11270" max="11273" width="18.5546875" style="423" customWidth="1"/>
    <col min="11274" max="11274" width="5.33203125" style="423" customWidth="1"/>
    <col min="11275" max="11275" width="19.33203125" style="423" customWidth="1"/>
    <col min="11276" max="11276" width="18.5546875" style="423" customWidth="1"/>
    <col min="11277" max="11277" width="17.44140625" style="423" customWidth="1"/>
    <col min="11278" max="11285" width="15.109375" style="423" customWidth="1"/>
    <col min="11286" max="11520" width="12.5546875" style="423"/>
    <col min="11521" max="11521" width="32.5546875" style="423" customWidth="1"/>
    <col min="11522" max="11524" width="19.6640625" style="423" customWidth="1"/>
    <col min="11525" max="11525" width="4" style="423" customWidth="1"/>
    <col min="11526" max="11529" width="18.5546875" style="423" customWidth="1"/>
    <col min="11530" max="11530" width="5.33203125" style="423" customWidth="1"/>
    <col min="11531" max="11531" width="19.33203125" style="423" customWidth="1"/>
    <col min="11532" max="11532" width="18.5546875" style="423" customWidth="1"/>
    <col min="11533" max="11533" width="17.44140625" style="423" customWidth="1"/>
    <col min="11534" max="11541" width="15.109375" style="423" customWidth="1"/>
    <col min="11542" max="11776" width="12.5546875" style="423"/>
    <col min="11777" max="11777" width="32.5546875" style="423" customWidth="1"/>
    <col min="11778" max="11780" width="19.6640625" style="423" customWidth="1"/>
    <col min="11781" max="11781" width="4" style="423" customWidth="1"/>
    <col min="11782" max="11785" width="18.5546875" style="423" customWidth="1"/>
    <col min="11786" max="11786" width="5.33203125" style="423" customWidth="1"/>
    <col min="11787" max="11787" width="19.33203125" style="423" customWidth="1"/>
    <col min="11788" max="11788" width="18.5546875" style="423" customWidth="1"/>
    <col min="11789" max="11789" width="17.44140625" style="423" customWidth="1"/>
    <col min="11790" max="11797" width="15.109375" style="423" customWidth="1"/>
    <col min="11798" max="12032" width="12.5546875" style="423"/>
    <col min="12033" max="12033" width="32.5546875" style="423" customWidth="1"/>
    <col min="12034" max="12036" width="19.6640625" style="423" customWidth="1"/>
    <col min="12037" max="12037" width="4" style="423" customWidth="1"/>
    <col min="12038" max="12041" width="18.5546875" style="423" customWidth="1"/>
    <col min="12042" max="12042" width="5.33203125" style="423" customWidth="1"/>
    <col min="12043" max="12043" width="19.33203125" style="423" customWidth="1"/>
    <col min="12044" max="12044" width="18.5546875" style="423" customWidth="1"/>
    <col min="12045" max="12045" width="17.44140625" style="423" customWidth="1"/>
    <col min="12046" max="12053" width="15.109375" style="423" customWidth="1"/>
    <col min="12054" max="12288" width="12.5546875" style="423"/>
    <col min="12289" max="12289" width="32.5546875" style="423" customWidth="1"/>
    <col min="12290" max="12292" width="19.6640625" style="423" customWidth="1"/>
    <col min="12293" max="12293" width="4" style="423" customWidth="1"/>
    <col min="12294" max="12297" width="18.5546875" style="423" customWidth="1"/>
    <col min="12298" max="12298" width="5.33203125" style="423" customWidth="1"/>
    <col min="12299" max="12299" width="19.33203125" style="423" customWidth="1"/>
    <col min="12300" max="12300" width="18.5546875" style="423" customWidth="1"/>
    <col min="12301" max="12301" width="17.44140625" style="423" customWidth="1"/>
    <col min="12302" max="12309" width="15.109375" style="423" customWidth="1"/>
    <col min="12310" max="12544" width="12.5546875" style="423"/>
    <col min="12545" max="12545" width="32.5546875" style="423" customWidth="1"/>
    <col min="12546" max="12548" width="19.6640625" style="423" customWidth="1"/>
    <col min="12549" max="12549" width="4" style="423" customWidth="1"/>
    <col min="12550" max="12553" width="18.5546875" style="423" customWidth="1"/>
    <col min="12554" max="12554" width="5.33203125" style="423" customWidth="1"/>
    <col min="12555" max="12555" width="19.33203125" style="423" customWidth="1"/>
    <col min="12556" max="12556" width="18.5546875" style="423" customWidth="1"/>
    <col min="12557" max="12557" width="17.44140625" style="423" customWidth="1"/>
    <col min="12558" max="12565" width="15.109375" style="423" customWidth="1"/>
    <col min="12566" max="12800" width="12.5546875" style="423"/>
    <col min="12801" max="12801" width="32.5546875" style="423" customWidth="1"/>
    <col min="12802" max="12804" width="19.6640625" style="423" customWidth="1"/>
    <col min="12805" max="12805" width="4" style="423" customWidth="1"/>
    <col min="12806" max="12809" width="18.5546875" style="423" customWidth="1"/>
    <col min="12810" max="12810" width="5.33203125" style="423" customWidth="1"/>
    <col min="12811" max="12811" width="19.33203125" style="423" customWidth="1"/>
    <col min="12812" max="12812" width="18.5546875" style="423" customWidth="1"/>
    <col min="12813" max="12813" width="17.44140625" style="423" customWidth="1"/>
    <col min="12814" max="12821" width="15.109375" style="423" customWidth="1"/>
    <col min="12822" max="13056" width="12.5546875" style="423"/>
    <col min="13057" max="13057" width="32.5546875" style="423" customWidth="1"/>
    <col min="13058" max="13060" width="19.6640625" style="423" customWidth="1"/>
    <col min="13061" max="13061" width="4" style="423" customWidth="1"/>
    <col min="13062" max="13065" width="18.5546875" style="423" customWidth="1"/>
    <col min="13066" max="13066" width="5.33203125" style="423" customWidth="1"/>
    <col min="13067" max="13067" width="19.33203125" style="423" customWidth="1"/>
    <col min="13068" max="13068" width="18.5546875" style="423" customWidth="1"/>
    <col min="13069" max="13069" width="17.44140625" style="423" customWidth="1"/>
    <col min="13070" max="13077" width="15.109375" style="423" customWidth="1"/>
    <col min="13078" max="13312" width="12.5546875" style="423"/>
    <col min="13313" max="13313" width="32.5546875" style="423" customWidth="1"/>
    <col min="13314" max="13316" width="19.6640625" style="423" customWidth="1"/>
    <col min="13317" max="13317" width="4" style="423" customWidth="1"/>
    <col min="13318" max="13321" width="18.5546875" style="423" customWidth="1"/>
    <col min="13322" max="13322" width="5.33203125" style="423" customWidth="1"/>
    <col min="13323" max="13323" width="19.33203125" style="423" customWidth="1"/>
    <col min="13324" max="13324" width="18.5546875" style="423" customWidth="1"/>
    <col min="13325" max="13325" width="17.44140625" style="423" customWidth="1"/>
    <col min="13326" max="13333" width="15.109375" style="423" customWidth="1"/>
    <col min="13334" max="13568" width="12.5546875" style="423"/>
    <col min="13569" max="13569" width="32.5546875" style="423" customWidth="1"/>
    <col min="13570" max="13572" width="19.6640625" style="423" customWidth="1"/>
    <col min="13573" max="13573" width="4" style="423" customWidth="1"/>
    <col min="13574" max="13577" width="18.5546875" style="423" customWidth="1"/>
    <col min="13578" max="13578" width="5.33203125" style="423" customWidth="1"/>
    <col min="13579" max="13579" width="19.33203125" style="423" customWidth="1"/>
    <col min="13580" max="13580" width="18.5546875" style="423" customWidth="1"/>
    <col min="13581" max="13581" width="17.44140625" style="423" customWidth="1"/>
    <col min="13582" max="13589" width="15.109375" style="423" customWidth="1"/>
    <col min="13590" max="13824" width="12.5546875" style="423"/>
    <col min="13825" max="13825" width="32.5546875" style="423" customWidth="1"/>
    <col min="13826" max="13828" width="19.6640625" style="423" customWidth="1"/>
    <col min="13829" max="13829" width="4" style="423" customWidth="1"/>
    <col min="13830" max="13833" width="18.5546875" style="423" customWidth="1"/>
    <col min="13834" max="13834" width="5.33203125" style="423" customWidth="1"/>
    <col min="13835" max="13835" width="19.33203125" style="423" customWidth="1"/>
    <col min="13836" max="13836" width="18.5546875" style="423" customWidth="1"/>
    <col min="13837" max="13837" width="17.44140625" style="423" customWidth="1"/>
    <col min="13838" max="13845" width="15.109375" style="423" customWidth="1"/>
    <col min="13846" max="14080" width="12.5546875" style="423"/>
    <col min="14081" max="14081" width="32.5546875" style="423" customWidth="1"/>
    <col min="14082" max="14084" width="19.6640625" style="423" customWidth="1"/>
    <col min="14085" max="14085" width="4" style="423" customWidth="1"/>
    <col min="14086" max="14089" width="18.5546875" style="423" customWidth="1"/>
    <col min="14090" max="14090" width="5.33203125" style="423" customWidth="1"/>
    <col min="14091" max="14091" width="19.33203125" style="423" customWidth="1"/>
    <col min="14092" max="14092" width="18.5546875" style="423" customWidth="1"/>
    <col min="14093" max="14093" width="17.44140625" style="423" customWidth="1"/>
    <col min="14094" max="14101" width="15.109375" style="423" customWidth="1"/>
    <col min="14102" max="14336" width="12.5546875" style="423"/>
    <col min="14337" max="14337" width="32.5546875" style="423" customWidth="1"/>
    <col min="14338" max="14340" width="19.6640625" style="423" customWidth="1"/>
    <col min="14341" max="14341" width="4" style="423" customWidth="1"/>
    <col min="14342" max="14345" width="18.5546875" style="423" customWidth="1"/>
    <col min="14346" max="14346" width="5.33203125" style="423" customWidth="1"/>
    <col min="14347" max="14347" width="19.33203125" style="423" customWidth="1"/>
    <col min="14348" max="14348" width="18.5546875" style="423" customWidth="1"/>
    <col min="14349" max="14349" width="17.44140625" style="423" customWidth="1"/>
    <col min="14350" max="14357" width="15.109375" style="423" customWidth="1"/>
    <col min="14358" max="14592" width="12.5546875" style="423"/>
    <col min="14593" max="14593" width="32.5546875" style="423" customWidth="1"/>
    <col min="14594" max="14596" width="19.6640625" style="423" customWidth="1"/>
    <col min="14597" max="14597" width="4" style="423" customWidth="1"/>
    <col min="14598" max="14601" width="18.5546875" style="423" customWidth="1"/>
    <col min="14602" max="14602" width="5.33203125" style="423" customWidth="1"/>
    <col min="14603" max="14603" width="19.33203125" style="423" customWidth="1"/>
    <col min="14604" max="14604" width="18.5546875" style="423" customWidth="1"/>
    <col min="14605" max="14605" width="17.44140625" style="423" customWidth="1"/>
    <col min="14606" max="14613" width="15.109375" style="423" customWidth="1"/>
    <col min="14614" max="14848" width="12.5546875" style="423"/>
    <col min="14849" max="14849" width="32.5546875" style="423" customWidth="1"/>
    <col min="14850" max="14852" width="19.6640625" style="423" customWidth="1"/>
    <col min="14853" max="14853" width="4" style="423" customWidth="1"/>
    <col min="14854" max="14857" width="18.5546875" style="423" customWidth="1"/>
    <col min="14858" max="14858" width="5.33203125" style="423" customWidth="1"/>
    <col min="14859" max="14859" width="19.33203125" style="423" customWidth="1"/>
    <col min="14860" max="14860" width="18.5546875" style="423" customWidth="1"/>
    <col min="14861" max="14861" width="17.44140625" style="423" customWidth="1"/>
    <col min="14862" max="14869" width="15.109375" style="423" customWidth="1"/>
    <col min="14870" max="15104" width="12.5546875" style="423"/>
    <col min="15105" max="15105" width="32.5546875" style="423" customWidth="1"/>
    <col min="15106" max="15108" width="19.6640625" style="423" customWidth="1"/>
    <col min="15109" max="15109" width="4" style="423" customWidth="1"/>
    <col min="15110" max="15113" width="18.5546875" style="423" customWidth="1"/>
    <col min="15114" max="15114" width="5.33203125" style="423" customWidth="1"/>
    <col min="15115" max="15115" width="19.33203125" style="423" customWidth="1"/>
    <col min="15116" max="15116" width="18.5546875" style="423" customWidth="1"/>
    <col min="15117" max="15117" width="17.44140625" style="423" customWidth="1"/>
    <col min="15118" max="15125" width="15.109375" style="423" customWidth="1"/>
    <col min="15126" max="15360" width="12.5546875" style="423"/>
    <col min="15361" max="15361" width="32.5546875" style="423" customWidth="1"/>
    <col min="15362" max="15364" width="19.6640625" style="423" customWidth="1"/>
    <col min="15365" max="15365" width="4" style="423" customWidth="1"/>
    <col min="15366" max="15369" width="18.5546875" style="423" customWidth="1"/>
    <col min="15370" max="15370" width="5.33203125" style="423" customWidth="1"/>
    <col min="15371" max="15371" width="19.33203125" style="423" customWidth="1"/>
    <col min="15372" max="15372" width="18.5546875" style="423" customWidth="1"/>
    <col min="15373" max="15373" width="17.44140625" style="423" customWidth="1"/>
    <col min="15374" max="15381" width="15.109375" style="423" customWidth="1"/>
    <col min="15382" max="15616" width="12.5546875" style="423"/>
    <col min="15617" max="15617" width="32.5546875" style="423" customWidth="1"/>
    <col min="15618" max="15620" width="19.6640625" style="423" customWidth="1"/>
    <col min="15621" max="15621" width="4" style="423" customWidth="1"/>
    <col min="15622" max="15625" width="18.5546875" style="423" customWidth="1"/>
    <col min="15626" max="15626" width="5.33203125" style="423" customWidth="1"/>
    <col min="15627" max="15627" width="19.33203125" style="423" customWidth="1"/>
    <col min="15628" max="15628" width="18.5546875" style="423" customWidth="1"/>
    <col min="15629" max="15629" width="17.44140625" style="423" customWidth="1"/>
    <col min="15630" max="15637" width="15.109375" style="423" customWidth="1"/>
    <col min="15638" max="15872" width="12.5546875" style="423"/>
    <col min="15873" max="15873" width="32.5546875" style="423" customWidth="1"/>
    <col min="15874" max="15876" width="19.6640625" style="423" customWidth="1"/>
    <col min="15877" max="15877" width="4" style="423" customWidth="1"/>
    <col min="15878" max="15881" width="18.5546875" style="423" customWidth="1"/>
    <col min="15882" max="15882" width="5.33203125" style="423" customWidth="1"/>
    <col min="15883" max="15883" width="19.33203125" style="423" customWidth="1"/>
    <col min="15884" max="15884" width="18.5546875" style="423" customWidth="1"/>
    <col min="15885" max="15885" width="17.44140625" style="423" customWidth="1"/>
    <col min="15886" max="15893" width="15.109375" style="423" customWidth="1"/>
    <col min="15894" max="16128" width="12.5546875" style="423"/>
    <col min="16129" max="16129" width="32.5546875" style="423" customWidth="1"/>
    <col min="16130" max="16132" width="19.6640625" style="423" customWidth="1"/>
    <col min="16133" max="16133" width="4" style="423" customWidth="1"/>
    <col min="16134" max="16137" width="18.5546875" style="423" customWidth="1"/>
    <col min="16138" max="16138" width="5.33203125" style="423" customWidth="1"/>
    <col min="16139" max="16139" width="19.33203125" style="423" customWidth="1"/>
    <col min="16140" max="16140" width="18.5546875" style="423" customWidth="1"/>
    <col min="16141" max="16141" width="17.44140625" style="423" customWidth="1"/>
    <col min="16142" max="16149" width="15.109375" style="423" customWidth="1"/>
    <col min="16150" max="16384" width="12.5546875" style="423"/>
  </cols>
  <sheetData>
    <row r="1" spans="1:14" ht="18.75" customHeight="1">
      <c r="A1" s="1421" t="s">
        <v>2108</v>
      </c>
      <c r="B1" s="822"/>
      <c r="C1" s="821"/>
      <c r="D1" s="821"/>
      <c r="E1" s="821"/>
      <c r="F1" s="821"/>
      <c r="G1" s="821"/>
      <c r="H1" s="821"/>
      <c r="I1" s="821"/>
      <c r="J1" s="821"/>
      <c r="K1" s="821"/>
      <c r="L1" s="821"/>
      <c r="M1" s="821"/>
    </row>
    <row r="2" spans="1:14" ht="21" customHeight="1">
      <c r="A2" s="590" t="s">
        <v>1695</v>
      </c>
      <c r="B2" s="823"/>
      <c r="C2" s="823"/>
      <c r="D2" s="823"/>
      <c r="E2" s="823"/>
      <c r="F2" s="823"/>
      <c r="G2" s="823"/>
      <c r="H2" s="823"/>
      <c r="I2" s="823"/>
      <c r="J2" s="823"/>
      <c r="K2" s="823"/>
      <c r="L2" s="823"/>
      <c r="M2" s="823"/>
    </row>
    <row r="3" spans="1:14" ht="21" customHeight="1">
      <c r="A3" s="590" t="s">
        <v>1696</v>
      </c>
      <c r="B3" s="823"/>
      <c r="C3" s="823"/>
      <c r="D3" s="823"/>
      <c r="E3" s="823"/>
      <c r="F3" s="823"/>
      <c r="G3" s="823"/>
      <c r="H3" s="823"/>
      <c r="I3" s="823"/>
      <c r="J3" s="823"/>
      <c r="K3" s="823"/>
      <c r="L3" s="823"/>
      <c r="M3" s="823"/>
    </row>
    <row r="4" spans="1:14" s="715" customFormat="1" ht="25.5" customHeight="1">
      <c r="A4" s="388">
        <v>46112</v>
      </c>
      <c r="B4" s="824"/>
      <c r="C4" s="824"/>
      <c r="D4" s="824"/>
      <c r="E4" s="824"/>
      <c r="F4" s="824"/>
      <c r="G4" s="824"/>
      <c r="H4" s="824"/>
      <c r="I4" s="824"/>
      <c r="J4" s="824"/>
      <c r="K4" s="824"/>
      <c r="L4" s="824"/>
      <c r="M4" s="824"/>
    </row>
    <row r="5" spans="1:14" s="694" customFormat="1" ht="19.5" customHeight="1">
      <c r="A5" s="593" t="s">
        <v>69</v>
      </c>
      <c r="B5" s="825"/>
      <c r="C5" s="825"/>
      <c r="D5" s="825"/>
      <c r="E5" s="825"/>
      <c r="F5" s="825"/>
      <c r="G5" s="825"/>
      <c r="H5" s="825"/>
      <c r="I5" s="825"/>
      <c r="J5" s="825"/>
      <c r="K5" s="825"/>
      <c r="L5" s="825"/>
      <c r="M5" s="825"/>
    </row>
    <row r="6" spans="1:14" ht="14.25" customHeight="1" thickBot="1">
      <c r="A6" s="826"/>
    </row>
    <row r="7" spans="1:14" s="655" customFormat="1" ht="21" customHeight="1">
      <c r="A7" s="827"/>
      <c r="B7" s="828" t="s">
        <v>1697</v>
      </c>
      <c r="C7" s="829"/>
      <c r="D7" s="829"/>
      <c r="E7" s="830"/>
      <c r="F7" s="828" t="s">
        <v>1698</v>
      </c>
      <c r="G7" s="829"/>
      <c r="H7" s="829"/>
      <c r="I7" s="829"/>
      <c r="J7" s="830"/>
      <c r="K7" s="828" t="s">
        <v>1699</v>
      </c>
      <c r="L7" s="829"/>
      <c r="M7" s="829"/>
    </row>
    <row r="8" spans="1:14" s="655" customFormat="1" ht="19.5" customHeight="1">
      <c r="A8" s="831"/>
      <c r="B8" s="832" t="s">
        <v>1700</v>
      </c>
      <c r="C8" s="832" t="s">
        <v>1701</v>
      </c>
      <c r="D8" s="832" t="s">
        <v>1702</v>
      </c>
      <c r="E8" s="833"/>
      <c r="F8" s="832" t="s">
        <v>1703</v>
      </c>
      <c r="G8" s="832" t="s">
        <v>1704</v>
      </c>
      <c r="H8" s="832" t="s">
        <v>1705</v>
      </c>
      <c r="I8" s="832" t="s">
        <v>1706</v>
      </c>
      <c r="J8" s="833"/>
      <c r="K8" s="834" t="s">
        <v>1707</v>
      </c>
      <c r="L8" s="834" t="s">
        <v>1708</v>
      </c>
      <c r="M8" s="835" t="s">
        <v>1709</v>
      </c>
    </row>
    <row r="9" spans="1:14" s="655" customFormat="1" ht="19.5" customHeight="1">
      <c r="A9" s="836" t="s">
        <v>1710</v>
      </c>
      <c r="B9" s="833"/>
      <c r="C9" s="833"/>
      <c r="D9" s="833"/>
      <c r="E9" s="833"/>
      <c r="F9" s="833"/>
      <c r="G9" s="833"/>
      <c r="H9" s="833"/>
      <c r="I9" s="833"/>
      <c r="J9" s="833"/>
      <c r="K9" s="833"/>
      <c r="L9" s="833"/>
      <c r="M9" s="833"/>
    </row>
    <row r="10" spans="1:14" s="655" customFormat="1" ht="17.25" customHeight="1">
      <c r="A10" s="837"/>
      <c r="B10" s="838" t="s">
        <v>1711</v>
      </c>
      <c r="C10" s="838" t="s">
        <v>1712</v>
      </c>
      <c r="D10" s="838" t="s">
        <v>1713</v>
      </c>
      <c r="E10" s="838"/>
      <c r="F10" s="838" t="s">
        <v>1714</v>
      </c>
      <c r="G10" s="839" t="s">
        <v>1715</v>
      </c>
      <c r="H10" s="839" t="s">
        <v>1716</v>
      </c>
      <c r="I10" s="838" t="s">
        <v>1717</v>
      </c>
      <c r="J10" s="838"/>
      <c r="K10" s="840" t="s">
        <v>63</v>
      </c>
      <c r="L10" s="840" t="s">
        <v>63</v>
      </c>
      <c r="M10" s="840" t="s">
        <v>63</v>
      </c>
    </row>
    <row r="11" spans="1:14" ht="9" customHeight="1">
      <c r="A11" s="841"/>
      <c r="B11" s="842"/>
      <c r="C11" s="843"/>
      <c r="D11" s="843"/>
      <c r="E11" s="843"/>
      <c r="F11" s="843"/>
      <c r="G11" s="843"/>
      <c r="H11" s="843"/>
      <c r="I11" s="843"/>
      <c r="J11" s="842"/>
      <c r="K11" s="842"/>
      <c r="L11" s="842"/>
      <c r="M11" s="844"/>
    </row>
    <row r="12" spans="1:14" ht="20.100000000000001" customHeight="1">
      <c r="A12" s="613" t="s">
        <v>28</v>
      </c>
      <c r="B12" s="845">
        <v>259513.06</v>
      </c>
      <c r="C12" s="845">
        <v>152.43</v>
      </c>
      <c r="D12" s="845">
        <v>43435.6</v>
      </c>
      <c r="E12" s="845"/>
      <c r="F12" s="845">
        <v>2595130.6711200001</v>
      </c>
      <c r="G12" s="845">
        <v>1524.3135</v>
      </c>
      <c r="H12" s="845">
        <v>434356.07079999999</v>
      </c>
      <c r="I12" s="845">
        <v>3031011.0554200001</v>
      </c>
      <c r="J12" s="845"/>
      <c r="K12" s="749">
        <v>14.78436003269589</v>
      </c>
      <c r="L12" s="749">
        <v>14.78436003269589</v>
      </c>
      <c r="M12" s="749">
        <v>15.870000000000001</v>
      </c>
      <c r="N12" s="846"/>
    </row>
    <row r="13" spans="1:14" ht="20.100000000000001" customHeight="1">
      <c r="A13" s="613" t="s">
        <v>29</v>
      </c>
      <c r="B13" s="845">
        <v>121066.56</v>
      </c>
      <c r="C13" s="845">
        <v>1088.1600000000001</v>
      </c>
      <c r="D13" s="845">
        <v>30538.68</v>
      </c>
      <c r="E13" s="845"/>
      <c r="F13" s="845">
        <v>1210665.62671</v>
      </c>
      <c r="G13" s="845">
        <v>10881.691699999999</v>
      </c>
      <c r="H13" s="845">
        <v>305386.82961000002</v>
      </c>
      <c r="I13" s="845">
        <v>1526934.1480200002</v>
      </c>
      <c r="J13" s="845"/>
      <c r="K13" s="749">
        <v>20.04272509542292</v>
      </c>
      <c r="L13" s="749">
        <v>20.04272509542292</v>
      </c>
      <c r="M13" s="749">
        <v>21.06</v>
      </c>
      <c r="N13" s="846"/>
    </row>
    <row r="14" spans="1:14" ht="20.100000000000001" customHeight="1">
      <c r="A14" s="613" t="s">
        <v>1468</v>
      </c>
      <c r="B14" s="845">
        <v>26202.73</v>
      </c>
      <c r="C14" s="845">
        <v>51.730000000000004</v>
      </c>
      <c r="D14" s="845">
        <v>6563.6100000000006</v>
      </c>
      <c r="E14" s="845"/>
      <c r="F14" s="845">
        <v>262027.32558999999</v>
      </c>
      <c r="G14" s="845">
        <v>517.34366999999997</v>
      </c>
      <c r="H14" s="845">
        <v>65636.167319999993</v>
      </c>
      <c r="I14" s="845">
        <v>328180.83658</v>
      </c>
      <c r="J14" s="845"/>
      <c r="K14" s="749">
        <v>19.882342864231283</v>
      </c>
      <c r="L14" s="749">
        <v>19.882342864231283</v>
      </c>
      <c r="M14" s="749">
        <v>20.89</v>
      </c>
      <c r="N14" s="846"/>
    </row>
    <row r="15" spans="1:14" ht="20.100000000000001" customHeight="1">
      <c r="A15" s="607" t="s">
        <v>1718</v>
      </c>
      <c r="B15" s="845">
        <v>194579.34</v>
      </c>
      <c r="C15" s="845">
        <v>384.16</v>
      </c>
      <c r="D15" s="845">
        <v>48740.87</v>
      </c>
      <c r="E15" s="845"/>
      <c r="F15" s="845">
        <v>1945793.4217900001</v>
      </c>
      <c r="G15" s="845">
        <v>3841.6197000000002</v>
      </c>
      <c r="H15" s="845">
        <v>487408.76039999997</v>
      </c>
      <c r="I15" s="845">
        <v>2437043.8018899998</v>
      </c>
      <c r="J15" s="845"/>
      <c r="K15" s="749">
        <v>12.898463876123614</v>
      </c>
      <c r="L15" s="749">
        <v>12.898463876123614</v>
      </c>
      <c r="M15" s="749">
        <v>15.9</v>
      </c>
      <c r="N15" s="846"/>
    </row>
    <row r="16" spans="1:14" ht="20.100000000000001" customHeight="1">
      <c r="A16" s="613" t="s">
        <v>32</v>
      </c>
      <c r="B16" s="845">
        <v>203554.55000000002</v>
      </c>
      <c r="C16" s="845">
        <v>2295.5100000000002</v>
      </c>
      <c r="D16" s="845">
        <v>40736.94</v>
      </c>
      <c r="E16" s="845"/>
      <c r="F16" s="845">
        <v>2035545.5840699999</v>
      </c>
      <c r="G16" s="845">
        <v>22955.152399999999</v>
      </c>
      <c r="H16" s="845">
        <v>407369.48730000004</v>
      </c>
      <c r="I16" s="845">
        <v>2465870.22377</v>
      </c>
      <c r="J16" s="845"/>
      <c r="K16" s="749">
        <v>18.129175136378333</v>
      </c>
      <c r="L16" s="749">
        <v>18.129175136378333</v>
      </c>
      <c r="M16" s="749">
        <v>19.16</v>
      </c>
      <c r="N16" s="846"/>
    </row>
    <row r="17" spans="1:15" ht="20.100000000000001" customHeight="1">
      <c r="A17" s="613" t="s">
        <v>33</v>
      </c>
      <c r="B17" s="845">
        <v>48185.99</v>
      </c>
      <c r="C17" s="845">
        <v>89.44</v>
      </c>
      <c r="D17" s="845">
        <v>12068.86</v>
      </c>
      <c r="E17" s="845"/>
      <c r="F17" s="845">
        <v>481859.96442999999</v>
      </c>
      <c r="G17" s="845">
        <v>894.49199999999996</v>
      </c>
      <c r="H17" s="845">
        <v>120688.61409999999</v>
      </c>
      <c r="I17" s="845">
        <v>603443.07053000003</v>
      </c>
      <c r="J17" s="845"/>
      <c r="K17" s="749">
        <v>11.903268135066227</v>
      </c>
      <c r="L17" s="749">
        <v>11.903268135066227</v>
      </c>
      <c r="M17" s="749">
        <v>13.44</v>
      </c>
      <c r="N17" s="846"/>
    </row>
    <row r="18" spans="1:15" ht="20.100000000000001" customHeight="1">
      <c r="A18" s="613" t="s">
        <v>34</v>
      </c>
      <c r="B18" s="845">
        <v>36406.92</v>
      </c>
      <c r="C18" s="845">
        <v>108.7</v>
      </c>
      <c r="D18" s="845">
        <v>9128.9</v>
      </c>
      <c r="E18" s="845"/>
      <c r="F18" s="845">
        <v>364069.20288999996</v>
      </c>
      <c r="G18" s="845">
        <v>1087.0658000000001</v>
      </c>
      <c r="H18" s="845">
        <v>91289.067180000013</v>
      </c>
      <c r="I18" s="845">
        <v>456445.33586999995</v>
      </c>
      <c r="J18" s="845"/>
      <c r="K18" s="749">
        <v>23.007224591412605</v>
      </c>
      <c r="L18" s="749">
        <v>23.007224591412605</v>
      </c>
      <c r="M18" s="749">
        <v>24</v>
      </c>
      <c r="N18" s="846"/>
    </row>
    <row r="19" spans="1:15" ht="24" customHeight="1" thickBot="1">
      <c r="A19" s="847" t="s">
        <v>35</v>
      </c>
      <c r="B19" s="848">
        <v>889509.15</v>
      </c>
      <c r="C19" s="848">
        <v>4170.130000000001</v>
      </c>
      <c r="D19" s="848">
        <v>191213.46</v>
      </c>
      <c r="E19" s="848"/>
      <c r="F19" s="848">
        <v>8895091.7965999991</v>
      </c>
      <c r="G19" s="848">
        <v>41701.678769999999</v>
      </c>
      <c r="H19" s="848">
        <v>1912134.9967099999</v>
      </c>
      <c r="I19" s="848">
        <v>10848928.47208</v>
      </c>
      <c r="J19" s="848"/>
      <c r="K19" s="749">
        <v>16.200980832992879</v>
      </c>
      <c r="L19" s="749">
        <v>16.200980832992879</v>
      </c>
      <c r="M19" s="653">
        <v>17.71501916032258</v>
      </c>
      <c r="N19" s="846"/>
      <c r="O19" s="849"/>
    </row>
    <row r="20" spans="1:15" ht="12" customHeight="1">
      <c r="A20" s="850"/>
      <c r="B20" s="851"/>
      <c r="C20" s="851"/>
      <c r="D20" s="851"/>
      <c r="E20" s="851"/>
      <c r="F20" s="851"/>
      <c r="G20" s="851"/>
      <c r="H20" s="851"/>
      <c r="I20" s="851"/>
      <c r="J20" s="851"/>
      <c r="K20" s="851"/>
      <c r="L20" s="851"/>
      <c r="M20" s="851"/>
    </row>
    <row r="21" spans="1:15">
      <c r="A21" s="852" t="s">
        <v>1719</v>
      </c>
      <c r="B21" s="853"/>
      <c r="C21" s="853"/>
      <c r="D21" s="853"/>
      <c r="E21" s="853"/>
      <c r="F21" s="853"/>
      <c r="G21" s="612"/>
      <c r="H21" s="612"/>
      <c r="I21" s="612"/>
      <c r="J21" s="612"/>
      <c r="K21" s="612"/>
      <c r="L21" s="612"/>
      <c r="M21" s="612"/>
    </row>
    <row r="22" spans="1:15">
      <c r="A22" s="852" t="s">
        <v>1720</v>
      </c>
      <c r="B22" s="612"/>
      <c r="C22" s="612"/>
      <c r="D22" s="612"/>
      <c r="E22" s="612"/>
      <c r="F22" s="612"/>
      <c r="G22" s="612"/>
      <c r="H22" s="612"/>
      <c r="I22" s="612"/>
      <c r="J22" s="612"/>
      <c r="K22" s="612"/>
      <c r="L22" s="612"/>
      <c r="M22" s="612"/>
    </row>
    <row r="23" spans="1:15" ht="13.2" customHeight="1">
      <c r="A23" s="854" t="s">
        <v>1721</v>
      </c>
      <c r="B23" s="823"/>
      <c r="C23" s="823"/>
      <c r="D23" s="823"/>
      <c r="E23" s="823"/>
      <c r="F23" s="823"/>
      <c r="G23" s="823"/>
      <c r="H23" s="823"/>
      <c r="I23" s="823"/>
      <c r="J23" s="823"/>
      <c r="K23" s="823"/>
      <c r="L23" s="823"/>
      <c r="M23" s="823"/>
    </row>
    <row r="24" spans="1:15" ht="25.2" customHeight="1">
      <c r="A24" s="854" t="s">
        <v>1722</v>
      </c>
      <c r="B24" s="823"/>
      <c r="C24" s="823"/>
      <c r="D24" s="823"/>
      <c r="E24" s="823"/>
      <c r="F24" s="823"/>
      <c r="G24" s="823"/>
      <c r="H24" s="823"/>
      <c r="I24" s="823"/>
      <c r="J24" s="823"/>
      <c r="K24" s="823"/>
      <c r="L24" s="823"/>
      <c r="M24" s="823"/>
    </row>
    <row r="25" spans="1:15" ht="22.2" customHeight="1">
      <c r="A25" s="855" t="s">
        <v>1723</v>
      </c>
      <c r="B25" s="856"/>
      <c r="C25" s="856"/>
      <c r="D25" s="856"/>
      <c r="E25" s="856"/>
      <c r="F25" s="856"/>
      <c r="G25" s="856"/>
      <c r="H25" s="856"/>
      <c r="I25" s="856"/>
      <c r="J25" s="856"/>
      <c r="K25" s="856"/>
      <c r="L25" s="856"/>
      <c r="M25" s="856"/>
    </row>
    <row r="26" spans="1:15" ht="25.95" customHeight="1">
      <c r="A26" s="855" t="s">
        <v>1724</v>
      </c>
      <c r="B26" s="856"/>
      <c r="C26" s="856"/>
      <c r="D26" s="856"/>
      <c r="E26" s="856"/>
      <c r="F26" s="856"/>
      <c r="G26" s="856"/>
      <c r="H26" s="856"/>
      <c r="I26" s="856"/>
      <c r="J26" s="856"/>
      <c r="K26" s="856"/>
      <c r="L26" s="856"/>
      <c r="M26" s="856"/>
    </row>
    <row r="27" spans="1:15" ht="22.95" customHeight="1">
      <c r="A27" s="854" t="s">
        <v>1725</v>
      </c>
      <c r="B27" s="823"/>
      <c r="C27" s="823"/>
      <c r="D27" s="823"/>
      <c r="E27" s="823"/>
      <c r="F27" s="823"/>
      <c r="G27" s="823"/>
      <c r="H27" s="823"/>
      <c r="I27" s="823"/>
      <c r="J27" s="823"/>
      <c r="K27" s="823"/>
      <c r="L27" s="823"/>
      <c r="M27" s="823"/>
    </row>
    <row r="28" spans="1:15" ht="13.2" customHeight="1">
      <c r="A28" s="607"/>
      <c r="B28" s="607"/>
      <c r="C28" s="607"/>
      <c r="D28" s="607"/>
      <c r="E28" s="607"/>
      <c r="F28" s="607"/>
      <c r="G28" s="607"/>
      <c r="H28" s="607"/>
      <c r="I28" s="607"/>
      <c r="J28" s="607"/>
      <c r="K28" s="607"/>
      <c r="L28" s="607"/>
      <c r="M28" s="607"/>
    </row>
    <row r="29" spans="1:15" ht="13.95" customHeight="1">
      <c r="A29" s="857" t="s">
        <v>1726</v>
      </c>
      <c r="B29" s="858"/>
      <c r="C29" s="858"/>
      <c r="D29" s="858"/>
      <c r="E29" s="858"/>
      <c r="F29" s="858"/>
      <c r="G29" s="858"/>
      <c r="H29" s="858"/>
      <c r="I29" s="858"/>
      <c r="J29" s="858"/>
      <c r="K29" s="859"/>
      <c r="L29" s="859"/>
      <c r="M29" s="858"/>
    </row>
    <row r="30" spans="1:15" ht="13.95" customHeight="1">
      <c r="A30" s="860"/>
      <c r="B30" s="823"/>
      <c r="C30" s="823"/>
      <c r="D30" s="823"/>
      <c r="E30" s="823"/>
      <c r="F30" s="823"/>
      <c r="G30" s="823"/>
      <c r="H30" s="823"/>
      <c r="I30" s="823"/>
      <c r="J30" s="823"/>
      <c r="K30" s="823"/>
      <c r="L30" s="823"/>
      <c r="M30" s="823"/>
    </row>
    <row r="31" spans="1:15" ht="13.95" customHeight="1">
      <c r="A31" s="860"/>
      <c r="B31" s="823"/>
      <c r="C31" s="823"/>
      <c r="D31" s="823"/>
      <c r="E31" s="823"/>
      <c r="F31" s="823"/>
      <c r="G31" s="823"/>
      <c r="H31" s="823"/>
      <c r="I31" s="823"/>
      <c r="J31" s="823"/>
      <c r="K31" s="823"/>
      <c r="L31" s="823"/>
      <c r="M31" s="823"/>
    </row>
    <row r="32" spans="1:15" ht="13.95" customHeight="1">
      <c r="A32" s="860"/>
      <c r="B32" s="823"/>
      <c r="C32" s="823"/>
      <c r="D32" s="823"/>
      <c r="E32" s="823"/>
      <c r="F32" s="823"/>
      <c r="G32" s="823"/>
      <c r="H32" s="823"/>
      <c r="I32" s="823"/>
      <c r="J32" s="823"/>
      <c r="K32" s="823"/>
      <c r="L32" s="823"/>
      <c r="M32" s="823"/>
    </row>
    <row r="33" spans="1:13" ht="13.95" customHeight="1">
      <c r="A33" s="861"/>
      <c r="B33" s="823"/>
      <c r="C33" s="823"/>
      <c r="D33" s="823"/>
      <c r="E33" s="823"/>
      <c r="F33" s="823"/>
      <c r="G33" s="823"/>
      <c r="H33" s="823"/>
      <c r="I33" s="823"/>
      <c r="J33" s="823"/>
      <c r="K33" s="823"/>
      <c r="L33" s="823"/>
      <c r="M33" s="823"/>
    </row>
    <row r="194" spans="3:3">
      <c r="C194" s="423" t="s">
        <v>61</v>
      </c>
    </row>
  </sheetData>
  <mergeCells count="29">
    <mergeCell ref="A33:M33"/>
    <mergeCell ref="A25:M25"/>
    <mergeCell ref="A26:M26"/>
    <mergeCell ref="A27:M27"/>
    <mergeCell ref="A30:M30"/>
    <mergeCell ref="A31:M31"/>
    <mergeCell ref="A32:M32"/>
    <mergeCell ref="K8:K9"/>
    <mergeCell ref="L8:L9"/>
    <mergeCell ref="M8:M9"/>
    <mergeCell ref="A20:M20"/>
    <mergeCell ref="A23:M23"/>
    <mergeCell ref="A24:M24"/>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E2454E50-26C9-45DD-AE4F-0741C960757D}"/>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D05BD-3426-4F97-B678-465326466BB4}">
  <dimension ref="A1:AA26"/>
  <sheetViews>
    <sheetView showGridLines="0" zoomScaleNormal="100" workbookViewId="0"/>
  </sheetViews>
  <sheetFormatPr baseColWidth="10" defaultColWidth="12.5546875" defaultRowHeight="13.2"/>
  <cols>
    <col min="1" max="1" width="32" style="423" customWidth="1"/>
    <col min="2" max="13" width="9.6640625" style="423" customWidth="1"/>
    <col min="14" max="14" width="10" style="423" customWidth="1"/>
    <col min="15" max="15" width="11.5546875" style="423" customWidth="1"/>
    <col min="16" max="16" width="13.44140625" style="423" customWidth="1"/>
    <col min="17" max="17" width="10.88671875" style="423" customWidth="1"/>
    <col min="18" max="22" width="9.6640625" style="423" customWidth="1"/>
    <col min="23" max="24" width="12.6640625" style="423" customWidth="1"/>
    <col min="25" max="25" width="15.44140625" style="423" customWidth="1"/>
    <col min="26" max="33" width="15.109375" style="423" customWidth="1"/>
    <col min="34" max="34" width="12.5546875" style="423" customWidth="1"/>
    <col min="35" max="256" width="12.5546875" style="423"/>
    <col min="257" max="257" width="32" style="423" customWidth="1"/>
    <col min="258" max="269" width="9.6640625" style="423" customWidth="1"/>
    <col min="270" max="270" width="10" style="423" customWidth="1"/>
    <col min="271" max="271" width="11.5546875" style="423" customWidth="1"/>
    <col min="272" max="272" width="13.44140625" style="423" customWidth="1"/>
    <col min="273" max="273" width="10.88671875" style="423" customWidth="1"/>
    <col min="274" max="278" width="9.6640625" style="423" customWidth="1"/>
    <col min="279" max="280" width="12.6640625" style="423" customWidth="1"/>
    <col min="281" max="281" width="15.44140625" style="423" customWidth="1"/>
    <col min="282" max="289" width="15.109375" style="423" customWidth="1"/>
    <col min="290" max="512" width="12.5546875" style="423"/>
    <col min="513" max="513" width="32" style="423" customWidth="1"/>
    <col min="514" max="525" width="9.6640625" style="423" customWidth="1"/>
    <col min="526" max="526" width="10" style="423" customWidth="1"/>
    <col min="527" max="527" width="11.5546875" style="423" customWidth="1"/>
    <col min="528" max="528" width="13.44140625" style="423" customWidth="1"/>
    <col min="529" max="529" width="10.88671875" style="423" customWidth="1"/>
    <col min="530" max="534" width="9.6640625" style="423" customWidth="1"/>
    <col min="535" max="536" width="12.6640625" style="423" customWidth="1"/>
    <col min="537" max="537" width="15.44140625" style="423" customWidth="1"/>
    <col min="538" max="545" width="15.109375" style="423" customWidth="1"/>
    <col min="546" max="768" width="12.5546875" style="423"/>
    <col min="769" max="769" width="32" style="423" customWidth="1"/>
    <col min="770" max="781" width="9.6640625" style="423" customWidth="1"/>
    <col min="782" max="782" width="10" style="423" customWidth="1"/>
    <col min="783" max="783" width="11.5546875" style="423" customWidth="1"/>
    <col min="784" max="784" width="13.44140625" style="423" customWidth="1"/>
    <col min="785" max="785" width="10.88671875" style="423" customWidth="1"/>
    <col min="786" max="790" width="9.6640625" style="423" customWidth="1"/>
    <col min="791" max="792" width="12.6640625" style="423" customWidth="1"/>
    <col min="793" max="793" width="15.44140625" style="423" customWidth="1"/>
    <col min="794" max="801" width="15.109375" style="423" customWidth="1"/>
    <col min="802" max="1024" width="12.5546875" style="423"/>
    <col min="1025" max="1025" width="32" style="423" customWidth="1"/>
    <col min="1026" max="1037" width="9.6640625" style="423" customWidth="1"/>
    <col min="1038" max="1038" width="10" style="423" customWidth="1"/>
    <col min="1039" max="1039" width="11.5546875" style="423" customWidth="1"/>
    <col min="1040" max="1040" width="13.44140625" style="423" customWidth="1"/>
    <col min="1041" max="1041" width="10.88671875" style="423" customWidth="1"/>
    <col min="1042" max="1046" width="9.6640625" style="423" customWidth="1"/>
    <col min="1047" max="1048" width="12.6640625" style="423" customWidth="1"/>
    <col min="1049" max="1049" width="15.44140625" style="423" customWidth="1"/>
    <col min="1050" max="1057" width="15.109375" style="423" customWidth="1"/>
    <col min="1058" max="1280" width="12.5546875" style="423"/>
    <col min="1281" max="1281" width="32" style="423" customWidth="1"/>
    <col min="1282" max="1293" width="9.6640625" style="423" customWidth="1"/>
    <col min="1294" max="1294" width="10" style="423" customWidth="1"/>
    <col min="1295" max="1295" width="11.5546875" style="423" customWidth="1"/>
    <col min="1296" max="1296" width="13.44140625" style="423" customWidth="1"/>
    <col min="1297" max="1297" width="10.88671875" style="423" customWidth="1"/>
    <col min="1298" max="1302" width="9.6640625" style="423" customWidth="1"/>
    <col min="1303" max="1304" width="12.6640625" style="423" customWidth="1"/>
    <col min="1305" max="1305" width="15.44140625" style="423" customWidth="1"/>
    <col min="1306" max="1313" width="15.109375" style="423" customWidth="1"/>
    <col min="1314" max="1536" width="12.5546875" style="423"/>
    <col min="1537" max="1537" width="32" style="423" customWidth="1"/>
    <col min="1538" max="1549" width="9.6640625" style="423" customWidth="1"/>
    <col min="1550" max="1550" width="10" style="423" customWidth="1"/>
    <col min="1551" max="1551" width="11.5546875" style="423" customWidth="1"/>
    <col min="1552" max="1552" width="13.44140625" style="423" customWidth="1"/>
    <col min="1553" max="1553" width="10.88671875" style="423" customWidth="1"/>
    <col min="1554" max="1558" width="9.6640625" style="423" customWidth="1"/>
    <col min="1559" max="1560" width="12.6640625" style="423" customWidth="1"/>
    <col min="1561" max="1561" width="15.44140625" style="423" customWidth="1"/>
    <col min="1562" max="1569" width="15.109375" style="423" customWidth="1"/>
    <col min="1570" max="1792" width="12.5546875" style="423"/>
    <col min="1793" max="1793" width="32" style="423" customWidth="1"/>
    <col min="1794" max="1805" width="9.6640625" style="423" customWidth="1"/>
    <col min="1806" max="1806" width="10" style="423" customWidth="1"/>
    <col min="1807" max="1807" width="11.5546875" style="423" customWidth="1"/>
    <col min="1808" max="1808" width="13.44140625" style="423" customWidth="1"/>
    <col min="1809" max="1809" width="10.88671875" style="423" customWidth="1"/>
    <col min="1810" max="1814" width="9.6640625" style="423" customWidth="1"/>
    <col min="1815" max="1816" width="12.6640625" style="423" customWidth="1"/>
    <col min="1817" max="1817" width="15.44140625" style="423" customWidth="1"/>
    <col min="1818" max="1825" width="15.109375" style="423" customWidth="1"/>
    <col min="1826" max="2048" width="12.5546875" style="423"/>
    <col min="2049" max="2049" width="32" style="423" customWidth="1"/>
    <col min="2050" max="2061" width="9.6640625" style="423" customWidth="1"/>
    <col min="2062" max="2062" width="10" style="423" customWidth="1"/>
    <col min="2063" max="2063" width="11.5546875" style="423" customWidth="1"/>
    <col min="2064" max="2064" width="13.44140625" style="423" customWidth="1"/>
    <col min="2065" max="2065" width="10.88671875" style="423" customWidth="1"/>
    <col min="2066" max="2070" width="9.6640625" style="423" customWidth="1"/>
    <col min="2071" max="2072" width="12.6640625" style="423" customWidth="1"/>
    <col min="2073" max="2073" width="15.44140625" style="423" customWidth="1"/>
    <col min="2074" max="2081" width="15.109375" style="423" customWidth="1"/>
    <col min="2082" max="2304" width="12.5546875" style="423"/>
    <col min="2305" max="2305" width="32" style="423" customWidth="1"/>
    <col min="2306" max="2317" width="9.6640625" style="423" customWidth="1"/>
    <col min="2318" max="2318" width="10" style="423" customWidth="1"/>
    <col min="2319" max="2319" width="11.5546875" style="423" customWidth="1"/>
    <col min="2320" max="2320" width="13.44140625" style="423" customWidth="1"/>
    <col min="2321" max="2321" width="10.88671875" style="423" customWidth="1"/>
    <col min="2322" max="2326" width="9.6640625" style="423" customWidth="1"/>
    <col min="2327" max="2328" width="12.6640625" style="423" customWidth="1"/>
    <col min="2329" max="2329" width="15.44140625" style="423" customWidth="1"/>
    <col min="2330" max="2337" width="15.109375" style="423" customWidth="1"/>
    <col min="2338" max="2560" width="12.5546875" style="423"/>
    <col min="2561" max="2561" width="32" style="423" customWidth="1"/>
    <col min="2562" max="2573" width="9.6640625" style="423" customWidth="1"/>
    <col min="2574" max="2574" width="10" style="423" customWidth="1"/>
    <col min="2575" max="2575" width="11.5546875" style="423" customWidth="1"/>
    <col min="2576" max="2576" width="13.44140625" style="423" customWidth="1"/>
    <col min="2577" max="2577" width="10.88671875" style="423" customWidth="1"/>
    <col min="2578" max="2582" width="9.6640625" style="423" customWidth="1"/>
    <col min="2583" max="2584" width="12.6640625" style="423" customWidth="1"/>
    <col min="2585" max="2585" width="15.44140625" style="423" customWidth="1"/>
    <col min="2586" max="2593" width="15.109375" style="423" customWidth="1"/>
    <col min="2594" max="2816" width="12.5546875" style="423"/>
    <col min="2817" max="2817" width="32" style="423" customWidth="1"/>
    <col min="2818" max="2829" width="9.6640625" style="423" customWidth="1"/>
    <col min="2830" max="2830" width="10" style="423" customWidth="1"/>
    <col min="2831" max="2831" width="11.5546875" style="423" customWidth="1"/>
    <col min="2832" max="2832" width="13.44140625" style="423" customWidth="1"/>
    <col min="2833" max="2833" width="10.88671875" style="423" customWidth="1"/>
    <col min="2834" max="2838" width="9.6640625" style="423" customWidth="1"/>
    <col min="2839" max="2840" width="12.6640625" style="423" customWidth="1"/>
    <col min="2841" max="2841" width="15.44140625" style="423" customWidth="1"/>
    <col min="2842" max="2849" width="15.109375" style="423" customWidth="1"/>
    <col min="2850" max="3072" width="12.5546875" style="423"/>
    <col min="3073" max="3073" width="32" style="423" customWidth="1"/>
    <col min="3074" max="3085" width="9.6640625" style="423" customWidth="1"/>
    <col min="3086" max="3086" width="10" style="423" customWidth="1"/>
    <col min="3087" max="3087" width="11.5546875" style="423" customWidth="1"/>
    <col min="3088" max="3088" width="13.44140625" style="423" customWidth="1"/>
    <col min="3089" max="3089" width="10.88671875" style="423" customWidth="1"/>
    <col min="3090" max="3094" width="9.6640625" style="423" customWidth="1"/>
    <col min="3095" max="3096" width="12.6640625" style="423" customWidth="1"/>
    <col min="3097" max="3097" width="15.44140625" style="423" customWidth="1"/>
    <col min="3098" max="3105" width="15.109375" style="423" customWidth="1"/>
    <col min="3106" max="3328" width="12.5546875" style="423"/>
    <col min="3329" max="3329" width="32" style="423" customWidth="1"/>
    <col min="3330" max="3341" width="9.6640625" style="423" customWidth="1"/>
    <col min="3342" max="3342" width="10" style="423" customWidth="1"/>
    <col min="3343" max="3343" width="11.5546875" style="423" customWidth="1"/>
    <col min="3344" max="3344" width="13.44140625" style="423" customWidth="1"/>
    <col min="3345" max="3345" width="10.88671875" style="423" customWidth="1"/>
    <col min="3346" max="3350" width="9.6640625" style="423" customWidth="1"/>
    <col min="3351" max="3352" width="12.6640625" style="423" customWidth="1"/>
    <col min="3353" max="3353" width="15.44140625" style="423" customWidth="1"/>
    <col min="3354" max="3361" width="15.109375" style="423" customWidth="1"/>
    <col min="3362" max="3584" width="12.5546875" style="423"/>
    <col min="3585" max="3585" width="32" style="423" customWidth="1"/>
    <col min="3586" max="3597" width="9.6640625" style="423" customWidth="1"/>
    <col min="3598" max="3598" width="10" style="423" customWidth="1"/>
    <col min="3599" max="3599" width="11.5546875" style="423" customWidth="1"/>
    <col min="3600" max="3600" width="13.44140625" style="423" customWidth="1"/>
    <col min="3601" max="3601" width="10.88671875" style="423" customWidth="1"/>
    <col min="3602" max="3606" width="9.6640625" style="423" customWidth="1"/>
    <col min="3607" max="3608" width="12.6640625" style="423" customWidth="1"/>
    <col min="3609" max="3609" width="15.44140625" style="423" customWidth="1"/>
    <col min="3610" max="3617" width="15.109375" style="423" customWidth="1"/>
    <col min="3618" max="3840" width="12.5546875" style="423"/>
    <col min="3841" max="3841" width="32" style="423" customWidth="1"/>
    <col min="3842" max="3853" width="9.6640625" style="423" customWidth="1"/>
    <col min="3854" max="3854" width="10" style="423" customWidth="1"/>
    <col min="3855" max="3855" width="11.5546875" style="423" customWidth="1"/>
    <col min="3856" max="3856" width="13.44140625" style="423" customWidth="1"/>
    <col min="3857" max="3857" width="10.88671875" style="423" customWidth="1"/>
    <col min="3858" max="3862" width="9.6640625" style="423" customWidth="1"/>
    <col min="3863" max="3864" width="12.6640625" style="423" customWidth="1"/>
    <col min="3865" max="3865" width="15.44140625" style="423" customWidth="1"/>
    <col min="3866" max="3873" width="15.109375" style="423" customWidth="1"/>
    <col min="3874" max="4096" width="12.5546875" style="423"/>
    <col min="4097" max="4097" width="32" style="423" customWidth="1"/>
    <col min="4098" max="4109" width="9.6640625" style="423" customWidth="1"/>
    <col min="4110" max="4110" width="10" style="423" customWidth="1"/>
    <col min="4111" max="4111" width="11.5546875" style="423" customWidth="1"/>
    <col min="4112" max="4112" width="13.44140625" style="423" customWidth="1"/>
    <col min="4113" max="4113" width="10.88671875" style="423" customWidth="1"/>
    <col min="4114" max="4118" width="9.6640625" style="423" customWidth="1"/>
    <col min="4119" max="4120" width="12.6640625" style="423" customWidth="1"/>
    <col min="4121" max="4121" width="15.44140625" style="423" customWidth="1"/>
    <col min="4122" max="4129" width="15.109375" style="423" customWidth="1"/>
    <col min="4130" max="4352" width="12.5546875" style="423"/>
    <col min="4353" max="4353" width="32" style="423" customWidth="1"/>
    <col min="4354" max="4365" width="9.6640625" style="423" customWidth="1"/>
    <col min="4366" max="4366" width="10" style="423" customWidth="1"/>
    <col min="4367" max="4367" width="11.5546875" style="423" customWidth="1"/>
    <col min="4368" max="4368" width="13.44140625" style="423" customWidth="1"/>
    <col min="4369" max="4369" width="10.88671875" style="423" customWidth="1"/>
    <col min="4370" max="4374" width="9.6640625" style="423" customWidth="1"/>
    <col min="4375" max="4376" width="12.6640625" style="423" customWidth="1"/>
    <col min="4377" max="4377" width="15.44140625" style="423" customWidth="1"/>
    <col min="4378" max="4385" width="15.109375" style="423" customWidth="1"/>
    <col min="4386" max="4608" width="12.5546875" style="423"/>
    <col min="4609" max="4609" width="32" style="423" customWidth="1"/>
    <col min="4610" max="4621" width="9.6640625" style="423" customWidth="1"/>
    <col min="4622" max="4622" width="10" style="423" customWidth="1"/>
    <col min="4623" max="4623" width="11.5546875" style="423" customWidth="1"/>
    <col min="4624" max="4624" width="13.44140625" style="423" customWidth="1"/>
    <col min="4625" max="4625" width="10.88671875" style="423" customWidth="1"/>
    <col min="4626" max="4630" width="9.6640625" style="423" customWidth="1"/>
    <col min="4631" max="4632" width="12.6640625" style="423" customWidth="1"/>
    <col min="4633" max="4633" width="15.44140625" style="423" customWidth="1"/>
    <col min="4634" max="4641" width="15.109375" style="423" customWidth="1"/>
    <col min="4642" max="4864" width="12.5546875" style="423"/>
    <col min="4865" max="4865" width="32" style="423" customWidth="1"/>
    <col min="4866" max="4877" width="9.6640625" style="423" customWidth="1"/>
    <col min="4878" max="4878" width="10" style="423" customWidth="1"/>
    <col min="4879" max="4879" width="11.5546875" style="423" customWidth="1"/>
    <col min="4880" max="4880" width="13.44140625" style="423" customWidth="1"/>
    <col min="4881" max="4881" width="10.88671875" style="423" customWidth="1"/>
    <col min="4882" max="4886" width="9.6640625" style="423" customWidth="1"/>
    <col min="4887" max="4888" width="12.6640625" style="423" customWidth="1"/>
    <col min="4889" max="4889" width="15.44140625" style="423" customWidth="1"/>
    <col min="4890" max="4897" width="15.109375" style="423" customWidth="1"/>
    <col min="4898" max="5120" width="12.5546875" style="423"/>
    <col min="5121" max="5121" width="32" style="423" customWidth="1"/>
    <col min="5122" max="5133" width="9.6640625" style="423" customWidth="1"/>
    <col min="5134" max="5134" width="10" style="423" customWidth="1"/>
    <col min="5135" max="5135" width="11.5546875" style="423" customWidth="1"/>
    <col min="5136" max="5136" width="13.44140625" style="423" customWidth="1"/>
    <col min="5137" max="5137" width="10.88671875" style="423" customWidth="1"/>
    <col min="5138" max="5142" width="9.6640625" style="423" customWidth="1"/>
    <col min="5143" max="5144" width="12.6640625" style="423" customWidth="1"/>
    <col min="5145" max="5145" width="15.44140625" style="423" customWidth="1"/>
    <col min="5146" max="5153" width="15.109375" style="423" customWidth="1"/>
    <col min="5154" max="5376" width="12.5546875" style="423"/>
    <col min="5377" max="5377" width="32" style="423" customWidth="1"/>
    <col min="5378" max="5389" width="9.6640625" style="423" customWidth="1"/>
    <col min="5390" max="5390" width="10" style="423" customWidth="1"/>
    <col min="5391" max="5391" width="11.5546875" style="423" customWidth="1"/>
    <col min="5392" max="5392" width="13.44140625" style="423" customWidth="1"/>
    <col min="5393" max="5393" width="10.88671875" style="423" customWidth="1"/>
    <col min="5394" max="5398" width="9.6640625" style="423" customWidth="1"/>
    <col min="5399" max="5400" width="12.6640625" style="423" customWidth="1"/>
    <col min="5401" max="5401" width="15.44140625" style="423" customWidth="1"/>
    <col min="5402" max="5409" width="15.109375" style="423" customWidth="1"/>
    <col min="5410" max="5632" width="12.5546875" style="423"/>
    <col min="5633" max="5633" width="32" style="423" customWidth="1"/>
    <col min="5634" max="5645" width="9.6640625" style="423" customWidth="1"/>
    <col min="5646" max="5646" width="10" style="423" customWidth="1"/>
    <col min="5647" max="5647" width="11.5546875" style="423" customWidth="1"/>
    <col min="5648" max="5648" width="13.44140625" style="423" customWidth="1"/>
    <col min="5649" max="5649" width="10.88671875" style="423" customWidth="1"/>
    <col min="5650" max="5654" width="9.6640625" style="423" customWidth="1"/>
    <col min="5655" max="5656" width="12.6640625" style="423" customWidth="1"/>
    <col min="5657" max="5657" width="15.44140625" style="423" customWidth="1"/>
    <col min="5658" max="5665" width="15.109375" style="423" customWidth="1"/>
    <col min="5666" max="5888" width="12.5546875" style="423"/>
    <col min="5889" max="5889" width="32" style="423" customWidth="1"/>
    <col min="5890" max="5901" width="9.6640625" style="423" customWidth="1"/>
    <col min="5902" max="5902" width="10" style="423" customWidth="1"/>
    <col min="5903" max="5903" width="11.5546875" style="423" customWidth="1"/>
    <col min="5904" max="5904" width="13.44140625" style="423" customWidth="1"/>
    <col min="5905" max="5905" width="10.88671875" style="423" customWidth="1"/>
    <col min="5906" max="5910" width="9.6640625" style="423" customWidth="1"/>
    <col min="5911" max="5912" width="12.6640625" style="423" customWidth="1"/>
    <col min="5913" max="5913" width="15.44140625" style="423" customWidth="1"/>
    <col min="5914" max="5921" width="15.109375" style="423" customWidth="1"/>
    <col min="5922" max="6144" width="12.5546875" style="423"/>
    <col min="6145" max="6145" width="32" style="423" customWidth="1"/>
    <col min="6146" max="6157" width="9.6640625" style="423" customWidth="1"/>
    <col min="6158" max="6158" width="10" style="423" customWidth="1"/>
    <col min="6159" max="6159" width="11.5546875" style="423" customWidth="1"/>
    <col min="6160" max="6160" width="13.44140625" style="423" customWidth="1"/>
    <col min="6161" max="6161" width="10.88671875" style="423" customWidth="1"/>
    <col min="6162" max="6166" width="9.6640625" style="423" customWidth="1"/>
    <col min="6167" max="6168" width="12.6640625" style="423" customWidth="1"/>
    <col min="6169" max="6169" width="15.44140625" style="423" customWidth="1"/>
    <col min="6170" max="6177" width="15.109375" style="423" customWidth="1"/>
    <col min="6178" max="6400" width="12.5546875" style="423"/>
    <col min="6401" max="6401" width="32" style="423" customWidth="1"/>
    <col min="6402" max="6413" width="9.6640625" style="423" customWidth="1"/>
    <col min="6414" max="6414" width="10" style="423" customWidth="1"/>
    <col min="6415" max="6415" width="11.5546875" style="423" customWidth="1"/>
    <col min="6416" max="6416" width="13.44140625" style="423" customWidth="1"/>
    <col min="6417" max="6417" width="10.88671875" style="423" customWidth="1"/>
    <col min="6418" max="6422" width="9.6640625" style="423" customWidth="1"/>
    <col min="6423" max="6424" width="12.6640625" style="423" customWidth="1"/>
    <col min="6425" max="6425" width="15.44140625" style="423" customWidth="1"/>
    <col min="6426" max="6433" width="15.109375" style="423" customWidth="1"/>
    <col min="6434" max="6656" width="12.5546875" style="423"/>
    <col min="6657" max="6657" width="32" style="423" customWidth="1"/>
    <col min="6658" max="6669" width="9.6640625" style="423" customWidth="1"/>
    <col min="6670" max="6670" width="10" style="423" customWidth="1"/>
    <col min="6671" max="6671" width="11.5546875" style="423" customWidth="1"/>
    <col min="6672" max="6672" width="13.44140625" style="423" customWidth="1"/>
    <col min="6673" max="6673" width="10.88671875" style="423" customWidth="1"/>
    <col min="6674" max="6678" width="9.6640625" style="423" customWidth="1"/>
    <col min="6679" max="6680" width="12.6640625" style="423" customWidth="1"/>
    <col min="6681" max="6681" width="15.44140625" style="423" customWidth="1"/>
    <col min="6682" max="6689" width="15.109375" style="423" customWidth="1"/>
    <col min="6690" max="6912" width="12.5546875" style="423"/>
    <col min="6913" max="6913" width="32" style="423" customWidth="1"/>
    <col min="6914" max="6925" width="9.6640625" style="423" customWidth="1"/>
    <col min="6926" max="6926" width="10" style="423" customWidth="1"/>
    <col min="6927" max="6927" width="11.5546875" style="423" customWidth="1"/>
    <col min="6928" max="6928" width="13.44140625" style="423" customWidth="1"/>
    <col min="6929" max="6929" width="10.88671875" style="423" customWidth="1"/>
    <col min="6930" max="6934" width="9.6640625" style="423" customWidth="1"/>
    <col min="6935" max="6936" width="12.6640625" style="423" customWidth="1"/>
    <col min="6937" max="6937" width="15.44140625" style="423" customWidth="1"/>
    <col min="6938" max="6945" width="15.109375" style="423" customWidth="1"/>
    <col min="6946" max="7168" width="12.5546875" style="423"/>
    <col min="7169" max="7169" width="32" style="423" customWidth="1"/>
    <col min="7170" max="7181" width="9.6640625" style="423" customWidth="1"/>
    <col min="7182" max="7182" width="10" style="423" customWidth="1"/>
    <col min="7183" max="7183" width="11.5546875" style="423" customWidth="1"/>
    <col min="7184" max="7184" width="13.44140625" style="423" customWidth="1"/>
    <col min="7185" max="7185" width="10.88671875" style="423" customWidth="1"/>
    <col min="7186" max="7190" width="9.6640625" style="423" customWidth="1"/>
    <col min="7191" max="7192" width="12.6640625" style="423" customWidth="1"/>
    <col min="7193" max="7193" width="15.44140625" style="423" customWidth="1"/>
    <col min="7194" max="7201" width="15.109375" style="423" customWidth="1"/>
    <col min="7202" max="7424" width="12.5546875" style="423"/>
    <col min="7425" max="7425" width="32" style="423" customWidth="1"/>
    <col min="7426" max="7437" width="9.6640625" style="423" customWidth="1"/>
    <col min="7438" max="7438" width="10" style="423" customWidth="1"/>
    <col min="7439" max="7439" width="11.5546875" style="423" customWidth="1"/>
    <col min="7440" max="7440" width="13.44140625" style="423" customWidth="1"/>
    <col min="7441" max="7441" width="10.88671875" style="423" customWidth="1"/>
    <col min="7442" max="7446" width="9.6640625" style="423" customWidth="1"/>
    <col min="7447" max="7448" width="12.6640625" style="423" customWidth="1"/>
    <col min="7449" max="7449" width="15.44140625" style="423" customWidth="1"/>
    <col min="7450" max="7457" width="15.109375" style="423" customWidth="1"/>
    <col min="7458" max="7680" width="12.5546875" style="423"/>
    <col min="7681" max="7681" width="32" style="423" customWidth="1"/>
    <col min="7682" max="7693" width="9.6640625" style="423" customWidth="1"/>
    <col min="7694" max="7694" width="10" style="423" customWidth="1"/>
    <col min="7695" max="7695" width="11.5546875" style="423" customWidth="1"/>
    <col min="7696" max="7696" width="13.44140625" style="423" customWidth="1"/>
    <col min="7697" max="7697" width="10.88671875" style="423" customWidth="1"/>
    <col min="7698" max="7702" width="9.6640625" style="423" customWidth="1"/>
    <col min="7703" max="7704" width="12.6640625" style="423" customWidth="1"/>
    <col min="7705" max="7705" width="15.44140625" style="423" customWidth="1"/>
    <col min="7706" max="7713" width="15.109375" style="423" customWidth="1"/>
    <col min="7714" max="7936" width="12.5546875" style="423"/>
    <col min="7937" max="7937" width="32" style="423" customWidth="1"/>
    <col min="7938" max="7949" width="9.6640625" style="423" customWidth="1"/>
    <col min="7950" max="7950" width="10" style="423" customWidth="1"/>
    <col min="7951" max="7951" width="11.5546875" style="423" customWidth="1"/>
    <col min="7952" max="7952" width="13.44140625" style="423" customWidth="1"/>
    <col min="7953" max="7953" width="10.88671875" style="423" customWidth="1"/>
    <col min="7954" max="7958" width="9.6640625" style="423" customWidth="1"/>
    <col min="7959" max="7960" width="12.6640625" style="423" customWidth="1"/>
    <col min="7961" max="7961" width="15.44140625" style="423" customWidth="1"/>
    <col min="7962" max="7969" width="15.109375" style="423" customWidth="1"/>
    <col min="7970" max="8192" width="12.5546875" style="423"/>
    <col min="8193" max="8193" width="32" style="423" customWidth="1"/>
    <col min="8194" max="8205" width="9.6640625" style="423" customWidth="1"/>
    <col min="8206" max="8206" width="10" style="423" customWidth="1"/>
    <col min="8207" max="8207" width="11.5546875" style="423" customWidth="1"/>
    <col min="8208" max="8208" width="13.44140625" style="423" customWidth="1"/>
    <col min="8209" max="8209" width="10.88671875" style="423" customWidth="1"/>
    <col min="8210" max="8214" width="9.6640625" style="423" customWidth="1"/>
    <col min="8215" max="8216" width="12.6640625" style="423" customWidth="1"/>
    <col min="8217" max="8217" width="15.44140625" style="423" customWidth="1"/>
    <col min="8218" max="8225" width="15.109375" style="423" customWidth="1"/>
    <col min="8226" max="8448" width="12.5546875" style="423"/>
    <col min="8449" max="8449" width="32" style="423" customWidth="1"/>
    <col min="8450" max="8461" width="9.6640625" style="423" customWidth="1"/>
    <col min="8462" max="8462" width="10" style="423" customWidth="1"/>
    <col min="8463" max="8463" width="11.5546875" style="423" customWidth="1"/>
    <col min="8464" max="8464" width="13.44140625" style="423" customWidth="1"/>
    <col min="8465" max="8465" width="10.88671875" style="423" customWidth="1"/>
    <col min="8466" max="8470" width="9.6640625" style="423" customWidth="1"/>
    <col min="8471" max="8472" width="12.6640625" style="423" customWidth="1"/>
    <col min="8473" max="8473" width="15.44140625" style="423" customWidth="1"/>
    <col min="8474" max="8481" width="15.109375" style="423" customWidth="1"/>
    <col min="8482" max="8704" width="12.5546875" style="423"/>
    <col min="8705" max="8705" width="32" style="423" customWidth="1"/>
    <col min="8706" max="8717" width="9.6640625" style="423" customWidth="1"/>
    <col min="8718" max="8718" width="10" style="423" customWidth="1"/>
    <col min="8719" max="8719" width="11.5546875" style="423" customWidth="1"/>
    <col min="8720" max="8720" width="13.44140625" style="423" customWidth="1"/>
    <col min="8721" max="8721" width="10.88671875" style="423" customWidth="1"/>
    <col min="8722" max="8726" width="9.6640625" style="423" customWidth="1"/>
    <col min="8727" max="8728" width="12.6640625" style="423" customWidth="1"/>
    <col min="8729" max="8729" width="15.44140625" style="423" customWidth="1"/>
    <col min="8730" max="8737" width="15.109375" style="423" customWidth="1"/>
    <col min="8738" max="8960" width="12.5546875" style="423"/>
    <col min="8961" max="8961" width="32" style="423" customWidth="1"/>
    <col min="8962" max="8973" width="9.6640625" style="423" customWidth="1"/>
    <col min="8974" max="8974" width="10" style="423" customWidth="1"/>
    <col min="8975" max="8975" width="11.5546875" style="423" customWidth="1"/>
    <col min="8976" max="8976" width="13.44140625" style="423" customWidth="1"/>
    <col min="8977" max="8977" width="10.88671875" style="423" customWidth="1"/>
    <col min="8978" max="8982" width="9.6640625" style="423" customWidth="1"/>
    <col min="8983" max="8984" width="12.6640625" style="423" customWidth="1"/>
    <col min="8985" max="8985" width="15.44140625" style="423" customWidth="1"/>
    <col min="8986" max="8993" width="15.109375" style="423" customWidth="1"/>
    <col min="8994" max="9216" width="12.5546875" style="423"/>
    <col min="9217" max="9217" width="32" style="423" customWidth="1"/>
    <col min="9218" max="9229" width="9.6640625" style="423" customWidth="1"/>
    <col min="9230" max="9230" width="10" style="423" customWidth="1"/>
    <col min="9231" max="9231" width="11.5546875" style="423" customWidth="1"/>
    <col min="9232" max="9232" width="13.44140625" style="423" customWidth="1"/>
    <col min="9233" max="9233" width="10.88671875" style="423" customWidth="1"/>
    <col min="9234" max="9238" width="9.6640625" style="423" customWidth="1"/>
    <col min="9239" max="9240" width="12.6640625" style="423" customWidth="1"/>
    <col min="9241" max="9241" width="15.44140625" style="423" customWidth="1"/>
    <col min="9242" max="9249" width="15.109375" style="423" customWidth="1"/>
    <col min="9250" max="9472" width="12.5546875" style="423"/>
    <col min="9473" max="9473" width="32" style="423" customWidth="1"/>
    <col min="9474" max="9485" width="9.6640625" style="423" customWidth="1"/>
    <col min="9486" max="9486" width="10" style="423" customWidth="1"/>
    <col min="9487" max="9487" width="11.5546875" style="423" customWidth="1"/>
    <col min="9488" max="9488" width="13.44140625" style="423" customWidth="1"/>
    <col min="9489" max="9489" width="10.88671875" style="423" customWidth="1"/>
    <col min="9490" max="9494" width="9.6640625" style="423" customWidth="1"/>
    <col min="9495" max="9496" width="12.6640625" style="423" customWidth="1"/>
    <col min="9497" max="9497" width="15.44140625" style="423" customWidth="1"/>
    <col min="9498" max="9505" width="15.109375" style="423" customWidth="1"/>
    <col min="9506" max="9728" width="12.5546875" style="423"/>
    <col min="9729" max="9729" width="32" style="423" customWidth="1"/>
    <col min="9730" max="9741" width="9.6640625" style="423" customWidth="1"/>
    <col min="9742" max="9742" width="10" style="423" customWidth="1"/>
    <col min="9743" max="9743" width="11.5546875" style="423" customWidth="1"/>
    <col min="9744" max="9744" width="13.44140625" style="423" customWidth="1"/>
    <col min="9745" max="9745" width="10.88671875" style="423" customWidth="1"/>
    <col min="9746" max="9750" width="9.6640625" style="423" customWidth="1"/>
    <col min="9751" max="9752" width="12.6640625" style="423" customWidth="1"/>
    <col min="9753" max="9753" width="15.44140625" style="423" customWidth="1"/>
    <col min="9754" max="9761" width="15.109375" style="423" customWidth="1"/>
    <col min="9762" max="9984" width="12.5546875" style="423"/>
    <col min="9985" max="9985" width="32" style="423" customWidth="1"/>
    <col min="9986" max="9997" width="9.6640625" style="423" customWidth="1"/>
    <col min="9998" max="9998" width="10" style="423" customWidth="1"/>
    <col min="9999" max="9999" width="11.5546875" style="423" customWidth="1"/>
    <col min="10000" max="10000" width="13.44140625" style="423" customWidth="1"/>
    <col min="10001" max="10001" width="10.88671875" style="423" customWidth="1"/>
    <col min="10002" max="10006" width="9.6640625" style="423" customWidth="1"/>
    <col min="10007" max="10008" width="12.6640625" style="423" customWidth="1"/>
    <col min="10009" max="10009" width="15.44140625" style="423" customWidth="1"/>
    <col min="10010" max="10017" width="15.109375" style="423" customWidth="1"/>
    <col min="10018" max="10240" width="12.5546875" style="423"/>
    <col min="10241" max="10241" width="32" style="423" customWidth="1"/>
    <col min="10242" max="10253" width="9.6640625" style="423" customWidth="1"/>
    <col min="10254" max="10254" width="10" style="423" customWidth="1"/>
    <col min="10255" max="10255" width="11.5546875" style="423" customWidth="1"/>
    <col min="10256" max="10256" width="13.44140625" style="423" customWidth="1"/>
    <col min="10257" max="10257" width="10.88671875" style="423" customWidth="1"/>
    <col min="10258" max="10262" width="9.6640625" style="423" customWidth="1"/>
    <col min="10263" max="10264" width="12.6640625" style="423" customWidth="1"/>
    <col min="10265" max="10265" width="15.44140625" style="423" customWidth="1"/>
    <col min="10266" max="10273" width="15.109375" style="423" customWidth="1"/>
    <col min="10274" max="10496" width="12.5546875" style="423"/>
    <col min="10497" max="10497" width="32" style="423" customWidth="1"/>
    <col min="10498" max="10509" width="9.6640625" style="423" customWidth="1"/>
    <col min="10510" max="10510" width="10" style="423" customWidth="1"/>
    <col min="10511" max="10511" width="11.5546875" style="423" customWidth="1"/>
    <col min="10512" max="10512" width="13.44140625" style="423" customWidth="1"/>
    <col min="10513" max="10513" width="10.88671875" style="423" customWidth="1"/>
    <col min="10514" max="10518" width="9.6640625" style="423" customWidth="1"/>
    <col min="10519" max="10520" width="12.6640625" style="423" customWidth="1"/>
    <col min="10521" max="10521" width="15.44140625" style="423" customWidth="1"/>
    <col min="10522" max="10529" width="15.109375" style="423" customWidth="1"/>
    <col min="10530" max="10752" width="12.5546875" style="423"/>
    <col min="10753" max="10753" width="32" style="423" customWidth="1"/>
    <col min="10754" max="10765" width="9.6640625" style="423" customWidth="1"/>
    <col min="10766" max="10766" width="10" style="423" customWidth="1"/>
    <col min="10767" max="10767" width="11.5546875" style="423" customWidth="1"/>
    <col min="10768" max="10768" width="13.44140625" style="423" customWidth="1"/>
    <col min="10769" max="10769" width="10.88671875" style="423" customWidth="1"/>
    <col min="10770" max="10774" width="9.6640625" style="423" customWidth="1"/>
    <col min="10775" max="10776" width="12.6640625" style="423" customWidth="1"/>
    <col min="10777" max="10777" width="15.44140625" style="423" customWidth="1"/>
    <col min="10778" max="10785" width="15.109375" style="423" customWidth="1"/>
    <col min="10786" max="11008" width="12.5546875" style="423"/>
    <col min="11009" max="11009" width="32" style="423" customWidth="1"/>
    <col min="11010" max="11021" width="9.6640625" style="423" customWidth="1"/>
    <col min="11022" max="11022" width="10" style="423" customWidth="1"/>
    <col min="11023" max="11023" width="11.5546875" style="423" customWidth="1"/>
    <col min="11024" max="11024" width="13.44140625" style="423" customWidth="1"/>
    <col min="11025" max="11025" width="10.88671875" style="423" customWidth="1"/>
    <col min="11026" max="11030" width="9.6640625" style="423" customWidth="1"/>
    <col min="11031" max="11032" width="12.6640625" style="423" customWidth="1"/>
    <col min="11033" max="11033" width="15.44140625" style="423" customWidth="1"/>
    <col min="11034" max="11041" width="15.109375" style="423" customWidth="1"/>
    <col min="11042" max="11264" width="12.5546875" style="423"/>
    <col min="11265" max="11265" width="32" style="423" customWidth="1"/>
    <col min="11266" max="11277" width="9.6640625" style="423" customWidth="1"/>
    <col min="11278" max="11278" width="10" style="423" customWidth="1"/>
    <col min="11279" max="11279" width="11.5546875" style="423" customWidth="1"/>
    <col min="11280" max="11280" width="13.44140625" style="423" customWidth="1"/>
    <col min="11281" max="11281" width="10.88671875" style="423" customWidth="1"/>
    <col min="11282" max="11286" width="9.6640625" style="423" customWidth="1"/>
    <col min="11287" max="11288" width="12.6640625" style="423" customWidth="1"/>
    <col min="11289" max="11289" width="15.44140625" style="423" customWidth="1"/>
    <col min="11290" max="11297" width="15.109375" style="423" customWidth="1"/>
    <col min="11298" max="11520" width="12.5546875" style="423"/>
    <col min="11521" max="11521" width="32" style="423" customWidth="1"/>
    <col min="11522" max="11533" width="9.6640625" style="423" customWidth="1"/>
    <col min="11534" max="11534" width="10" style="423" customWidth="1"/>
    <col min="11535" max="11535" width="11.5546875" style="423" customWidth="1"/>
    <col min="11536" max="11536" width="13.44140625" style="423" customWidth="1"/>
    <col min="11537" max="11537" width="10.88671875" style="423" customWidth="1"/>
    <col min="11538" max="11542" width="9.6640625" style="423" customWidth="1"/>
    <col min="11543" max="11544" width="12.6640625" style="423" customWidth="1"/>
    <col min="11545" max="11545" width="15.44140625" style="423" customWidth="1"/>
    <col min="11546" max="11553" width="15.109375" style="423" customWidth="1"/>
    <col min="11554" max="11776" width="12.5546875" style="423"/>
    <col min="11777" max="11777" width="32" style="423" customWidth="1"/>
    <col min="11778" max="11789" width="9.6640625" style="423" customWidth="1"/>
    <col min="11790" max="11790" width="10" style="423" customWidth="1"/>
    <col min="11791" max="11791" width="11.5546875" style="423" customWidth="1"/>
    <col min="11792" max="11792" width="13.44140625" style="423" customWidth="1"/>
    <col min="11793" max="11793" width="10.88671875" style="423" customWidth="1"/>
    <col min="11794" max="11798" width="9.6640625" style="423" customWidth="1"/>
    <col min="11799" max="11800" width="12.6640625" style="423" customWidth="1"/>
    <col min="11801" max="11801" width="15.44140625" style="423" customWidth="1"/>
    <col min="11802" max="11809" width="15.109375" style="423" customWidth="1"/>
    <col min="11810" max="12032" width="12.5546875" style="423"/>
    <col min="12033" max="12033" width="32" style="423" customWidth="1"/>
    <col min="12034" max="12045" width="9.6640625" style="423" customWidth="1"/>
    <col min="12046" max="12046" width="10" style="423" customWidth="1"/>
    <col min="12047" max="12047" width="11.5546875" style="423" customWidth="1"/>
    <col min="12048" max="12048" width="13.44140625" style="423" customWidth="1"/>
    <col min="12049" max="12049" width="10.88671875" style="423" customWidth="1"/>
    <col min="12050" max="12054" width="9.6640625" style="423" customWidth="1"/>
    <col min="12055" max="12056" width="12.6640625" style="423" customWidth="1"/>
    <col min="12057" max="12057" width="15.44140625" style="423" customWidth="1"/>
    <col min="12058" max="12065" width="15.109375" style="423" customWidth="1"/>
    <col min="12066" max="12288" width="12.5546875" style="423"/>
    <col min="12289" max="12289" width="32" style="423" customWidth="1"/>
    <col min="12290" max="12301" width="9.6640625" style="423" customWidth="1"/>
    <col min="12302" max="12302" width="10" style="423" customWidth="1"/>
    <col min="12303" max="12303" width="11.5546875" style="423" customWidth="1"/>
    <col min="12304" max="12304" width="13.44140625" style="423" customWidth="1"/>
    <col min="12305" max="12305" width="10.88671875" style="423" customWidth="1"/>
    <col min="12306" max="12310" width="9.6640625" style="423" customWidth="1"/>
    <col min="12311" max="12312" width="12.6640625" style="423" customWidth="1"/>
    <col min="12313" max="12313" width="15.44140625" style="423" customWidth="1"/>
    <col min="12314" max="12321" width="15.109375" style="423" customWidth="1"/>
    <col min="12322" max="12544" width="12.5546875" style="423"/>
    <col min="12545" max="12545" width="32" style="423" customWidth="1"/>
    <col min="12546" max="12557" width="9.6640625" style="423" customWidth="1"/>
    <col min="12558" max="12558" width="10" style="423" customWidth="1"/>
    <col min="12559" max="12559" width="11.5546875" style="423" customWidth="1"/>
    <col min="12560" max="12560" width="13.44140625" style="423" customWidth="1"/>
    <col min="12561" max="12561" width="10.88671875" style="423" customWidth="1"/>
    <col min="12562" max="12566" width="9.6640625" style="423" customWidth="1"/>
    <col min="12567" max="12568" width="12.6640625" style="423" customWidth="1"/>
    <col min="12569" max="12569" width="15.44140625" style="423" customWidth="1"/>
    <col min="12570" max="12577" width="15.109375" style="423" customWidth="1"/>
    <col min="12578" max="12800" width="12.5546875" style="423"/>
    <col min="12801" max="12801" width="32" style="423" customWidth="1"/>
    <col min="12802" max="12813" width="9.6640625" style="423" customWidth="1"/>
    <col min="12814" max="12814" width="10" style="423" customWidth="1"/>
    <col min="12815" max="12815" width="11.5546875" style="423" customWidth="1"/>
    <col min="12816" max="12816" width="13.44140625" style="423" customWidth="1"/>
    <col min="12817" max="12817" width="10.88671875" style="423" customWidth="1"/>
    <col min="12818" max="12822" width="9.6640625" style="423" customWidth="1"/>
    <col min="12823" max="12824" width="12.6640625" style="423" customWidth="1"/>
    <col min="12825" max="12825" width="15.44140625" style="423" customWidth="1"/>
    <col min="12826" max="12833" width="15.109375" style="423" customWidth="1"/>
    <col min="12834" max="13056" width="12.5546875" style="423"/>
    <col min="13057" max="13057" width="32" style="423" customWidth="1"/>
    <col min="13058" max="13069" width="9.6640625" style="423" customWidth="1"/>
    <col min="13070" max="13070" width="10" style="423" customWidth="1"/>
    <col min="13071" max="13071" width="11.5546875" style="423" customWidth="1"/>
    <col min="13072" max="13072" width="13.44140625" style="423" customWidth="1"/>
    <col min="13073" max="13073" width="10.88671875" style="423" customWidth="1"/>
    <col min="13074" max="13078" width="9.6640625" style="423" customWidth="1"/>
    <col min="13079" max="13080" width="12.6640625" style="423" customWidth="1"/>
    <col min="13081" max="13081" width="15.44140625" style="423" customWidth="1"/>
    <col min="13082" max="13089" width="15.109375" style="423" customWidth="1"/>
    <col min="13090" max="13312" width="12.5546875" style="423"/>
    <col min="13313" max="13313" width="32" style="423" customWidth="1"/>
    <col min="13314" max="13325" width="9.6640625" style="423" customWidth="1"/>
    <col min="13326" max="13326" width="10" style="423" customWidth="1"/>
    <col min="13327" max="13327" width="11.5546875" style="423" customWidth="1"/>
    <col min="13328" max="13328" width="13.44140625" style="423" customWidth="1"/>
    <col min="13329" max="13329" width="10.88671875" style="423" customWidth="1"/>
    <col min="13330" max="13334" width="9.6640625" style="423" customWidth="1"/>
    <col min="13335" max="13336" width="12.6640625" style="423" customWidth="1"/>
    <col min="13337" max="13337" width="15.44140625" style="423" customWidth="1"/>
    <col min="13338" max="13345" width="15.109375" style="423" customWidth="1"/>
    <col min="13346" max="13568" width="12.5546875" style="423"/>
    <col min="13569" max="13569" width="32" style="423" customWidth="1"/>
    <col min="13570" max="13581" width="9.6640625" style="423" customWidth="1"/>
    <col min="13582" max="13582" width="10" style="423" customWidth="1"/>
    <col min="13583" max="13583" width="11.5546875" style="423" customWidth="1"/>
    <col min="13584" max="13584" width="13.44140625" style="423" customWidth="1"/>
    <col min="13585" max="13585" width="10.88671875" style="423" customWidth="1"/>
    <col min="13586" max="13590" width="9.6640625" style="423" customWidth="1"/>
    <col min="13591" max="13592" width="12.6640625" style="423" customWidth="1"/>
    <col min="13593" max="13593" width="15.44140625" style="423" customWidth="1"/>
    <col min="13594" max="13601" width="15.109375" style="423" customWidth="1"/>
    <col min="13602" max="13824" width="12.5546875" style="423"/>
    <col min="13825" max="13825" width="32" style="423" customWidth="1"/>
    <col min="13826" max="13837" width="9.6640625" style="423" customWidth="1"/>
    <col min="13838" max="13838" width="10" style="423" customWidth="1"/>
    <col min="13839" max="13839" width="11.5546875" style="423" customWidth="1"/>
    <col min="13840" max="13840" width="13.44140625" style="423" customWidth="1"/>
    <col min="13841" max="13841" width="10.88671875" style="423" customWidth="1"/>
    <col min="13842" max="13846" width="9.6640625" style="423" customWidth="1"/>
    <col min="13847" max="13848" width="12.6640625" style="423" customWidth="1"/>
    <col min="13849" max="13849" width="15.44140625" style="423" customWidth="1"/>
    <col min="13850" max="13857" width="15.109375" style="423" customWidth="1"/>
    <col min="13858" max="14080" width="12.5546875" style="423"/>
    <col min="14081" max="14081" width="32" style="423" customWidth="1"/>
    <col min="14082" max="14093" width="9.6640625" style="423" customWidth="1"/>
    <col min="14094" max="14094" width="10" style="423" customWidth="1"/>
    <col min="14095" max="14095" width="11.5546875" style="423" customWidth="1"/>
    <col min="14096" max="14096" width="13.44140625" style="423" customWidth="1"/>
    <col min="14097" max="14097" width="10.88671875" style="423" customWidth="1"/>
    <col min="14098" max="14102" width="9.6640625" style="423" customWidth="1"/>
    <col min="14103" max="14104" width="12.6640625" style="423" customWidth="1"/>
    <col min="14105" max="14105" width="15.44140625" style="423" customWidth="1"/>
    <col min="14106" max="14113" width="15.109375" style="423" customWidth="1"/>
    <col min="14114" max="14336" width="12.5546875" style="423"/>
    <col min="14337" max="14337" width="32" style="423" customWidth="1"/>
    <col min="14338" max="14349" width="9.6640625" style="423" customWidth="1"/>
    <col min="14350" max="14350" width="10" style="423" customWidth="1"/>
    <col min="14351" max="14351" width="11.5546875" style="423" customWidth="1"/>
    <col min="14352" max="14352" width="13.44140625" style="423" customWidth="1"/>
    <col min="14353" max="14353" width="10.88671875" style="423" customWidth="1"/>
    <col min="14354" max="14358" width="9.6640625" style="423" customWidth="1"/>
    <col min="14359" max="14360" width="12.6640625" style="423" customWidth="1"/>
    <col min="14361" max="14361" width="15.44140625" style="423" customWidth="1"/>
    <col min="14362" max="14369" width="15.109375" style="423" customWidth="1"/>
    <col min="14370" max="14592" width="12.5546875" style="423"/>
    <col min="14593" max="14593" width="32" style="423" customWidth="1"/>
    <col min="14594" max="14605" width="9.6640625" style="423" customWidth="1"/>
    <col min="14606" max="14606" width="10" style="423" customWidth="1"/>
    <col min="14607" max="14607" width="11.5546875" style="423" customWidth="1"/>
    <col min="14608" max="14608" width="13.44140625" style="423" customWidth="1"/>
    <col min="14609" max="14609" width="10.88671875" style="423" customWidth="1"/>
    <col min="14610" max="14614" width="9.6640625" style="423" customWidth="1"/>
    <col min="14615" max="14616" width="12.6640625" style="423" customWidth="1"/>
    <col min="14617" max="14617" width="15.44140625" style="423" customWidth="1"/>
    <col min="14618" max="14625" width="15.109375" style="423" customWidth="1"/>
    <col min="14626" max="14848" width="12.5546875" style="423"/>
    <col min="14849" max="14849" width="32" style="423" customWidth="1"/>
    <col min="14850" max="14861" width="9.6640625" style="423" customWidth="1"/>
    <col min="14862" max="14862" width="10" style="423" customWidth="1"/>
    <col min="14863" max="14863" width="11.5546875" style="423" customWidth="1"/>
    <col min="14864" max="14864" width="13.44140625" style="423" customWidth="1"/>
    <col min="14865" max="14865" width="10.88671875" style="423" customWidth="1"/>
    <col min="14866" max="14870" width="9.6640625" style="423" customWidth="1"/>
    <col min="14871" max="14872" width="12.6640625" style="423" customWidth="1"/>
    <col min="14873" max="14873" width="15.44140625" style="423" customWidth="1"/>
    <col min="14874" max="14881" width="15.109375" style="423" customWidth="1"/>
    <col min="14882" max="15104" width="12.5546875" style="423"/>
    <col min="15105" max="15105" width="32" style="423" customWidth="1"/>
    <col min="15106" max="15117" width="9.6640625" style="423" customWidth="1"/>
    <col min="15118" max="15118" width="10" style="423" customWidth="1"/>
    <col min="15119" max="15119" width="11.5546875" style="423" customWidth="1"/>
    <col min="15120" max="15120" width="13.44140625" style="423" customWidth="1"/>
    <col min="15121" max="15121" width="10.88671875" style="423" customWidth="1"/>
    <col min="15122" max="15126" width="9.6640625" style="423" customWidth="1"/>
    <col min="15127" max="15128" width="12.6640625" style="423" customWidth="1"/>
    <col min="15129" max="15129" width="15.44140625" style="423" customWidth="1"/>
    <col min="15130" max="15137" width="15.109375" style="423" customWidth="1"/>
    <col min="15138" max="15360" width="12.5546875" style="423"/>
    <col min="15361" max="15361" width="32" style="423" customWidth="1"/>
    <col min="15362" max="15373" width="9.6640625" style="423" customWidth="1"/>
    <col min="15374" max="15374" width="10" style="423" customWidth="1"/>
    <col min="15375" max="15375" width="11.5546875" style="423" customWidth="1"/>
    <col min="15376" max="15376" width="13.44140625" style="423" customWidth="1"/>
    <col min="15377" max="15377" width="10.88671875" style="423" customWidth="1"/>
    <col min="15378" max="15382" width="9.6640625" style="423" customWidth="1"/>
    <col min="15383" max="15384" width="12.6640625" style="423" customWidth="1"/>
    <col min="15385" max="15385" width="15.44140625" style="423" customWidth="1"/>
    <col min="15386" max="15393" width="15.109375" style="423" customWidth="1"/>
    <col min="15394" max="15616" width="12.5546875" style="423"/>
    <col min="15617" max="15617" width="32" style="423" customWidth="1"/>
    <col min="15618" max="15629" width="9.6640625" style="423" customWidth="1"/>
    <col min="15630" max="15630" width="10" style="423" customWidth="1"/>
    <col min="15631" max="15631" width="11.5546875" style="423" customWidth="1"/>
    <col min="15632" max="15632" width="13.44140625" style="423" customWidth="1"/>
    <col min="15633" max="15633" width="10.88671875" style="423" customWidth="1"/>
    <col min="15634" max="15638" width="9.6640625" style="423" customWidth="1"/>
    <col min="15639" max="15640" width="12.6640625" style="423" customWidth="1"/>
    <col min="15641" max="15641" width="15.44140625" style="423" customWidth="1"/>
    <col min="15642" max="15649" width="15.109375" style="423" customWidth="1"/>
    <col min="15650" max="15872" width="12.5546875" style="423"/>
    <col min="15873" max="15873" width="32" style="423" customWidth="1"/>
    <col min="15874" max="15885" width="9.6640625" style="423" customWidth="1"/>
    <col min="15886" max="15886" width="10" style="423" customWidth="1"/>
    <col min="15887" max="15887" width="11.5546875" style="423" customWidth="1"/>
    <col min="15888" max="15888" width="13.44140625" style="423" customWidth="1"/>
    <col min="15889" max="15889" width="10.88671875" style="423" customWidth="1"/>
    <col min="15890" max="15894" width="9.6640625" style="423" customWidth="1"/>
    <col min="15895" max="15896" width="12.6640625" style="423" customWidth="1"/>
    <col min="15897" max="15897" width="15.44140625" style="423" customWidth="1"/>
    <col min="15898" max="15905" width="15.109375" style="423" customWidth="1"/>
    <col min="15906" max="16128" width="12.5546875" style="423"/>
    <col min="16129" max="16129" width="32" style="423" customWidth="1"/>
    <col min="16130" max="16141" width="9.6640625" style="423" customWidth="1"/>
    <col min="16142" max="16142" width="10" style="423" customWidth="1"/>
    <col min="16143" max="16143" width="11.5546875" style="423" customWidth="1"/>
    <col min="16144" max="16144" width="13.44140625" style="423" customWidth="1"/>
    <col min="16145" max="16145" width="10.88671875" style="423" customWidth="1"/>
    <col min="16146" max="16150" width="9.6640625" style="423" customWidth="1"/>
    <col min="16151" max="16152" width="12.6640625" style="423" customWidth="1"/>
    <col min="16153" max="16153" width="15.44140625" style="423" customWidth="1"/>
    <col min="16154" max="16161" width="15.109375" style="423" customWidth="1"/>
    <col min="16162" max="16384" width="12.5546875" style="423"/>
  </cols>
  <sheetData>
    <row r="1" spans="1:27" ht="18" customHeight="1">
      <c r="A1" s="1421" t="s">
        <v>2108</v>
      </c>
    </row>
    <row r="2" spans="1:27" ht="24.75" customHeight="1">
      <c r="A2" s="590" t="s">
        <v>1824</v>
      </c>
      <c r="B2" s="823"/>
      <c r="C2" s="823"/>
      <c r="D2" s="823"/>
      <c r="E2" s="823"/>
      <c r="F2" s="823"/>
      <c r="G2" s="823"/>
      <c r="H2" s="823"/>
      <c r="I2" s="823"/>
      <c r="J2" s="823"/>
      <c r="K2" s="823"/>
      <c r="L2" s="823"/>
      <c r="M2" s="823"/>
      <c r="N2" s="823"/>
      <c r="O2" s="823"/>
      <c r="P2" s="823"/>
      <c r="Q2" s="823"/>
      <c r="R2" s="823"/>
      <c r="S2" s="823"/>
      <c r="T2" s="823"/>
      <c r="U2" s="823"/>
      <c r="V2" s="823"/>
      <c r="W2" s="823"/>
      <c r="X2" s="823"/>
      <c r="Y2" s="823"/>
    </row>
    <row r="3" spans="1:27" ht="26.25" customHeight="1">
      <c r="A3" s="698">
        <v>46112</v>
      </c>
      <c r="B3" s="981"/>
      <c r="C3" s="982"/>
      <c r="D3" s="982"/>
      <c r="E3" s="982"/>
      <c r="F3" s="982"/>
      <c r="G3" s="982"/>
      <c r="H3" s="982"/>
      <c r="I3" s="982"/>
      <c r="J3" s="982"/>
      <c r="K3" s="982"/>
      <c r="L3" s="982"/>
      <c r="M3" s="982"/>
      <c r="N3" s="982"/>
      <c r="O3" s="982"/>
      <c r="P3" s="982"/>
      <c r="Q3" s="982"/>
      <c r="R3" s="982"/>
      <c r="S3" s="982"/>
      <c r="T3" s="982"/>
      <c r="U3" s="982"/>
      <c r="V3" s="982"/>
      <c r="W3" s="982"/>
      <c r="X3" s="982"/>
      <c r="Y3" s="982"/>
    </row>
    <row r="4" spans="1:27" ht="23.25" customHeight="1">
      <c r="A4" s="593" t="s">
        <v>69</v>
      </c>
      <c r="B4" s="823"/>
      <c r="C4" s="823"/>
      <c r="D4" s="823"/>
      <c r="E4" s="823"/>
      <c r="F4" s="823"/>
      <c r="G4" s="823"/>
      <c r="H4" s="823"/>
      <c r="I4" s="823"/>
      <c r="J4" s="823"/>
      <c r="K4" s="823"/>
      <c r="L4" s="823"/>
      <c r="M4" s="823"/>
      <c r="N4" s="823"/>
      <c r="O4" s="823"/>
      <c r="P4" s="823"/>
      <c r="Q4" s="823"/>
      <c r="R4" s="823"/>
      <c r="S4" s="823"/>
      <c r="T4" s="823"/>
      <c r="U4" s="823"/>
      <c r="V4" s="823"/>
      <c r="W4" s="823"/>
      <c r="X4" s="823"/>
      <c r="Y4" s="823"/>
    </row>
    <row r="5" spans="1:27" ht="9" customHeight="1" thickBot="1">
      <c r="A5" s="983"/>
      <c r="B5" s="823"/>
      <c r="C5" s="823"/>
      <c r="D5" s="823"/>
      <c r="E5" s="823"/>
      <c r="F5" s="823"/>
      <c r="G5" s="823"/>
      <c r="H5" s="823"/>
      <c r="I5" s="823"/>
      <c r="J5" s="823"/>
      <c r="K5" s="823"/>
      <c r="L5" s="823"/>
      <c r="M5" s="823"/>
      <c r="N5" s="823"/>
      <c r="O5" s="823"/>
      <c r="P5" s="823"/>
      <c r="Q5" s="823"/>
      <c r="R5" s="823"/>
      <c r="S5" s="823"/>
      <c r="T5" s="823"/>
      <c r="U5" s="823"/>
      <c r="V5" s="823"/>
      <c r="W5" s="823"/>
      <c r="X5" s="823"/>
      <c r="Y5" s="823"/>
    </row>
    <row r="6" spans="1:27" s="655" customFormat="1" ht="12.75" customHeight="1" thickBot="1">
      <c r="A6" s="827"/>
      <c r="B6" s="827"/>
      <c r="C6" s="827"/>
      <c r="D6" s="827"/>
      <c r="E6" s="827"/>
      <c r="F6" s="827"/>
      <c r="G6" s="827"/>
      <c r="H6" s="827"/>
      <c r="I6" s="827"/>
      <c r="J6" s="827"/>
      <c r="K6" s="827"/>
      <c r="L6" s="827"/>
      <c r="M6" s="827"/>
      <c r="N6" s="827"/>
      <c r="O6" s="827"/>
      <c r="P6" s="827"/>
      <c r="Q6" s="827"/>
      <c r="R6" s="827"/>
      <c r="S6" s="827"/>
      <c r="T6" s="827"/>
      <c r="U6" s="827"/>
      <c r="V6" s="827"/>
      <c r="W6" s="827"/>
      <c r="X6" s="827"/>
      <c r="Y6" s="984" t="s">
        <v>1825</v>
      </c>
    </row>
    <row r="7" spans="1:27" s="655" customFormat="1" ht="15.6" customHeight="1">
      <c r="A7" s="831"/>
      <c r="B7" s="985" t="s">
        <v>1826</v>
      </c>
      <c r="C7" s="986"/>
      <c r="D7" s="986"/>
      <c r="E7" s="986"/>
      <c r="F7" s="986"/>
      <c r="G7" s="986"/>
      <c r="H7" s="986"/>
      <c r="I7" s="986"/>
      <c r="J7" s="986"/>
      <c r="K7" s="986"/>
      <c r="L7" s="986"/>
      <c r="M7" s="986"/>
      <c r="N7" s="986"/>
      <c r="O7" s="986"/>
      <c r="P7" s="986"/>
      <c r="Q7" s="986"/>
      <c r="R7" s="986"/>
      <c r="S7" s="986"/>
      <c r="T7" s="986"/>
      <c r="U7" s="986"/>
      <c r="V7" s="986"/>
      <c r="W7" s="986"/>
      <c r="X7" s="986"/>
      <c r="Y7" s="833"/>
    </row>
    <row r="8" spans="1:27" s="655" customFormat="1" ht="25.2" customHeight="1" thickBot="1">
      <c r="A8" s="836"/>
      <c r="B8" s="987"/>
      <c r="C8" s="987"/>
      <c r="D8" s="987"/>
      <c r="E8" s="987"/>
      <c r="F8" s="987"/>
      <c r="G8" s="987"/>
      <c r="H8" s="987"/>
      <c r="I8" s="987"/>
      <c r="J8" s="987"/>
      <c r="K8" s="987"/>
      <c r="L8" s="987"/>
      <c r="M8" s="987"/>
      <c r="N8" s="987"/>
      <c r="O8" s="987"/>
      <c r="P8" s="987"/>
      <c r="Q8" s="987"/>
      <c r="R8" s="987"/>
      <c r="S8" s="987"/>
      <c r="T8" s="987"/>
      <c r="U8" s="987"/>
      <c r="V8" s="987"/>
      <c r="W8" s="988" t="s">
        <v>1827</v>
      </c>
      <c r="X8" s="988" t="s">
        <v>1828</v>
      </c>
      <c r="Y8" s="833"/>
    </row>
    <row r="9" spans="1:27" s="655" customFormat="1" ht="18" customHeight="1" thickBot="1">
      <c r="A9" s="989" t="s">
        <v>1710</v>
      </c>
      <c r="B9" s="990" t="s">
        <v>1829</v>
      </c>
      <c r="C9" s="833"/>
      <c r="D9" s="833"/>
      <c r="E9" s="833"/>
      <c r="F9" s="833"/>
      <c r="G9" s="833"/>
      <c r="H9" s="833"/>
      <c r="I9" s="833"/>
      <c r="J9" s="833"/>
      <c r="K9" s="833"/>
      <c r="L9" s="833"/>
      <c r="M9" s="833"/>
      <c r="N9" s="991" t="s">
        <v>1830</v>
      </c>
      <c r="O9" s="991" t="s">
        <v>1831</v>
      </c>
      <c r="P9" s="991" t="s">
        <v>1832</v>
      </c>
      <c r="Q9" s="991" t="s">
        <v>1833</v>
      </c>
      <c r="R9" s="990" t="s">
        <v>1834</v>
      </c>
      <c r="S9" s="833"/>
      <c r="T9" s="833"/>
      <c r="U9" s="833"/>
      <c r="V9" s="833"/>
      <c r="W9" s="833"/>
      <c r="X9" s="833"/>
      <c r="Y9" s="833"/>
    </row>
    <row r="10" spans="1:27" s="655" customFormat="1" ht="18" customHeight="1">
      <c r="A10" s="831"/>
      <c r="B10" s="986"/>
      <c r="C10" s="986"/>
      <c r="D10" s="986"/>
      <c r="E10" s="986"/>
      <c r="F10" s="986"/>
      <c r="G10" s="986"/>
      <c r="H10" s="986"/>
      <c r="I10" s="986"/>
      <c r="J10" s="986"/>
      <c r="K10" s="986"/>
      <c r="L10" s="986"/>
      <c r="M10" s="986"/>
      <c r="N10" s="833"/>
      <c r="O10" s="833"/>
      <c r="P10" s="833"/>
      <c r="Q10" s="833"/>
      <c r="R10" s="986"/>
      <c r="S10" s="986"/>
      <c r="T10" s="986"/>
      <c r="U10" s="986"/>
      <c r="V10" s="986"/>
      <c r="W10" s="833"/>
      <c r="X10" s="833"/>
      <c r="Y10" s="833"/>
    </row>
    <row r="11" spans="1:27" s="655" customFormat="1" ht="21" customHeight="1" thickBot="1">
      <c r="A11" s="992"/>
      <c r="B11" s="993">
        <v>0</v>
      </c>
      <c r="C11" s="993">
        <v>0.2</v>
      </c>
      <c r="D11" s="993">
        <v>0.25</v>
      </c>
      <c r="E11" s="993">
        <v>0.5</v>
      </c>
      <c r="F11" s="993">
        <v>0.75</v>
      </c>
      <c r="G11" s="993">
        <v>1</v>
      </c>
      <c r="H11" s="993">
        <v>1.25</v>
      </c>
      <c r="I11" s="993">
        <v>1.5</v>
      </c>
      <c r="J11" s="993">
        <v>1.75</v>
      </c>
      <c r="K11" s="993">
        <v>2</v>
      </c>
      <c r="L11" s="993">
        <v>2.25</v>
      </c>
      <c r="M11" s="993">
        <v>2.5</v>
      </c>
      <c r="N11" s="994"/>
      <c r="O11" s="994"/>
      <c r="P11" s="994"/>
      <c r="Q11" s="994"/>
      <c r="R11" s="993">
        <v>3</v>
      </c>
      <c r="S11" s="993">
        <v>4</v>
      </c>
      <c r="T11" s="993">
        <v>5</v>
      </c>
      <c r="U11" s="993">
        <v>7.5</v>
      </c>
      <c r="V11" s="993">
        <v>10</v>
      </c>
      <c r="W11" s="994"/>
      <c r="X11" s="994"/>
      <c r="Y11" s="994"/>
    </row>
    <row r="12" spans="1:27" ht="9" customHeight="1">
      <c r="A12" s="853"/>
      <c r="B12" s="995"/>
      <c r="C12" s="995"/>
      <c r="D12" s="995"/>
      <c r="E12" s="995"/>
      <c r="F12" s="995"/>
      <c r="G12" s="995"/>
      <c r="H12" s="995"/>
      <c r="I12" s="995"/>
      <c r="J12" s="995"/>
      <c r="K12" s="995"/>
      <c r="L12" s="995"/>
      <c r="M12" s="995"/>
      <c r="N12" s="995"/>
      <c r="O12" s="995"/>
      <c r="P12" s="995"/>
      <c r="Q12" s="995"/>
      <c r="R12" s="995"/>
      <c r="S12" s="995"/>
      <c r="T12" s="995"/>
      <c r="U12" s="995"/>
      <c r="V12" s="995"/>
      <c r="W12" s="995"/>
      <c r="X12" s="995"/>
      <c r="Y12" s="995"/>
    </row>
    <row r="13" spans="1:27" ht="20.100000000000001" customHeight="1">
      <c r="A13" s="613" t="s">
        <v>28</v>
      </c>
      <c r="B13" s="996">
        <v>0</v>
      </c>
      <c r="C13" s="996">
        <v>3232.75</v>
      </c>
      <c r="D13" s="996">
        <v>0</v>
      </c>
      <c r="E13" s="996">
        <v>0.03</v>
      </c>
      <c r="F13" s="996">
        <v>0</v>
      </c>
      <c r="G13" s="996">
        <v>2532870.2200000002</v>
      </c>
      <c r="H13" s="996">
        <v>0</v>
      </c>
      <c r="I13" s="996">
        <v>1124.2</v>
      </c>
      <c r="J13" s="996">
        <v>0</v>
      </c>
      <c r="K13" s="996">
        <v>0</v>
      </c>
      <c r="L13" s="996">
        <v>0</v>
      </c>
      <c r="M13" s="996">
        <v>85921.53</v>
      </c>
      <c r="N13" s="996">
        <v>0</v>
      </c>
      <c r="O13" s="996">
        <v>0</v>
      </c>
      <c r="P13" s="996">
        <v>0</v>
      </c>
      <c r="Q13" s="996">
        <v>0</v>
      </c>
      <c r="R13" s="996">
        <v>0</v>
      </c>
      <c r="S13" s="996">
        <v>0</v>
      </c>
      <c r="T13" s="996">
        <v>0</v>
      </c>
      <c r="U13" s="996">
        <v>0</v>
      </c>
      <c r="V13" s="996">
        <v>0</v>
      </c>
      <c r="W13" s="997">
        <v>2623148.73</v>
      </c>
      <c r="X13" s="997">
        <v>28018.09</v>
      </c>
      <c r="Y13" s="997">
        <v>2595130.64</v>
      </c>
      <c r="Z13" s="998"/>
      <c r="AA13" s="626"/>
    </row>
    <row r="14" spans="1:27" ht="20.100000000000001" customHeight="1">
      <c r="A14" s="613" t="s">
        <v>29</v>
      </c>
      <c r="B14" s="996">
        <v>0</v>
      </c>
      <c r="C14" s="996">
        <v>37542.120000000003</v>
      </c>
      <c r="D14" s="996">
        <v>0</v>
      </c>
      <c r="E14" s="996">
        <v>65782.31</v>
      </c>
      <c r="F14" s="996">
        <v>15720.62</v>
      </c>
      <c r="G14" s="996">
        <v>1038325.67</v>
      </c>
      <c r="H14" s="996">
        <v>0</v>
      </c>
      <c r="I14" s="996">
        <v>40073.369999999995</v>
      </c>
      <c r="J14" s="996">
        <v>0</v>
      </c>
      <c r="K14" s="996">
        <v>0</v>
      </c>
      <c r="L14" s="996">
        <v>0</v>
      </c>
      <c r="M14" s="996">
        <v>50238.57</v>
      </c>
      <c r="N14" s="996">
        <v>0</v>
      </c>
      <c r="O14" s="996">
        <v>0</v>
      </c>
      <c r="P14" s="996">
        <v>0</v>
      </c>
      <c r="Q14" s="996">
        <v>0</v>
      </c>
      <c r="R14" s="996">
        <v>0</v>
      </c>
      <c r="S14" s="996">
        <v>0</v>
      </c>
      <c r="T14" s="996">
        <v>0</v>
      </c>
      <c r="U14" s="996">
        <v>0</v>
      </c>
      <c r="V14" s="996">
        <v>0</v>
      </c>
      <c r="W14" s="997">
        <v>1247682.6599999999</v>
      </c>
      <c r="X14" s="997">
        <v>37017.08</v>
      </c>
      <c r="Y14" s="997">
        <v>1210665.5799999998</v>
      </c>
      <c r="Z14" s="998"/>
      <c r="AA14" s="626"/>
    </row>
    <row r="15" spans="1:27" ht="20.100000000000001" customHeight="1">
      <c r="A15" s="613" t="s">
        <v>30</v>
      </c>
      <c r="B15" s="996">
        <v>0</v>
      </c>
      <c r="C15" s="996">
        <v>9170.630000000001</v>
      </c>
      <c r="D15" s="996">
        <v>0</v>
      </c>
      <c r="E15" s="996">
        <v>1125.25</v>
      </c>
      <c r="F15" s="996">
        <v>0</v>
      </c>
      <c r="G15" s="996">
        <v>209435.31000000003</v>
      </c>
      <c r="H15" s="996">
        <v>0</v>
      </c>
      <c r="I15" s="996">
        <v>564.76</v>
      </c>
      <c r="J15" s="996">
        <v>0</v>
      </c>
      <c r="K15" s="996">
        <v>0</v>
      </c>
      <c r="L15" s="996">
        <v>0</v>
      </c>
      <c r="M15" s="996">
        <v>44588.82</v>
      </c>
      <c r="N15" s="996">
        <v>0</v>
      </c>
      <c r="O15" s="996">
        <v>0</v>
      </c>
      <c r="P15" s="996">
        <v>0</v>
      </c>
      <c r="Q15" s="996">
        <v>0</v>
      </c>
      <c r="R15" s="996">
        <v>0</v>
      </c>
      <c r="S15" s="996">
        <v>0</v>
      </c>
      <c r="T15" s="996">
        <v>0</v>
      </c>
      <c r="U15" s="996">
        <v>0</v>
      </c>
      <c r="V15" s="996">
        <v>0</v>
      </c>
      <c r="W15" s="997">
        <v>264884.77</v>
      </c>
      <c r="X15" s="997">
        <v>2857.48</v>
      </c>
      <c r="Y15" s="997">
        <v>262027.29</v>
      </c>
      <c r="Z15" s="998"/>
      <c r="AA15" s="626"/>
    </row>
    <row r="16" spans="1:27" ht="20.100000000000001" customHeight="1">
      <c r="A16" s="607" t="s">
        <v>1718</v>
      </c>
      <c r="B16" s="996">
        <v>0</v>
      </c>
      <c r="C16" s="996">
        <v>5633.82</v>
      </c>
      <c r="D16" s="996">
        <v>0</v>
      </c>
      <c r="E16" s="996">
        <v>5877.47</v>
      </c>
      <c r="F16" s="996">
        <v>0</v>
      </c>
      <c r="G16" s="996">
        <v>1710085.1800000002</v>
      </c>
      <c r="H16" s="996">
        <v>0</v>
      </c>
      <c r="I16" s="996">
        <v>195582.49</v>
      </c>
      <c r="J16" s="996">
        <v>0</v>
      </c>
      <c r="K16" s="996">
        <v>0</v>
      </c>
      <c r="L16" s="996">
        <v>0</v>
      </c>
      <c r="M16" s="996">
        <v>28614.43</v>
      </c>
      <c r="N16" s="996">
        <v>0</v>
      </c>
      <c r="O16" s="996">
        <v>0</v>
      </c>
      <c r="P16" s="996">
        <v>0</v>
      </c>
      <c r="Q16" s="996">
        <v>0</v>
      </c>
      <c r="R16" s="996">
        <v>0</v>
      </c>
      <c r="S16" s="996">
        <v>0</v>
      </c>
      <c r="T16" s="996">
        <v>0</v>
      </c>
      <c r="U16" s="996">
        <v>0</v>
      </c>
      <c r="V16" s="996">
        <v>0</v>
      </c>
      <c r="W16" s="997">
        <v>1945793.3900000001</v>
      </c>
      <c r="X16" s="997">
        <v>0</v>
      </c>
      <c r="Y16" s="997">
        <v>1945793.3900000001</v>
      </c>
      <c r="Z16" s="998"/>
      <c r="AA16" s="626"/>
    </row>
    <row r="17" spans="1:27" ht="20.100000000000001" customHeight="1">
      <c r="A17" s="613" t="s">
        <v>32</v>
      </c>
      <c r="B17" s="996">
        <v>0</v>
      </c>
      <c r="C17" s="996">
        <v>8724.5</v>
      </c>
      <c r="D17" s="996">
        <v>0</v>
      </c>
      <c r="E17" s="996">
        <v>0</v>
      </c>
      <c r="F17" s="996">
        <v>0</v>
      </c>
      <c r="G17" s="996">
        <v>1500639.0100000002</v>
      </c>
      <c r="H17" s="996">
        <v>0</v>
      </c>
      <c r="I17" s="996">
        <v>2049.7200000000003</v>
      </c>
      <c r="J17" s="996">
        <v>0</v>
      </c>
      <c r="K17" s="996">
        <v>0</v>
      </c>
      <c r="L17" s="996">
        <v>0</v>
      </c>
      <c r="M17" s="996">
        <v>508321.10000000003</v>
      </c>
      <c r="N17" s="996">
        <v>0</v>
      </c>
      <c r="O17" s="996">
        <v>0</v>
      </c>
      <c r="P17" s="996">
        <v>0</v>
      </c>
      <c r="Q17" s="996">
        <v>0</v>
      </c>
      <c r="R17" s="996">
        <v>0</v>
      </c>
      <c r="S17" s="996">
        <v>18365.18</v>
      </c>
      <c r="T17" s="996">
        <v>0</v>
      </c>
      <c r="U17" s="996">
        <v>0</v>
      </c>
      <c r="V17" s="996">
        <v>0</v>
      </c>
      <c r="W17" s="997">
        <v>2038099.5100000002</v>
      </c>
      <c r="X17" s="997">
        <v>2553.96</v>
      </c>
      <c r="Y17" s="997">
        <v>2035545.5500000003</v>
      </c>
      <c r="Z17" s="998"/>
      <c r="AA17" s="626"/>
    </row>
    <row r="18" spans="1:27" ht="20.100000000000001" customHeight="1">
      <c r="A18" s="613" t="s">
        <v>33</v>
      </c>
      <c r="B18" s="996">
        <v>0</v>
      </c>
      <c r="C18" s="996">
        <v>2458.16</v>
      </c>
      <c r="D18" s="996">
        <v>0</v>
      </c>
      <c r="E18" s="996">
        <v>50.58</v>
      </c>
      <c r="F18" s="996">
        <v>0</v>
      </c>
      <c r="G18" s="996">
        <v>463500.98000000004</v>
      </c>
      <c r="H18" s="996">
        <v>0</v>
      </c>
      <c r="I18" s="996">
        <v>761.44</v>
      </c>
      <c r="J18" s="996">
        <v>0</v>
      </c>
      <c r="K18" s="996">
        <v>0</v>
      </c>
      <c r="L18" s="996">
        <v>0</v>
      </c>
      <c r="M18" s="996">
        <v>17706.120000000003</v>
      </c>
      <c r="N18" s="996">
        <v>0</v>
      </c>
      <c r="O18" s="996">
        <v>0</v>
      </c>
      <c r="P18" s="996">
        <v>0</v>
      </c>
      <c r="Q18" s="996">
        <v>0</v>
      </c>
      <c r="R18" s="996">
        <v>0</v>
      </c>
      <c r="S18" s="996">
        <v>0</v>
      </c>
      <c r="T18" s="996">
        <v>0</v>
      </c>
      <c r="U18" s="996">
        <v>0</v>
      </c>
      <c r="V18" s="996">
        <v>0</v>
      </c>
      <c r="W18" s="997">
        <v>484477.28</v>
      </c>
      <c r="X18" s="997">
        <v>2617.35</v>
      </c>
      <c r="Y18" s="997">
        <v>481859.93000000005</v>
      </c>
      <c r="Z18" s="998"/>
      <c r="AA18" s="626"/>
    </row>
    <row r="19" spans="1:27" ht="20.100000000000001" customHeight="1">
      <c r="A19" s="613" t="s">
        <v>34</v>
      </c>
      <c r="B19" s="996">
        <v>0</v>
      </c>
      <c r="C19" s="996">
        <v>0</v>
      </c>
      <c r="D19" s="996">
        <v>0</v>
      </c>
      <c r="E19" s="996">
        <v>11026.75</v>
      </c>
      <c r="F19" s="996">
        <v>0</v>
      </c>
      <c r="G19" s="996">
        <v>332755.40000000002</v>
      </c>
      <c r="H19" s="996">
        <v>0</v>
      </c>
      <c r="I19" s="996">
        <v>0</v>
      </c>
      <c r="J19" s="996">
        <v>0</v>
      </c>
      <c r="K19" s="996">
        <v>0</v>
      </c>
      <c r="L19" s="996">
        <v>0</v>
      </c>
      <c r="M19" s="996">
        <v>23177.86</v>
      </c>
      <c r="N19" s="996">
        <v>0</v>
      </c>
      <c r="O19" s="996">
        <v>0</v>
      </c>
      <c r="P19" s="996">
        <v>0</v>
      </c>
      <c r="Q19" s="996">
        <v>0</v>
      </c>
      <c r="R19" s="996">
        <v>0</v>
      </c>
      <c r="S19" s="996">
        <v>0</v>
      </c>
      <c r="T19" s="996">
        <v>0</v>
      </c>
      <c r="U19" s="996">
        <v>0</v>
      </c>
      <c r="V19" s="996">
        <v>0</v>
      </c>
      <c r="W19" s="997">
        <v>366960.01</v>
      </c>
      <c r="X19" s="997">
        <v>2890.82</v>
      </c>
      <c r="Y19" s="997">
        <v>364069.19</v>
      </c>
      <c r="Z19" s="998"/>
      <c r="AA19" s="626"/>
    </row>
    <row r="20" spans="1:27" ht="29.25" customHeight="1" thickBot="1">
      <c r="A20" s="847" t="s">
        <v>35</v>
      </c>
      <c r="B20" s="999">
        <v>0</v>
      </c>
      <c r="C20" s="1000">
        <v>66761.98</v>
      </c>
      <c r="D20" s="1000">
        <v>0</v>
      </c>
      <c r="E20" s="1000">
        <v>83862.39</v>
      </c>
      <c r="F20" s="999">
        <v>15720.62</v>
      </c>
      <c r="G20" s="1000">
        <v>7787611.7700000014</v>
      </c>
      <c r="H20" s="1000">
        <v>0</v>
      </c>
      <c r="I20" s="1000">
        <v>240155.97999999998</v>
      </c>
      <c r="J20" s="1000">
        <v>0</v>
      </c>
      <c r="K20" s="999">
        <v>0</v>
      </c>
      <c r="L20" s="1000">
        <v>0</v>
      </c>
      <c r="M20" s="1000">
        <v>758568.43</v>
      </c>
      <c r="N20" s="999">
        <v>0</v>
      </c>
      <c r="O20" s="999">
        <v>0</v>
      </c>
      <c r="P20" s="999">
        <v>0</v>
      </c>
      <c r="Q20" s="999">
        <v>0</v>
      </c>
      <c r="R20" s="1000">
        <v>0</v>
      </c>
      <c r="S20" s="999">
        <v>18365.18</v>
      </c>
      <c r="T20" s="999">
        <v>0</v>
      </c>
      <c r="U20" s="999">
        <v>0</v>
      </c>
      <c r="V20" s="999">
        <v>0</v>
      </c>
      <c r="W20" s="1000">
        <v>8971046.3499999996</v>
      </c>
      <c r="X20" s="1000">
        <v>75954.780000000013</v>
      </c>
      <c r="Y20" s="1000">
        <v>8895091.5700000003</v>
      </c>
      <c r="Z20" s="1001"/>
      <c r="AA20" s="626"/>
    </row>
    <row r="21" spans="1:27" ht="15" customHeight="1">
      <c r="A21" s="852" t="s">
        <v>1835</v>
      </c>
      <c r="B21" s="612"/>
      <c r="C21" s="612"/>
      <c r="D21" s="612"/>
      <c r="E21" s="612"/>
      <c r="F21" s="612"/>
      <c r="G21" s="612"/>
      <c r="H21" s="612"/>
      <c r="I21" s="612"/>
      <c r="J21" s="612"/>
      <c r="K21" s="612"/>
      <c r="L21" s="612"/>
      <c r="M21" s="612"/>
      <c r="N21" s="612"/>
      <c r="O21" s="612"/>
      <c r="P21" s="612"/>
      <c r="Q21" s="612"/>
      <c r="R21" s="612"/>
      <c r="S21" s="612"/>
      <c r="T21" s="612"/>
      <c r="U21" s="612"/>
      <c r="V21" s="612"/>
      <c r="W21" s="612"/>
      <c r="X21" s="612"/>
      <c r="Y21" s="612"/>
      <c r="Z21" s="750"/>
      <c r="AA21" s="626"/>
    </row>
    <row r="22" spans="1:27" ht="15" customHeight="1">
      <c r="A22" s="607" t="s">
        <v>1836</v>
      </c>
      <c r="B22" s="1002"/>
      <c r="C22" s="1002"/>
      <c r="D22" s="1002"/>
      <c r="E22" s="1002"/>
      <c r="F22" s="1002"/>
      <c r="G22" s="1002"/>
      <c r="H22" s="1002"/>
      <c r="I22" s="1002"/>
      <c r="J22" s="1002"/>
      <c r="K22" s="1002"/>
      <c r="L22" s="1002"/>
      <c r="M22" s="1002"/>
      <c r="N22" s="1002"/>
      <c r="O22" s="1002"/>
      <c r="P22" s="1002"/>
      <c r="Q22" s="1002"/>
      <c r="R22" s="1002"/>
      <c r="S22" s="1002"/>
      <c r="T22" s="1002"/>
      <c r="U22" s="1002"/>
      <c r="V22" s="1002"/>
      <c r="W22" s="1002"/>
      <c r="X22" s="1002"/>
      <c r="Y22" s="1002"/>
      <c r="Z22" s="750"/>
      <c r="AA22" s="626"/>
    </row>
    <row r="23" spans="1:27" ht="15" customHeight="1">
      <c r="A23" s="607" t="s">
        <v>1837</v>
      </c>
      <c r="B23" s="612"/>
      <c r="C23" s="612"/>
      <c r="D23" s="612"/>
      <c r="E23" s="612"/>
      <c r="F23" s="612"/>
      <c r="G23" s="612"/>
      <c r="H23" s="612"/>
      <c r="I23" s="612"/>
      <c r="J23" s="612"/>
      <c r="K23" s="612"/>
      <c r="L23" s="612"/>
      <c r="M23" s="612"/>
      <c r="N23" s="612"/>
      <c r="O23" s="612"/>
      <c r="P23" s="612"/>
      <c r="Q23" s="612"/>
      <c r="R23" s="612"/>
      <c r="S23" s="612"/>
      <c r="T23" s="612"/>
      <c r="U23" s="612"/>
      <c r="V23" s="612"/>
      <c r="W23" s="612"/>
      <c r="X23" s="612"/>
      <c r="Y23" s="612"/>
      <c r="Z23" s="750"/>
      <c r="AA23" s="626"/>
    </row>
    <row r="24" spans="1:27">
      <c r="A24" s="607" t="s">
        <v>1838</v>
      </c>
      <c r="B24" s="612"/>
      <c r="C24" s="612"/>
      <c r="D24" s="612"/>
      <c r="E24" s="612"/>
      <c r="F24" s="612"/>
      <c r="G24" s="612"/>
      <c r="H24" s="612"/>
      <c r="I24" s="612"/>
      <c r="J24" s="612"/>
      <c r="K24" s="612"/>
      <c r="L24" s="612"/>
      <c r="M24" s="612"/>
      <c r="N24" s="612"/>
      <c r="O24" s="612"/>
      <c r="P24" s="612"/>
      <c r="Q24" s="612"/>
      <c r="R24" s="612"/>
      <c r="S24" s="612"/>
      <c r="T24" s="612"/>
      <c r="U24" s="612"/>
      <c r="V24" s="612"/>
      <c r="W24" s="612"/>
      <c r="X24" s="612"/>
      <c r="Y24" s="612"/>
      <c r="Z24" s="750"/>
    </row>
    <row r="25" spans="1:27" ht="13.2" customHeight="1">
      <c r="A25" s="607"/>
      <c r="B25" s="607"/>
      <c r="C25" s="607"/>
      <c r="D25" s="607"/>
      <c r="E25" s="607"/>
      <c r="F25" s="607"/>
      <c r="G25" s="607"/>
      <c r="H25" s="607"/>
      <c r="I25" s="607"/>
      <c r="J25" s="607"/>
      <c r="K25" s="607"/>
      <c r="L25" s="607"/>
      <c r="M25" s="607"/>
      <c r="N25" s="612"/>
      <c r="O25" s="612"/>
      <c r="P25" s="612"/>
      <c r="Q25" s="612"/>
      <c r="R25" s="612"/>
      <c r="S25" s="612"/>
      <c r="T25" s="612"/>
      <c r="U25" s="612"/>
      <c r="V25" s="612"/>
      <c r="W25" s="612"/>
      <c r="X25" s="612"/>
      <c r="Y25" s="612"/>
      <c r="Z25" s="750"/>
    </row>
    <row r="26" spans="1:27">
      <c r="A26" s="607"/>
      <c r="B26" s="607"/>
      <c r="C26" s="607"/>
      <c r="D26" s="607"/>
      <c r="E26" s="607"/>
      <c r="F26" s="607"/>
      <c r="G26" s="607"/>
      <c r="H26" s="607"/>
      <c r="I26" s="607"/>
      <c r="J26" s="607"/>
      <c r="K26" s="607"/>
      <c r="L26" s="607"/>
      <c r="M26" s="607"/>
      <c r="N26" s="750"/>
      <c r="O26" s="750"/>
      <c r="P26" s="750"/>
      <c r="Q26" s="750"/>
      <c r="R26" s="750"/>
      <c r="S26" s="750"/>
      <c r="T26" s="750"/>
      <c r="U26" s="750"/>
      <c r="V26" s="750"/>
      <c r="W26" s="750"/>
      <c r="X26" s="750"/>
      <c r="Y26" s="750"/>
      <c r="Z26" s="750"/>
    </row>
  </sheetData>
  <mergeCells count="13">
    <mergeCell ref="P9:P11"/>
    <mergeCell ref="Q9:Q11"/>
    <mergeCell ref="R9:V10"/>
    <mergeCell ref="A2:Y2"/>
    <mergeCell ref="A4:Y4"/>
    <mergeCell ref="A5:Y5"/>
    <mergeCell ref="Y6:Y11"/>
    <mergeCell ref="B7:X7"/>
    <mergeCell ref="W8:W11"/>
    <mergeCell ref="X8:X11"/>
    <mergeCell ref="B9:M10"/>
    <mergeCell ref="N9:N11"/>
    <mergeCell ref="O9:O11"/>
  </mergeCells>
  <hyperlinks>
    <hyperlink ref="A1" location="Índice!A1" display="Volver al Índice" xr:uid="{77B8D32D-4AE9-4045-9052-BD2EB3CCB251}"/>
  </hyperlinks>
  <printOptions horizontalCentered="1" verticalCentered="1"/>
  <pageMargins left="0.39370078740157483" right="0.39370078740157483" top="0.51181102362204722" bottom="0.78740157480314965" header="0.51181102362204722" footer="0.51181102362204722"/>
  <pageSetup scale="65" orientation="landscape" horizontalDpi="240" verticalDpi="144"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7B7F8-DF41-403C-A5EE-B5A0B0DF5922}">
  <dimension ref="A1:M19"/>
  <sheetViews>
    <sheetView showGridLines="0" zoomScaleNormal="75" workbookViewId="0"/>
  </sheetViews>
  <sheetFormatPr baseColWidth="10" defaultRowHeight="22.65" customHeight="1"/>
  <cols>
    <col min="1" max="1" width="37" style="423" customWidth="1"/>
    <col min="2" max="8" width="15.44140625" style="423" customWidth="1"/>
    <col min="9" max="9" width="17.44140625" style="423" bestFit="1" customWidth="1"/>
    <col min="10" max="10" width="12" style="423" bestFit="1" customWidth="1"/>
    <col min="11" max="16384" width="11.5546875" style="423"/>
  </cols>
  <sheetData>
    <row r="1" spans="1:13" s="694" customFormat="1" ht="22.65" customHeight="1">
      <c r="A1" s="1421" t="s">
        <v>2108</v>
      </c>
      <c r="B1" s="588"/>
      <c r="C1" s="588"/>
      <c r="D1" s="588"/>
      <c r="E1" s="588"/>
      <c r="F1" s="588"/>
      <c r="G1" s="588"/>
      <c r="H1" s="588"/>
    </row>
    <row r="2" spans="1:13" s="591" customFormat="1" ht="22.65" customHeight="1">
      <c r="A2" s="695" t="s">
        <v>1850</v>
      </c>
      <c r="B2" s="695"/>
      <c r="C2" s="695"/>
      <c r="D2" s="695"/>
      <c r="E2" s="695"/>
      <c r="F2" s="695"/>
      <c r="G2" s="695"/>
      <c r="H2" s="695"/>
    </row>
    <row r="3" spans="1:13" s="715" customFormat="1" ht="22.65" customHeight="1">
      <c r="A3" s="698">
        <v>46112</v>
      </c>
      <c r="B3" s="698"/>
      <c r="C3" s="698"/>
      <c r="D3" s="698"/>
      <c r="E3" s="698"/>
      <c r="F3" s="698"/>
      <c r="G3" s="698"/>
      <c r="H3" s="698"/>
    </row>
    <row r="4" spans="1:13" s="594" customFormat="1" ht="22.65" customHeight="1">
      <c r="A4" s="700" t="s">
        <v>69</v>
      </c>
      <c r="B4" s="700"/>
      <c r="C4" s="700"/>
      <c r="D4" s="700"/>
      <c r="E4" s="700"/>
      <c r="F4" s="700"/>
      <c r="G4" s="700"/>
      <c r="H4" s="700"/>
    </row>
    <row r="5" spans="1:13" ht="22.65" customHeight="1" thickBot="1"/>
    <row r="6" spans="1:13" ht="22.65" customHeight="1">
      <c r="A6" s="596" t="s">
        <v>1</v>
      </c>
      <c r="B6" s="596" t="s">
        <v>1851</v>
      </c>
      <c r="C6" s="596"/>
      <c r="D6" s="597" t="s">
        <v>1852</v>
      </c>
      <c r="E6" s="597" t="s">
        <v>1853</v>
      </c>
      <c r="F6" s="597" t="s">
        <v>1854</v>
      </c>
      <c r="G6" s="597" t="s">
        <v>1855</v>
      </c>
      <c r="H6" s="629" t="s">
        <v>1856</v>
      </c>
      <c r="M6" s="704"/>
    </row>
    <row r="7" spans="1:13" ht="22.65" customHeight="1">
      <c r="A7" s="630"/>
      <c r="B7" s="631" t="s">
        <v>1664</v>
      </c>
      <c r="C7" s="631" t="s">
        <v>1665</v>
      </c>
      <c r="D7" s="600"/>
      <c r="E7" s="600"/>
      <c r="F7" s="600"/>
      <c r="G7" s="600"/>
      <c r="H7" s="633"/>
    </row>
    <row r="8" spans="1:13" s="607" customFormat="1" ht="20.100000000000001" customHeight="1">
      <c r="A8" s="612" t="s">
        <v>28</v>
      </c>
      <c r="B8" s="1008">
        <v>365174.78700000001</v>
      </c>
      <c r="C8" s="1008">
        <v>2073773.324</v>
      </c>
      <c r="D8" s="1008">
        <v>0</v>
      </c>
      <c r="E8" s="1008">
        <v>29148.874</v>
      </c>
      <c r="F8" s="1008">
        <v>70428.570999999996</v>
      </c>
      <c r="G8" s="1008">
        <v>44534.398000000001</v>
      </c>
      <c r="H8" s="1009">
        <v>2583059.9539999999</v>
      </c>
      <c r="I8" s="1010"/>
    </row>
    <row r="9" spans="1:13" s="607" customFormat="1" ht="20.100000000000001" customHeight="1">
      <c r="A9" s="612" t="s">
        <v>29</v>
      </c>
      <c r="B9" s="1008">
        <v>62453.703000000001</v>
      </c>
      <c r="C9" s="1008">
        <v>1245530.2120000001</v>
      </c>
      <c r="D9" s="1008">
        <v>0</v>
      </c>
      <c r="E9" s="1008">
        <v>41797.857000000004</v>
      </c>
      <c r="F9" s="1008">
        <v>41001.981</v>
      </c>
      <c r="G9" s="1008">
        <v>1902.865</v>
      </c>
      <c r="H9" s="1009">
        <v>1392686.618</v>
      </c>
      <c r="I9" s="1010"/>
    </row>
    <row r="10" spans="1:13" s="607" customFormat="1" ht="20.100000000000001" customHeight="1">
      <c r="A10" s="612" t="s">
        <v>30</v>
      </c>
      <c r="B10" s="1008">
        <v>41312.298000000003</v>
      </c>
      <c r="C10" s="1008">
        <v>159971.25</v>
      </c>
      <c r="D10" s="1008">
        <v>0</v>
      </c>
      <c r="E10" s="1008">
        <v>2399.3870000000002</v>
      </c>
      <c r="F10" s="1008">
        <v>11518.074000000001</v>
      </c>
      <c r="G10" s="1008">
        <v>1717.625</v>
      </c>
      <c r="H10" s="1009">
        <v>216918.63399999999</v>
      </c>
      <c r="I10" s="1010"/>
    </row>
    <row r="11" spans="1:13" s="607" customFormat="1" ht="20.100000000000001" customHeight="1">
      <c r="A11" s="612" t="s">
        <v>31</v>
      </c>
      <c r="B11" s="1008">
        <v>973747.41500000004</v>
      </c>
      <c r="C11" s="1008">
        <v>744459.64899999998</v>
      </c>
      <c r="D11" s="1008">
        <v>0</v>
      </c>
      <c r="E11" s="1008">
        <v>13732.635</v>
      </c>
      <c r="F11" s="1008">
        <v>54477.803999999996</v>
      </c>
      <c r="G11" s="1008">
        <v>0</v>
      </c>
      <c r="H11" s="1009">
        <v>1786417.503</v>
      </c>
      <c r="I11" s="1010"/>
    </row>
    <row r="12" spans="1:13" s="607" customFormat="1" ht="20.100000000000001" customHeight="1">
      <c r="A12" s="612" t="s">
        <v>32</v>
      </c>
      <c r="B12" s="1008">
        <v>1629.252</v>
      </c>
      <c r="C12" s="1008">
        <v>1618838.1029999999</v>
      </c>
      <c r="D12" s="1008">
        <v>0</v>
      </c>
      <c r="E12" s="1008">
        <v>30918.736000000001</v>
      </c>
      <c r="F12" s="1008">
        <v>29746.187000000002</v>
      </c>
      <c r="G12" s="1008">
        <v>59961.855000000003</v>
      </c>
      <c r="H12" s="1009">
        <v>1741094.1329999999</v>
      </c>
      <c r="I12" s="1010"/>
    </row>
    <row r="13" spans="1:13" s="607" customFormat="1" ht="20.100000000000001" customHeight="1">
      <c r="A13" s="612" t="s">
        <v>33</v>
      </c>
      <c r="B13" s="1008">
        <v>20150.008999999998</v>
      </c>
      <c r="C13" s="1008">
        <v>412078.82199999999</v>
      </c>
      <c r="D13" s="1008">
        <v>0</v>
      </c>
      <c r="E13" s="1008">
        <v>10196.441000000001</v>
      </c>
      <c r="F13" s="1008">
        <v>40962.374000000003</v>
      </c>
      <c r="G13" s="1008">
        <v>24817.620999999999</v>
      </c>
      <c r="H13" s="1009">
        <v>508205.26699999999</v>
      </c>
      <c r="I13" s="1010"/>
    </row>
    <row r="14" spans="1:13" s="607" customFormat="1" ht="20.100000000000001" customHeight="1">
      <c r="A14" s="612" t="s">
        <v>34</v>
      </c>
      <c r="B14" s="1008">
        <v>117429.572</v>
      </c>
      <c r="C14" s="1008">
        <v>206301.06099999999</v>
      </c>
      <c r="D14" s="1008">
        <v>0</v>
      </c>
      <c r="E14" s="1008">
        <v>4105.8580000000002</v>
      </c>
      <c r="F14" s="1008">
        <v>13871.97</v>
      </c>
      <c r="G14" s="1008">
        <v>0</v>
      </c>
      <c r="H14" s="1009">
        <v>341708.46099999995</v>
      </c>
      <c r="I14" s="1010"/>
    </row>
    <row r="15" spans="1:13" s="607" customFormat="1" ht="22.65" customHeight="1" thickBot="1">
      <c r="A15" s="1011" t="s">
        <v>35</v>
      </c>
      <c r="B15" s="1012">
        <v>1581897.0360000001</v>
      </c>
      <c r="C15" s="1012">
        <v>6460952.4210000001</v>
      </c>
      <c r="D15" s="1012">
        <v>0</v>
      </c>
      <c r="E15" s="1012">
        <v>132299.788</v>
      </c>
      <c r="F15" s="1012">
        <v>262006.96100000001</v>
      </c>
      <c r="G15" s="1012">
        <v>132934.364</v>
      </c>
      <c r="H15" s="1012">
        <v>8570090.5700000003</v>
      </c>
      <c r="I15" s="1010"/>
    </row>
    <row r="16" spans="1:13" ht="22.65" customHeight="1">
      <c r="A16" s="665" t="s">
        <v>1857</v>
      </c>
      <c r="B16" s="1013"/>
      <c r="C16" s="1013"/>
      <c r="D16" s="1013"/>
      <c r="E16" s="1013"/>
      <c r="F16" s="1013"/>
      <c r="G16" s="1013"/>
      <c r="H16" s="1013"/>
    </row>
    <row r="17" spans="1:8" ht="13.2">
      <c r="A17" s="612" t="s">
        <v>37</v>
      </c>
      <c r="B17" s="612"/>
      <c r="C17" s="612"/>
      <c r="D17" s="612"/>
      <c r="E17" s="612"/>
      <c r="F17" s="612"/>
      <c r="G17" s="612"/>
      <c r="H17" s="612"/>
    </row>
    <row r="18" spans="1:8" ht="13.2">
      <c r="B18" s="1014"/>
      <c r="C18" s="1014"/>
      <c r="D18" s="1014"/>
      <c r="E18" s="1014"/>
      <c r="F18" s="1014"/>
      <c r="G18" s="1014"/>
      <c r="H18" s="1015"/>
    </row>
    <row r="19" spans="1:8" ht="13.2">
      <c r="A19" s="299"/>
      <c r="B19" s="1016"/>
      <c r="C19" s="1016"/>
      <c r="D19" s="1016"/>
      <c r="E19" s="1016"/>
      <c r="F19" s="1016"/>
      <c r="G19" s="1016"/>
      <c r="H19" s="1016"/>
    </row>
  </sheetData>
  <mergeCells count="7">
    <mergeCell ref="H6:H7"/>
    <mergeCell ref="A6:A7"/>
    <mergeCell ref="B6:C6"/>
    <mergeCell ref="D6:D7"/>
    <mergeCell ref="E6:E7"/>
    <mergeCell ref="F6:F7"/>
    <mergeCell ref="G6:G7"/>
  </mergeCells>
  <hyperlinks>
    <hyperlink ref="A1" location="Índice!A1" display="Volver al Índice" xr:uid="{731AEA50-EC2C-412D-8D47-90F072DB9E1E}"/>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F853E-8625-45CC-B0AC-BCC5ABF56E3B}">
  <dimension ref="A1:AA34"/>
  <sheetViews>
    <sheetView showGridLines="0" zoomScale="92" zoomScaleNormal="92" workbookViewId="0"/>
  </sheetViews>
  <sheetFormatPr baseColWidth="10" defaultColWidth="13.88671875" defaultRowHeight="13.8"/>
  <cols>
    <col min="1" max="1" width="25.109375" style="1017" customWidth="1"/>
    <col min="2" max="16" width="8.44140625" style="1017" customWidth="1"/>
    <col min="17" max="18" width="8.44140625" style="1017" bestFit="1" customWidth="1"/>
    <col min="19" max="19" width="6.88671875" style="1017" bestFit="1" customWidth="1"/>
    <col min="20" max="25" width="8.44140625" style="1017" customWidth="1"/>
    <col min="26" max="26" width="10.88671875" style="1017" customWidth="1"/>
    <col min="27" max="16384" width="13.88671875" style="1017"/>
  </cols>
  <sheetData>
    <row r="1" spans="1:26" ht="18" customHeight="1">
      <c r="A1" s="1421" t="s">
        <v>2108</v>
      </c>
      <c r="B1" s="588"/>
      <c r="C1" s="588"/>
      <c r="D1" s="588"/>
      <c r="E1" s="588"/>
      <c r="F1" s="588"/>
      <c r="G1" s="588"/>
      <c r="H1" s="588"/>
      <c r="I1" s="588"/>
      <c r="J1" s="588"/>
      <c r="K1" s="588"/>
      <c r="L1" s="588"/>
      <c r="M1" s="588"/>
      <c r="N1" s="588"/>
      <c r="O1" s="588"/>
      <c r="P1" s="588"/>
      <c r="Q1" s="588"/>
      <c r="R1" s="588"/>
      <c r="S1" s="588"/>
      <c r="T1" s="588"/>
      <c r="U1" s="588"/>
      <c r="V1" s="588"/>
      <c r="W1" s="588"/>
      <c r="X1" s="588"/>
      <c r="Y1" s="588"/>
      <c r="Z1" s="588"/>
    </row>
    <row r="2" spans="1:26" s="1019" customFormat="1" ht="28.2">
      <c r="A2" s="1018" t="s">
        <v>1858</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row>
    <row r="3" spans="1:26" s="1020" customFormat="1" ht="23.1" customHeight="1">
      <c r="A3" s="698">
        <v>46112</v>
      </c>
      <c r="B3" s="698"/>
      <c r="C3" s="698"/>
      <c r="D3" s="698"/>
      <c r="E3" s="698"/>
      <c r="F3" s="698"/>
      <c r="G3" s="698"/>
      <c r="H3" s="698"/>
      <c r="I3" s="698"/>
      <c r="J3" s="698"/>
      <c r="K3" s="698"/>
      <c r="L3" s="698"/>
      <c r="M3" s="698"/>
      <c r="N3" s="698"/>
      <c r="O3" s="698"/>
      <c r="P3" s="698"/>
      <c r="Q3" s="698"/>
      <c r="R3" s="698"/>
      <c r="S3" s="698"/>
      <c r="T3" s="698"/>
      <c r="U3" s="698"/>
      <c r="V3" s="698"/>
      <c r="W3" s="698"/>
      <c r="X3" s="698"/>
      <c r="Y3" s="698"/>
      <c r="Z3" s="698"/>
    </row>
    <row r="4" spans="1:26" s="1019" customFormat="1">
      <c r="A4" s="1021" t="s">
        <v>69</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row>
    <row r="5" spans="1:26" s="1020" customFormat="1" ht="8.4" customHeight="1" thickBot="1"/>
    <row r="6" spans="1:26" s="1020" customFormat="1" ht="30.15" customHeight="1">
      <c r="A6" s="1023" t="s">
        <v>1</v>
      </c>
      <c r="B6" s="1024" t="s">
        <v>39</v>
      </c>
      <c r="C6" s="1024"/>
      <c r="D6" s="1024"/>
      <c r="E6" s="1024" t="s">
        <v>1859</v>
      </c>
      <c r="F6" s="1024"/>
      <c r="G6" s="1024"/>
      <c r="H6" s="1024" t="s">
        <v>1860</v>
      </c>
      <c r="I6" s="1024"/>
      <c r="J6" s="1024"/>
      <c r="K6" s="1024" t="s">
        <v>1861</v>
      </c>
      <c r="L6" s="1024"/>
      <c r="M6" s="1024"/>
      <c r="N6" s="1024" t="s">
        <v>43</v>
      </c>
      <c r="O6" s="1024"/>
      <c r="P6" s="1024"/>
      <c r="Q6" s="1023" t="s">
        <v>44</v>
      </c>
      <c r="R6" s="1023"/>
      <c r="S6" s="1023"/>
      <c r="T6" s="1023"/>
      <c r="U6" s="1023"/>
      <c r="V6" s="1023"/>
      <c r="W6" s="1025" t="s">
        <v>1631</v>
      </c>
      <c r="X6" s="1025"/>
      <c r="Y6" s="1025"/>
      <c r="Z6" s="1026" t="s">
        <v>1856</v>
      </c>
    </row>
    <row r="7" spans="1:26" s="1020" customFormat="1" ht="15.75" customHeight="1">
      <c r="A7" s="1027"/>
      <c r="B7" s="1022"/>
      <c r="C7" s="1022"/>
      <c r="D7" s="1022"/>
      <c r="E7" s="1022"/>
      <c r="F7" s="1022"/>
      <c r="G7" s="1022"/>
      <c r="H7" s="1022"/>
      <c r="I7" s="1022"/>
      <c r="J7" s="1022"/>
      <c r="K7" s="1022"/>
      <c r="L7" s="1022"/>
      <c r="M7" s="1022"/>
      <c r="N7" s="1022"/>
      <c r="O7" s="1022"/>
      <c r="P7" s="1022"/>
      <c r="Q7" s="1028" t="s">
        <v>1862</v>
      </c>
      <c r="R7" s="1028"/>
      <c r="S7" s="1028"/>
      <c r="T7" s="1028" t="s">
        <v>1863</v>
      </c>
      <c r="U7" s="1028"/>
      <c r="V7" s="1028"/>
      <c r="W7" s="1029"/>
      <c r="X7" s="1029"/>
      <c r="Y7" s="1029"/>
      <c r="Z7" s="1030"/>
    </row>
    <row r="8" spans="1:26" s="1020" customFormat="1" ht="54.9" customHeight="1">
      <c r="A8" s="1031"/>
      <c r="B8" s="1032" t="s">
        <v>1851</v>
      </c>
      <c r="C8" s="1033" t="s">
        <v>1864</v>
      </c>
      <c r="D8" s="1032" t="s">
        <v>1865</v>
      </c>
      <c r="E8" s="1032" t="s">
        <v>1851</v>
      </c>
      <c r="F8" s="1033" t="s">
        <v>1864</v>
      </c>
      <c r="G8" s="1032" t="s">
        <v>1865</v>
      </c>
      <c r="H8" s="1032" t="s">
        <v>1851</v>
      </c>
      <c r="I8" s="1033" t="s">
        <v>1864</v>
      </c>
      <c r="J8" s="1032" t="s">
        <v>1865</v>
      </c>
      <c r="K8" s="1032" t="s">
        <v>1851</v>
      </c>
      <c r="L8" s="1033" t="s">
        <v>1864</v>
      </c>
      <c r="M8" s="1032" t="s">
        <v>1865</v>
      </c>
      <c r="N8" s="1032" t="s">
        <v>1851</v>
      </c>
      <c r="O8" s="1033" t="s">
        <v>1864</v>
      </c>
      <c r="P8" s="1032" t="s">
        <v>1865</v>
      </c>
      <c r="Q8" s="1032" t="s">
        <v>1851</v>
      </c>
      <c r="R8" s="1033" t="s">
        <v>1864</v>
      </c>
      <c r="S8" s="1032" t="s">
        <v>1865</v>
      </c>
      <c r="T8" s="1034" t="s">
        <v>1851</v>
      </c>
      <c r="U8" s="1035" t="s">
        <v>1864</v>
      </c>
      <c r="V8" s="1034" t="s">
        <v>1865</v>
      </c>
      <c r="W8" s="1034" t="s">
        <v>1851</v>
      </c>
      <c r="X8" s="1035" t="s">
        <v>1864</v>
      </c>
      <c r="Y8" s="1034" t="s">
        <v>1865</v>
      </c>
      <c r="Z8" s="1036"/>
    </row>
    <row r="9" spans="1:26" s="1037" customFormat="1" ht="6" customHeight="1">
      <c r="B9" s="1038"/>
      <c r="C9" s="1039"/>
      <c r="D9" s="1039"/>
      <c r="E9" s="1039"/>
      <c r="F9" s="1039"/>
      <c r="G9" s="1039"/>
      <c r="H9" s="1039"/>
      <c r="I9" s="1039"/>
      <c r="J9" s="1039"/>
      <c r="K9" s="1039"/>
      <c r="L9" s="1039"/>
      <c r="M9" s="1039"/>
      <c r="N9" s="1039"/>
      <c r="O9" s="1039"/>
      <c r="P9" s="1039"/>
      <c r="Q9" s="1039"/>
      <c r="R9" s="1039"/>
      <c r="S9" s="1039"/>
      <c r="T9" s="1039"/>
      <c r="U9" s="1039"/>
      <c r="V9" s="1039"/>
      <c r="W9" s="1039"/>
      <c r="X9" s="1039"/>
      <c r="Y9" s="1039"/>
      <c r="Z9" s="1040"/>
    </row>
    <row r="10" spans="1:26" s="1037" customFormat="1" ht="20.100000000000001" customHeight="1">
      <c r="A10" s="612" t="s">
        <v>28</v>
      </c>
      <c r="B10" s="1041">
        <v>0</v>
      </c>
      <c r="C10" s="1041">
        <v>0</v>
      </c>
      <c r="D10" s="1041">
        <v>0</v>
      </c>
      <c r="E10" s="1041">
        <v>0</v>
      </c>
      <c r="F10" s="1041">
        <v>0</v>
      </c>
      <c r="G10" s="1041">
        <v>0</v>
      </c>
      <c r="H10" s="1041">
        <v>207.99</v>
      </c>
      <c r="I10" s="1041">
        <v>0</v>
      </c>
      <c r="J10" s="1041">
        <v>0</v>
      </c>
      <c r="K10" s="1041">
        <v>1755633.2849999999</v>
      </c>
      <c r="L10" s="1041">
        <v>22888.867999999999</v>
      </c>
      <c r="M10" s="1041">
        <v>73305.422000000006</v>
      </c>
      <c r="N10" s="1041">
        <v>450985.77399999998</v>
      </c>
      <c r="O10" s="1041">
        <v>3988.261</v>
      </c>
      <c r="P10" s="1041">
        <v>34317.040999999997</v>
      </c>
      <c r="Q10" s="1041">
        <v>0</v>
      </c>
      <c r="R10" s="1041">
        <v>0</v>
      </c>
      <c r="S10" s="1041">
        <v>0</v>
      </c>
      <c r="T10" s="1041">
        <v>232109.57887</v>
      </c>
      <c r="U10" s="1041">
        <v>2271.7439100000001</v>
      </c>
      <c r="V10" s="1041">
        <v>7336.2800599999991</v>
      </c>
      <c r="W10" s="1041">
        <v>11.481999999999999</v>
      </c>
      <c r="X10" s="1041">
        <v>0</v>
      </c>
      <c r="Y10" s="1041">
        <v>4.2249999999999996</v>
      </c>
      <c r="Z10" s="1042">
        <v>2583059.9559999998</v>
      </c>
    </row>
    <row r="11" spans="1:26" s="1037" customFormat="1" ht="20.100000000000001" customHeight="1">
      <c r="A11" s="612" t="s">
        <v>29</v>
      </c>
      <c r="B11" s="1041">
        <v>0</v>
      </c>
      <c r="C11" s="1041">
        <v>0</v>
      </c>
      <c r="D11" s="1041">
        <v>0</v>
      </c>
      <c r="E11" s="1041">
        <v>0</v>
      </c>
      <c r="F11" s="1041">
        <v>0</v>
      </c>
      <c r="G11" s="1041">
        <v>0</v>
      </c>
      <c r="H11" s="1041">
        <v>0</v>
      </c>
      <c r="I11" s="1041">
        <v>0</v>
      </c>
      <c r="J11" s="1041">
        <v>0</v>
      </c>
      <c r="K11" s="1041">
        <v>108975.841</v>
      </c>
      <c r="L11" s="1041">
        <v>1637.653</v>
      </c>
      <c r="M11" s="1041">
        <v>6106.7529999999997</v>
      </c>
      <c r="N11" s="1041">
        <v>65205.839</v>
      </c>
      <c r="O11" s="1041">
        <v>1062.1849999999999</v>
      </c>
      <c r="P11" s="1041">
        <v>8433.8780000000006</v>
      </c>
      <c r="Q11" s="1041">
        <v>0</v>
      </c>
      <c r="R11" s="1041">
        <v>0</v>
      </c>
      <c r="S11" s="1041">
        <v>0</v>
      </c>
      <c r="T11" s="1041">
        <v>846615.11878000002</v>
      </c>
      <c r="U11" s="1041">
        <v>39087.494760000001</v>
      </c>
      <c r="V11" s="1041">
        <v>21582.735519999998</v>
      </c>
      <c r="W11" s="1041">
        <v>287187.11599999998</v>
      </c>
      <c r="X11" s="1041">
        <v>10.523999999999999</v>
      </c>
      <c r="Y11" s="1041">
        <v>6781.4790000000003</v>
      </c>
      <c r="Z11" s="1042">
        <v>1392686.621</v>
      </c>
    </row>
    <row r="12" spans="1:26" s="1037" customFormat="1" ht="20.100000000000001" customHeight="1">
      <c r="A12" s="612" t="s">
        <v>30</v>
      </c>
      <c r="B12" s="1041">
        <v>0</v>
      </c>
      <c r="C12" s="1041">
        <v>0</v>
      </c>
      <c r="D12" s="1041">
        <v>0</v>
      </c>
      <c r="E12" s="1041">
        <v>0</v>
      </c>
      <c r="F12" s="1041">
        <v>0</v>
      </c>
      <c r="G12" s="1041">
        <v>0</v>
      </c>
      <c r="H12" s="1041">
        <v>0</v>
      </c>
      <c r="I12" s="1041">
        <v>0</v>
      </c>
      <c r="J12" s="1041">
        <v>0</v>
      </c>
      <c r="K12" s="1041">
        <v>39030.99</v>
      </c>
      <c r="L12" s="1041">
        <v>1129.4680000000001</v>
      </c>
      <c r="M12" s="1041">
        <v>3773.9560000000001</v>
      </c>
      <c r="N12" s="1041">
        <v>18775.643</v>
      </c>
      <c r="O12" s="1041">
        <v>537.46299999999997</v>
      </c>
      <c r="P12" s="1041">
        <v>2809.8380000000002</v>
      </c>
      <c r="Q12" s="1041">
        <v>50462.42596</v>
      </c>
      <c r="R12" s="1041">
        <v>0</v>
      </c>
      <c r="S12" s="1041">
        <v>0</v>
      </c>
      <c r="T12" s="1041">
        <v>93014.489849999998</v>
      </c>
      <c r="U12" s="1041">
        <v>732.45571999999993</v>
      </c>
      <c r="V12" s="1041">
        <v>6651.9052599999995</v>
      </c>
      <c r="W12" s="1041">
        <v>0</v>
      </c>
      <c r="X12" s="1041">
        <v>0</v>
      </c>
      <c r="Y12" s="1041">
        <v>0</v>
      </c>
      <c r="Z12" s="1042">
        <v>216918.636</v>
      </c>
    </row>
    <row r="13" spans="1:26" s="1037" customFormat="1" ht="20.100000000000001" customHeight="1">
      <c r="A13" s="612" t="s">
        <v>31</v>
      </c>
      <c r="B13" s="1041">
        <v>0</v>
      </c>
      <c r="C13" s="1041">
        <v>0</v>
      </c>
      <c r="D13" s="1041">
        <v>0</v>
      </c>
      <c r="E13" s="1041">
        <v>0</v>
      </c>
      <c r="F13" s="1041">
        <v>0</v>
      </c>
      <c r="G13" s="1041">
        <v>0</v>
      </c>
      <c r="H13" s="1041">
        <v>0</v>
      </c>
      <c r="I13" s="1041">
        <v>0</v>
      </c>
      <c r="J13" s="1041">
        <v>0</v>
      </c>
      <c r="K13" s="1041">
        <v>0</v>
      </c>
      <c r="L13" s="1041">
        <v>0</v>
      </c>
      <c r="M13" s="1041">
        <v>0</v>
      </c>
      <c r="N13" s="1041">
        <v>0</v>
      </c>
      <c r="O13" s="1041">
        <v>0</v>
      </c>
      <c r="P13" s="1041">
        <v>0</v>
      </c>
      <c r="Q13" s="1041">
        <v>944461.51642999996</v>
      </c>
      <c r="R13" s="1041">
        <v>13717.355</v>
      </c>
      <c r="S13" s="1041">
        <v>30840.911780000002</v>
      </c>
      <c r="T13" s="1041">
        <v>773745.54884000006</v>
      </c>
      <c r="U13" s="1041">
        <v>15.28082</v>
      </c>
      <c r="V13" s="1041">
        <v>23636.892749999999</v>
      </c>
      <c r="W13" s="1041">
        <v>0</v>
      </c>
      <c r="X13" s="1041">
        <v>0</v>
      </c>
      <c r="Y13" s="1041">
        <v>0</v>
      </c>
      <c r="Z13" s="1042">
        <v>1786417.5049999999</v>
      </c>
    </row>
    <row r="14" spans="1:26" s="1037" customFormat="1" ht="20.100000000000001" customHeight="1">
      <c r="A14" s="612" t="s">
        <v>32</v>
      </c>
      <c r="B14" s="1041">
        <v>2547.1880000000001</v>
      </c>
      <c r="C14" s="1041">
        <v>0</v>
      </c>
      <c r="D14" s="1041">
        <v>144.11099999999999</v>
      </c>
      <c r="E14" s="1041">
        <v>23055.06</v>
      </c>
      <c r="F14" s="1041">
        <v>240.78</v>
      </c>
      <c r="G14" s="1041">
        <v>258.68400000000003</v>
      </c>
      <c r="H14" s="1041">
        <v>63925.754000000001</v>
      </c>
      <c r="I14" s="1041">
        <v>750.75300000000004</v>
      </c>
      <c r="J14" s="1041">
        <v>6332.5330000000004</v>
      </c>
      <c r="K14" s="1041">
        <v>394726.67099999997</v>
      </c>
      <c r="L14" s="1041">
        <v>7410.1809999999996</v>
      </c>
      <c r="M14" s="1041">
        <v>43894.847999999998</v>
      </c>
      <c r="N14" s="1041">
        <v>1051.1079999999999</v>
      </c>
      <c r="O14" s="1041">
        <v>97.19</v>
      </c>
      <c r="P14" s="1041">
        <v>869.87699999999995</v>
      </c>
      <c r="Q14" s="1041">
        <v>0</v>
      </c>
      <c r="R14" s="1041">
        <v>0</v>
      </c>
      <c r="S14" s="1041">
        <v>0</v>
      </c>
      <c r="T14" s="1041">
        <v>1135161.5721800001</v>
      </c>
      <c r="U14" s="1041">
        <v>22419.829760000001</v>
      </c>
      <c r="V14" s="1041">
        <v>38207.987649999995</v>
      </c>
      <c r="W14" s="1041">
        <v>0</v>
      </c>
      <c r="X14" s="1041">
        <v>0</v>
      </c>
      <c r="Y14" s="1041">
        <v>0</v>
      </c>
      <c r="Z14" s="1042">
        <v>1741094.1340000001</v>
      </c>
    </row>
    <row r="15" spans="1:26" s="1037" customFormat="1" ht="20.100000000000001" customHeight="1">
      <c r="A15" s="612" t="s">
        <v>33</v>
      </c>
      <c r="B15" s="1041">
        <v>0</v>
      </c>
      <c r="C15" s="1041">
        <v>0</v>
      </c>
      <c r="D15" s="1041">
        <v>510.94099999999997</v>
      </c>
      <c r="E15" s="1041">
        <v>0</v>
      </c>
      <c r="F15" s="1041">
        <v>0</v>
      </c>
      <c r="G15" s="1041">
        <v>841.81</v>
      </c>
      <c r="H15" s="1041">
        <v>56.795000000000002</v>
      </c>
      <c r="I15" s="1041">
        <v>0</v>
      </c>
      <c r="J15" s="1041">
        <v>1763.1079999999999</v>
      </c>
      <c r="K15" s="1041">
        <v>291635.01799999998</v>
      </c>
      <c r="L15" s="1041">
        <v>7870.192</v>
      </c>
      <c r="M15" s="1041">
        <v>51746.027000000002</v>
      </c>
      <c r="N15" s="1041">
        <v>89995.838000000003</v>
      </c>
      <c r="O15" s="1041">
        <v>1795.7</v>
      </c>
      <c r="P15" s="1041">
        <v>8948.0679999999993</v>
      </c>
      <c r="Q15" s="1041">
        <v>0</v>
      </c>
      <c r="R15" s="1041">
        <v>0</v>
      </c>
      <c r="S15" s="1041">
        <v>0</v>
      </c>
      <c r="T15" s="1041">
        <v>50541.179609999999</v>
      </c>
      <c r="U15" s="1041">
        <v>530.54813000000001</v>
      </c>
      <c r="V15" s="1041">
        <v>1970.03981</v>
      </c>
      <c r="W15" s="1041">
        <v>0</v>
      </c>
      <c r="X15" s="1041">
        <v>0</v>
      </c>
      <c r="Y15" s="1041">
        <v>0</v>
      </c>
      <c r="Z15" s="1042">
        <v>508205.26799999998</v>
      </c>
    </row>
    <row r="16" spans="1:26" s="1037" customFormat="1" ht="20.100000000000001" customHeight="1">
      <c r="A16" s="612" t="s">
        <v>34</v>
      </c>
      <c r="B16" s="1041">
        <v>0</v>
      </c>
      <c r="C16" s="1041">
        <v>0</v>
      </c>
      <c r="D16" s="1041">
        <v>0</v>
      </c>
      <c r="E16" s="1041">
        <v>0</v>
      </c>
      <c r="F16" s="1041">
        <v>0</v>
      </c>
      <c r="G16" s="1041">
        <v>0</v>
      </c>
      <c r="H16" s="1041">
        <v>0</v>
      </c>
      <c r="I16" s="1041">
        <v>0</v>
      </c>
      <c r="J16" s="1041">
        <v>0</v>
      </c>
      <c r="K16" s="1041">
        <v>219396.326</v>
      </c>
      <c r="L16" s="1041">
        <v>3629.0529999999999</v>
      </c>
      <c r="M16" s="1041">
        <v>9474.91</v>
      </c>
      <c r="N16" s="1041">
        <v>104334.307</v>
      </c>
      <c r="O16" s="1041">
        <v>476.80399999999997</v>
      </c>
      <c r="P16" s="1041">
        <v>4397.0590000000002</v>
      </c>
      <c r="Q16" s="1041">
        <v>0</v>
      </c>
      <c r="R16" s="1041">
        <v>0</v>
      </c>
      <c r="S16" s="1041">
        <v>0</v>
      </c>
      <c r="T16" s="1041">
        <v>0</v>
      </c>
      <c r="U16" s="1041">
        <v>0</v>
      </c>
      <c r="V16" s="1041">
        <v>0</v>
      </c>
      <c r="W16" s="1041">
        <v>0</v>
      </c>
      <c r="X16" s="1041">
        <v>0</v>
      </c>
      <c r="Y16" s="1041">
        <v>0</v>
      </c>
      <c r="Z16" s="1042">
        <v>341708.462</v>
      </c>
    </row>
    <row r="17" spans="1:27" s="1037" customFormat="1" ht="28.5" customHeight="1" thickBot="1">
      <c r="A17" s="614" t="s">
        <v>35</v>
      </c>
      <c r="B17" s="1043">
        <v>2547.1880000000001</v>
      </c>
      <c r="C17" s="1043">
        <v>0</v>
      </c>
      <c r="D17" s="1043">
        <v>655.05199999999991</v>
      </c>
      <c r="E17" s="1043">
        <v>23055.06</v>
      </c>
      <c r="F17" s="1043">
        <v>240.78</v>
      </c>
      <c r="G17" s="1043">
        <v>1100.4939999999999</v>
      </c>
      <c r="H17" s="1043">
        <v>64190.538999999997</v>
      </c>
      <c r="I17" s="1043">
        <v>750.75300000000004</v>
      </c>
      <c r="J17" s="1043">
        <v>8095.6410000000005</v>
      </c>
      <c r="K17" s="1043">
        <v>2809398.1310000001</v>
      </c>
      <c r="L17" s="1043">
        <v>44565.415000000001</v>
      </c>
      <c r="M17" s="1043">
        <v>188301.916</v>
      </c>
      <c r="N17" s="1043">
        <v>730348.50899999996</v>
      </c>
      <c r="O17" s="1043">
        <v>7957.6029999999992</v>
      </c>
      <c r="P17" s="1043">
        <v>59775.760999999999</v>
      </c>
      <c r="Q17" s="1044">
        <v>994923.94238999998</v>
      </c>
      <c r="R17" s="1044">
        <v>13717.355</v>
      </c>
      <c r="S17" s="1044">
        <v>30840.911780000002</v>
      </c>
      <c r="T17" s="1045">
        <v>3131187.4881300004</v>
      </c>
      <c r="U17" s="1045">
        <v>65057.3531</v>
      </c>
      <c r="V17" s="1045">
        <v>99385.841050000003</v>
      </c>
      <c r="W17" s="1043">
        <v>287198.598</v>
      </c>
      <c r="X17" s="1043">
        <v>10.523999999999999</v>
      </c>
      <c r="Y17" s="1043">
        <v>6785.7040000000006</v>
      </c>
      <c r="Z17" s="1046">
        <v>8570090.5850000009</v>
      </c>
    </row>
    <row r="18" spans="1:27" s="1037" customFormat="1" ht="10.199999999999999">
      <c r="A18" s="1041" t="s">
        <v>1866</v>
      </c>
      <c r="B18" s="1047"/>
      <c r="N18" s="1047"/>
      <c r="P18" s="1047"/>
      <c r="T18" s="1048"/>
      <c r="U18" s="1048"/>
      <c r="V18" s="1048"/>
      <c r="Y18" s="1047"/>
    </row>
    <row r="19" spans="1:27" s="1020" customFormat="1">
      <c r="A19" s="868" t="s">
        <v>325</v>
      </c>
      <c r="B19" s="868"/>
      <c r="C19" s="868"/>
      <c r="D19" s="868"/>
      <c r="E19" s="868"/>
      <c r="F19" s="868"/>
      <c r="G19" s="868"/>
      <c r="H19" s="868"/>
      <c r="I19" s="868"/>
      <c r="J19" s="868"/>
      <c r="K19" s="868"/>
      <c r="L19" s="868"/>
      <c r="M19" s="868"/>
      <c r="N19" s="868"/>
      <c r="O19" s="868"/>
      <c r="P19" s="868"/>
      <c r="Q19" s="868"/>
      <c r="R19" s="868"/>
      <c r="S19" s="868"/>
      <c r="T19" s="868"/>
      <c r="U19" s="868"/>
      <c r="V19" s="868"/>
      <c r="W19" s="868"/>
      <c r="X19" s="868"/>
      <c r="Y19" s="868"/>
      <c r="Z19" s="868"/>
      <c r="AA19" s="1037"/>
    </row>
    <row r="20" spans="1:27" s="1020" customFormat="1">
      <c r="A20" s="868"/>
      <c r="B20" s="868"/>
      <c r="C20" s="868"/>
      <c r="D20" s="868"/>
      <c r="E20" s="868"/>
      <c r="F20" s="868"/>
      <c r="G20" s="868"/>
      <c r="H20" s="868"/>
      <c r="I20" s="868"/>
      <c r="J20" s="868"/>
      <c r="K20" s="868"/>
      <c r="L20" s="868"/>
      <c r="M20" s="868"/>
      <c r="N20" s="868"/>
      <c r="O20" s="868"/>
      <c r="P20" s="868"/>
      <c r="Q20" s="868"/>
      <c r="R20" s="868"/>
      <c r="S20" s="868"/>
      <c r="T20" s="868"/>
      <c r="U20" s="868"/>
      <c r="V20" s="868"/>
      <c r="W20" s="868"/>
      <c r="X20" s="868"/>
      <c r="Y20" s="868"/>
      <c r="Z20" s="868"/>
    </row>
    <row r="21" spans="1:27" s="1020" customFormat="1">
      <c r="A21" s="612" t="s">
        <v>37</v>
      </c>
      <c r="F21" s="1049"/>
      <c r="T21" s="1049"/>
    </row>
    <row r="22" spans="1:27" s="1020" customFormat="1">
      <c r="T22" s="1049"/>
    </row>
    <row r="23" spans="1:27" s="1020" customFormat="1">
      <c r="T23" s="1049"/>
    </row>
    <row r="24" spans="1:27" s="1020" customFormat="1">
      <c r="T24" s="1049"/>
    </row>
    <row r="25" spans="1:27" s="1020" customFormat="1">
      <c r="T25" s="1049"/>
    </row>
    <row r="26" spans="1:27" s="1020" customFormat="1">
      <c r="T26" s="1049"/>
    </row>
    <row r="27" spans="1:27" s="1020" customFormat="1">
      <c r="T27" s="1049"/>
    </row>
    <row r="28" spans="1:27">
      <c r="T28" s="1049"/>
    </row>
    <row r="29" spans="1:27">
      <c r="T29" s="1049"/>
    </row>
    <row r="30" spans="1:27">
      <c r="T30" s="1049"/>
    </row>
    <row r="31" spans="1:27">
      <c r="T31" s="1049"/>
    </row>
    <row r="32" spans="1:27">
      <c r="T32" s="1049"/>
    </row>
    <row r="33" spans="20:20">
      <c r="T33" s="1049"/>
    </row>
    <row r="34" spans="20:20">
      <c r="T34" s="1049"/>
    </row>
  </sheetData>
  <mergeCells count="8">
    <mergeCell ref="A19:Z20"/>
    <mergeCell ref="A2:Z2"/>
    <mergeCell ref="A6:A8"/>
    <mergeCell ref="Q6:V6"/>
    <mergeCell ref="W6:Y6"/>
    <mergeCell ref="Z6:Z8"/>
    <mergeCell ref="Q7:S7"/>
    <mergeCell ref="T7:V7"/>
  </mergeCells>
  <hyperlinks>
    <hyperlink ref="A1" location="Índice!A1" display="Volver al Índice" xr:uid="{5FC8D7FA-47BC-4BA9-968A-834D67559A48}"/>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3E09-E644-4F06-AE15-691ADA6AA8CD}">
  <dimension ref="A1:H22"/>
  <sheetViews>
    <sheetView showGridLines="0" zoomScaleNormal="100" workbookViewId="0"/>
  </sheetViews>
  <sheetFormatPr baseColWidth="10" defaultRowHeight="13.2"/>
  <cols>
    <col min="1" max="1" width="30.88671875" style="423" customWidth="1"/>
    <col min="2" max="2" width="22" style="423" customWidth="1"/>
    <col min="3" max="3" width="20.44140625" style="423" customWidth="1"/>
    <col min="4" max="4" width="21.44140625" style="423" customWidth="1"/>
    <col min="5" max="7" width="20.44140625" style="423" customWidth="1"/>
    <col min="8" max="8" width="11.5546875" style="423"/>
    <col min="9" max="9" width="12.44140625" style="423" bestFit="1" customWidth="1"/>
    <col min="10" max="16384" width="11.5546875" style="423"/>
  </cols>
  <sheetData>
    <row r="1" spans="1:8" s="809" customFormat="1" ht="25.5" customHeight="1">
      <c r="A1" s="1421" t="s">
        <v>2108</v>
      </c>
      <c r="B1" s="588"/>
      <c r="C1" s="588"/>
      <c r="D1" s="588"/>
      <c r="E1" s="588"/>
      <c r="F1" s="588"/>
      <c r="G1" s="588"/>
    </row>
    <row r="2" spans="1:8" s="591" customFormat="1" ht="58.65" customHeight="1">
      <c r="A2" s="668" t="s">
        <v>1839</v>
      </c>
      <c r="B2" s="668"/>
      <c r="C2" s="668"/>
      <c r="D2" s="668"/>
      <c r="E2" s="668"/>
      <c r="F2" s="668"/>
      <c r="G2" s="668"/>
    </row>
    <row r="3" spans="1:8" s="592" customFormat="1" ht="27" customHeight="1">
      <c r="A3" s="388">
        <v>46112</v>
      </c>
      <c r="B3" s="388"/>
      <c r="C3" s="388"/>
      <c r="D3" s="388"/>
      <c r="E3" s="388"/>
      <c r="F3" s="388"/>
      <c r="G3" s="388"/>
    </row>
    <row r="4" spans="1:8" s="594" customFormat="1" ht="23.25" customHeight="1">
      <c r="A4" s="593" t="s">
        <v>63</v>
      </c>
      <c r="B4" s="593"/>
      <c r="C4" s="593"/>
      <c r="D4" s="593"/>
      <c r="E4" s="593"/>
      <c r="F4" s="593"/>
      <c r="G4" s="593"/>
    </row>
    <row r="5" spans="1:8" s="422" customFormat="1" ht="14.4" thickBot="1"/>
    <row r="6" spans="1:8" s="422" customFormat="1" ht="71.400000000000006" customHeight="1">
      <c r="A6" s="656" t="s">
        <v>1</v>
      </c>
      <c r="B6" s="657" t="s">
        <v>1840</v>
      </c>
      <c r="C6" s="657" t="s">
        <v>1841</v>
      </c>
      <c r="D6" s="657" t="s">
        <v>1842</v>
      </c>
      <c r="E6" s="657" t="s">
        <v>1843</v>
      </c>
      <c r="F6" s="657" t="s">
        <v>1844</v>
      </c>
      <c r="G6" s="658" t="s">
        <v>1845</v>
      </c>
    </row>
    <row r="7" spans="1:8" s="422" customFormat="1" ht="9" customHeight="1">
      <c r="B7" s="1003"/>
      <c r="C7" s="1003"/>
      <c r="D7" s="1003"/>
      <c r="E7" s="1003"/>
      <c r="F7" s="1003"/>
      <c r="G7" s="1004"/>
    </row>
    <row r="8" spans="1:8" s="612" customFormat="1" ht="20.100000000000001" customHeight="1">
      <c r="A8" s="607" t="s">
        <v>28</v>
      </c>
      <c r="B8" s="650">
        <v>92.691487318734886</v>
      </c>
      <c r="C8" s="650">
        <v>1.6598592809281751</v>
      </c>
      <c r="D8" s="650">
        <v>0.84370721995304188</v>
      </c>
      <c r="E8" s="650">
        <v>1.816250390182172</v>
      </c>
      <c r="F8" s="650">
        <v>2.9886957902017297</v>
      </c>
      <c r="G8" s="1005">
        <v>2576040.2999999998</v>
      </c>
      <c r="H8" s="1006"/>
    </row>
    <row r="9" spans="1:8" s="612" customFormat="1" ht="20.100000000000001" customHeight="1">
      <c r="A9" s="607" t="s">
        <v>29</v>
      </c>
      <c r="B9" s="650">
        <v>86.952196908237809</v>
      </c>
      <c r="C9" s="650">
        <v>4.3710283500546581</v>
      </c>
      <c r="D9" s="650">
        <v>1.9230615450763531</v>
      </c>
      <c r="E9" s="650">
        <v>3.1377079849194307</v>
      </c>
      <c r="F9" s="650">
        <v>3.6160052117117472</v>
      </c>
      <c r="G9" s="1005">
        <v>1400101.9920000001</v>
      </c>
      <c r="H9" s="1006"/>
    </row>
    <row r="10" spans="1:8" s="612" customFormat="1" ht="20.100000000000001" customHeight="1">
      <c r="A10" s="607" t="s">
        <v>30</v>
      </c>
      <c r="B10" s="650">
        <v>81.919727885844409</v>
      </c>
      <c r="C10" s="650">
        <v>4.8219373055967383</v>
      </c>
      <c r="D10" s="650">
        <v>2.7821258687122241</v>
      </c>
      <c r="E10" s="650">
        <v>6.1158128900877111</v>
      </c>
      <c r="F10" s="650">
        <v>4.360396049758914</v>
      </c>
      <c r="G10" s="1005">
        <v>214888.04900000003</v>
      </c>
      <c r="H10" s="1006"/>
    </row>
    <row r="11" spans="1:8" s="612" customFormat="1" ht="20.100000000000001" customHeight="1">
      <c r="A11" s="607" t="s">
        <v>31</v>
      </c>
      <c r="B11" s="650">
        <v>90.621795973997237</v>
      </c>
      <c r="C11" s="650">
        <v>1.9878078881404779</v>
      </c>
      <c r="D11" s="650">
        <v>2.0721732730046738</v>
      </c>
      <c r="E11" s="650">
        <v>3.8351321548097617</v>
      </c>
      <c r="F11" s="650">
        <v>1.4830907100478523</v>
      </c>
      <c r="G11" s="1005">
        <v>1786417.5009999999</v>
      </c>
      <c r="H11" s="1006"/>
    </row>
    <row r="12" spans="1:8" s="612" customFormat="1" ht="20.100000000000001" customHeight="1">
      <c r="A12" s="607" t="s">
        <v>1846</v>
      </c>
      <c r="B12" s="650">
        <v>83.190680902393737</v>
      </c>
      <c r="C12" s="650">
        <v>5.6847409905368647</v>
      </c>
      <c r="D12" s="650">
        <v>2.4402163025503771</v>
      </c>
      <c r="E12" s="650">
        <v>4.1540367599419739</v>
      </c>
      <c r="F12" s="650">
        <v>4.5303250445770384</v>
      </c>
      <c r="G12" s="1005">
        <v>1739428.5890000002</v>
      </c>
      <c r="H12" s="1006"/>
    </row>
    <row r="13" spans="1:8" s="612" customFormat="1" ht="20.100000000000001" customHeight="1">
      <c r="A13" s="607" t="s">
        <v>33</v>
      </c>
      <c r="B13" s="650">
        <v>83.003217236180234</v>
      </c>
      <c r="C13" s="650">
        <v>3.6687345783397793</v>
      </c>
      <c r="D13" s="650">
        <v>1.5339070698614039</v>
      </c>
      <c r="E13" s="650">
        <v>2.4910319669016618</v>
      </c>
      <c r="F13" s="650">
        <v>9.3031091487169277</v>
      </c>
      <c r="G13" s="1005">
        <v>506701.68699999992</v>
      </c>
      <c r="H13" s="1006"/>
    </row>
    <row r="14" spans="1:8" s="612" customFormat="1" ht="20.100000000000001" customHeight="1">
      <c r="A14" s="607" t="s">
        <v>34</v>
      </c>
      <c r="B14" s="650">
        <v>90.260114461926662</v>
      </c>
      <c r="C14" s="650">
        <v>1.5059359508688275</v>
      </c>
      <c r="D14" s="650">
        <v>1.3578049727736166</v>
      </c>
      <c r="E14" s="650">
        <v>4.9960088712122532</v>
      </c>
      <c r="F14" s="650">
        <v>1.8801357432186465</v>
      </c>
      <c r="G14" s="1005">
        <v>341214.24599999998</v>
      </c>
      <c r="H14" s="1006"/>
    </row>
    <row r="15" spans="1:8" s="612" customFormat="1" ht="24.75" customHeight="1" thickBot="1">
      <c r="A15" s="865" t="s">
        <v>35</v>
      </c>
      <c r="B15" s="653">
        <v>88.451769442101551</v>
      </c>
      <c r="C15" s="653">
        <v>3.1809274576828495</v>
      </c>
      <c r="D15" s="653">
        <v>1.710565227661601</v>
      </c>
      <c r="E15" s="653">
        <v>3.2026202544377291</v>
      </c>
      <c r="F15" s="653">
        <v>3.4541176181162592</v>
      </c>
      <c r="G15" s="866">
        <v>8564792.3640000001</v>
      </c>
      <c r="H15" s="1006"/>
    </row>
    <row r="16" spans="1:8" s="422" customFormat="1" ht="14.25" customHeight="1">
      <c r="A16" s="731" t="s">
        <v>1847</v>
      </c>
      <c r="B16" s="1007"/>
      <c r="C16" s="1007"/>
      <c r="D16" s="1007"/>
      <c r="E16" s="1007"/>
      <c r="F16" s="1007"/>
      <c r="G16" s="1007"/>
    </row>
    <row r="17" spans="1:7" s="712" customFormat="1" ht="14.1" customHeight="1">
      <c r="A17" s="731" t="s">
        <v>1848</v>
      </c>
      <c r="B17" s="1007"/>
      <c r="C17" s="1007"/>
      <c r="D17" s="1007"/>
      <c r="E17" s="1007"/>
      <c r="F17" s="1007"/>
      <c r="G17" s="1007"/>
    </row>
    <row r="18" spans="1:7" s="712" customFormat="1" ht="14.1" customHeight="1">
      <c r="A18" s="731" t="s">
        <v>1849</v>
      </c>
      <c r="B18" s="1007"/>
      <c r="C18" s="1007"/>
      <c r="D18" s="1007"/>
      <c r="E18" s="1007"/>
      <c r="F18" s="1007"/>
      <c r="G18" s="1007"/>
    </row>
    <row r="19" spans="1:7" s="422" customFormat="1" ht="13.8">
      <c r="A19" s="612" t="s">
        <v>37</v>
      </c>
    </row>
    <row r="20" spans="1:7" s="422" customFormat="1" ht="13.8"/>
    <row r="21" spans="1:7" s="422" customFormat="1" ht="13.8"/>
    <row r="22" spans="1:7" s="422" customFormat="1" ht="13.8"/>
  </sheetData>
  <mergeCells count="3">
    <mergeCell ref="A2:G2"/>
    <mergeCell ref="A3:G3"/>
    <mergeCell ref="A4:G4"/>
  </mergeCells>
  <hyperlinks>
    <hyperlink ref="A1" location="Índice!A1" display="Volver al Índice" xr:uid="{56E6184E-1C93-4FDF-809F-FD5E5AFB1AA3}"/>
  </hyperlinks>
  <pageMargins left="1.1811023622047245" right="1.1811023622047245" top="0.98425196850393704" bottom="0.98425196850393704" header="0.59055118110236227" footer="0.59055118110236227"/>
  <pageSetup paperSize="9" scale="76" fitToWidth="0" fitToHeight="0" orientation="landscape"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AEFAC-B90B-493F-AB0B-2EC8880D9F56}">
  <dimension ref="A1:AQ22"/>
  <sheetViews>
    <sheetView showGridLines="0" zoomScale="115" zoomScaleNormal="115" workbookViewId="0"/>
  </sheetViews>
  <sheetFormatPr baseColWidth="10" defaultColWidth="11.44140625" defaultRowHeight="13.2"/>
  <cols>
    <col min="1" max="1" width="28.109375" style="1141" customWidth="1"/>
    <col min="2" max="2" width="7.109375" style="1141" customWidth="1"/>
    <col min="3" max="6" width="5.44140625" style="1141" customWidth="1"/>
    <col min="7" max="7" width="1.44140625" style="1141" customWidth="1"/>
    <col min="8" max="8" width="7.44140625" style="1141" customWidth="1"/>
    <col min="9" max="9" width="5.44140625" style="1141" customWidth="1"/>
    <col min="10" max="11" width="6.44140625" style="1141" bestFit="1" customWidth="1"/>
    <col min="12" max="12" width="5.44140625" style="1141" customWidth="1"/>
    <col min="13" max="13" width="1.44140625" style="1141" customWidth="1"/>
    <col min="14" max="14" width="6.44140625" style="1141" customWidth="1"/>
    <col min="15" max="18" width="5.44140625" style="1141" customWidth="1"/>
    <col min="19" max="19" width="1.44140625" style="1141" customWidth="1"/>
    <col min="20" max="20" width="7.44140625" style="1141" customWidth="1"/>
    <col min="21" max="24" width="5.44140625" style="1141" customWidth="1"/>
    <col min="25" max="25" width="1" style="1141" customWidth="1"/>
    <col min="26" max="26" width="7.44140625" style="1141" customWidth="1"/>
    <col min="27" max="29" width="5.44140625" style="1141" customWidth="1"/>
    <col min="30" max="30" width="6.109375" style="1141" customWidth="1"/>
    <col min="31" max="31" width="1.44140625" style="1141" customWidth="1"/>
    <col min="32" max="32" width="7.44140625" style="1141" customWidth="1"/>
    <col min="33" max="36" width="5.44140625" style="1141" customWidth="1"/>
    <col min="37" max="37" width="1.44140625" style="1141" customWidth="1"/>
    <col min="38" max="38" width="7.44140625" style="1141" customWidth="1"/>
    <col min="39" max="42" width="5.44140625" style="1141" customWidth="1"/>
    <col min="43" max="43" width="1.44140625" style="1141" customWidth="1"/>
    <col min="44" max="16384" width="11.44140625" style="1141"/>
  </cols>
  <sheetData>
    <row r="1" spans="1:43" s="1134" customFormat="1" ht="21.15" customHeight="1">
      <c r="A1" s="1421" t="s">
        <v>2108</v>
      </c>
      <c r="B1" s="1133"/>
      <c r="C1" s="1133"/>
      <c r="D1" s="1133"/>
      <c r="E1" s="1133"/>
      <c r="F1" s="1133"/>
      <c r="G1" s="1133"/>
      <c r="H1" s="1133"/>
      <c r="I1" s="1133"/>
      <c r="J1" s="1133"/>
      <c r="K1" s="1133"/>
      <c r="L1" s="1133"/>
      <c r="M1" s="1133"/>
      <c r="N1" s="1133"/>
      <c r="O1" s="1133"/>
      <c r="P1" s="1133"/>
      <c r="Q1" s="1133"/>
      <c r="R1" s="1133"/>
      <c r="S1" s="1133"/>
      <c r="T1" s="1133"/>
      <c r="U1" s="1133"/>
      <c r="V1" s="1133"/>
      <c r="W1" s="1133"/>
      <c r="X1" s="1133"/>
      <c r="Y1" s="1133"/>
      <c r="Z1" s="1133"/>
      <c r="AA1" s="1133"/>
      <c r="AB1" s="1133"/>
      <c r="AC1" s="1133"/>
      <c r="AD1" s="1133"/>
      <c r="AE1" s="1133"/>
      <c r="AF1" s="1133"/>
      <c r="AG1" s="1133"/>
      <c r="AH1" s="1133"/>
      <c r="AI1" s="1133"/>
      <c r="AJ1" s="1133"/>
      <c r="AK1" s="1133"/>
      <c r="AL1" s="1133"/>
      <c r="AM1" s="1133"/>
      <c r="AN1" s="1133"/>
      <c r="AO1" s="1133"/>
      <c r="AP1" s="1133"/>
    </row>
    <row r="2" spans="1:43" s="1136" customFormat="1" ht="32.25" customHeight="1">
      <c r="A2" s="1135" t="s">
        <v>1914</v>
      </c>
      <c r="B2" s="1135"/>
      <c r="C2" s="1135"/>
      <c r="D2" s="1135"/>
      <c r="E2" s="1135"/>
      <c r="F2" s="1135"/>
      <c r="G2" s="1135"/>
      <c r="H2" s="1135"/>
      <c r="I2" s="1135"/>
      <c r="J2" s="1135"/>
      <c r="K2" s="1135"/>
      <c r="L2" s="1135"/>
      <c r="M2" s="1135"/>
      <c r="N2" s="1135"/>
      <c r="O2" s="1135"/>
      <c r="P2" s="1135"/>
      <c r="Q2" s="1135"/>
      <c r="R2" s="1135"/>
      <c r="S2" s="1135"/>
      <c r="T2" s="1135"/>
      <c r="U2" s="1135"/>
      <c r="V2" s="1135"/>
      <c r="W2" s="1135"/>
      <c r="X2" s="1135"/>
      <c r="Y2" s="1135"/>
      <c r="Z2" s="1135"/>
      <c r="AA2" s="1135"/>
      <c r="AB2" s="1135"/>
      <c r="AC2" s="1135"/>
      <c r="AD2" s="1135"/>
      <c r="AE2" s="1135"/>
      <c r="AF2" s="1135"/>
      <c r="AG2" s="1135"/>
      <c r="AH2" s="1135"/>
      <c r="AI2" s="1135"/>
      <c r="AJ2" s="1135"/>
      <c r="AK2" s="1135"/>
      <c r="AL2" s="1135"/>
      <c r="AM2" s="1135"/>
      <c r="AN2" s="1135"/>
      <c r="AO2" s="1135"/>
      <c r="AP2" s="1135"/>
    </row>
    <row r="3" spans="1:43" s="1134" customFormat="1" ht="20.25" customHeight="1">
      <c r="A3" s="1137">
        <v>46112</v>
      </c>
      <c r="B3" s="1137"/>
      <c r="C3" s="1137"/>
      <c r="D3" s="1137"/>
      <c r="E3" s="1137"/>
      <c r="F3" s="1137"/>
      <c r="G3" s="1137"/>
      <c r="H3" s="1137"/>
      <c r="I3" s="1137"/>
      <c r="J3" s="1137"/>
      <c r="K3" s="1137"/>
      <c r="L3" s="1137"/>
      <c r="M3" s="1137"/>
      <c r="N3" s="1137"/>
      <c r="O3" s="1137"/>
      <c r="P3" s="1137"/>
      <c r="Q3" s="1137"/>
      <c r="R3" s="1137"/>
      <c r="S3" s="1137"/>
      <c r="T3" s="1137"/>
      <c r="U3" s="1137"/>
      <c r="V3" s="1137"/>
      <c r="W3" s="1137"/>
      <c r="X3" s="1137"/>
      <c r="Y3" s="1137"/>
      <c r="Z3" s="1137"/>
      <c r="AA3" s="1137"/>
      <c r="AB3" s="1137"/>
      <c r="AC3" s="1137"/>
      <c r="AD3" s="1137"/>
      <c r="AE3" s="1137"/>
      <c r="AF3" s="1137"/>
      <c r="AG3" s="1137"/>
      <c r="AH3" s="1137"/>
      <c r="AI3" s="1137"/>
      <c r="AJ3" s="1137"/>
      <c r="AK3" s="1137"/>
      <c r="AL3" s="1137"/>
      <c r="AM3" s="1137"/>
      <c r="AN3" s="1137"/>
      <c r="AO3" s="1137"/>
      <c r="AP3" s="1137"/>
    </row>
    <row r="4" spans="1:43" s="1134" customFormat="1" ht="16.5" customHeight="1">
      <c r="A4" s="1138" t="s">
        <v>63</v>
      </c>
      <c r="B4" s="1138"/>
      <c r="C4" s="1138"/>
      <c r="D4" s="1138"/>
      <c r="E4" s="1138"/>
      <c r="F4" s="1138"/>
      <c r="G4" s="1138"/>
      <c r="H4" s="1138"/>
      <c r="I4" s="1138"/>
      <c r="J4" s="1138"/>
      <c r="K4" s="1138"/>
      <c r="L4" s="1138"/>
      <c r="M4" s="1138"/>
      <c r="N4" s="1138"/>
      <c r="O4" s="1138"/>
      <c r="P4" s="1138"/>
      <c r="Q4" s="1138"/>
      <c r="R4" s="1138"/>
      <c r="S4" s="1138"/>
      <c r="T4" s="1138"/>
      <c r="U4" s="1138"/>
      <c r="V4" s="1138"/>
      <c r="W4" s="1138"/>
      <c r="X4" s="1138"/>
      <c r="Y4" s="1138"/>
      <c r="Z4" s="1138"/>
      <c r="AA4" s="1138"/>
      <c r="AB4" s="1138"/>
      <c r="AC4" s="1138"/>
      <c r="AD4" s="1138"/>
      <c r="AE4" s="1138"/>
      <c r="AF4" s="1138"/>
      <c r="AG4" s="1138"/>
      <c r="AH4" s="1138"/>
      <c r="AI4" s="1138"/>
      <c r="AJ4" s="1138"/>
      <c r="AK4" s="1138"/>
      <c r="AL4" s="1138"/>
      <c r="AM4" s="1138"/>
      <c r="AN4" s="1138"/>
      <c r="AO4" s="1138"/>
      <c r="AP4" s="1138"/>
    </row>
    <row r="5" spans="1:43" ht="13.8" thickBot="1">
      <c r="A5" s="1139"/>
      <c r="B5" s="1139"/>
      <c r="C5" s="1139"/>
      <c r="D5" s="1139"/>
      <c r="E5" s="1139"/>
      <c r="F5" s="1139"/>
      <c r="G5" s="1139"/>
      <c r="H5" s="1140"/>
      <c r="I5" s="1139"/>
      <c r="J5" s="1139"/>
      <c r="K5" s="1139"/>
      <c r="L5" s="1139"/>
      <c r="M5" s="1139"/>
      <c r="N5" s="1139"/>
      <c r="O5" s="1139"/>
      <c r="P5" s="1139"/>
      <c r="Q5" s="1139"/>
      <c r="R5" s="1139"/>
      <c r="S5" s="1139"/>
      <c r="T5" s="1139"/>
      <c r="U5" s="1139"/>
      <c r="V5" s="1139"/>
      <c r="W5" s="1139"/>
      <c r="X5" s="1139"/>
      <c r="Y5" s="1139"/>
      <c r="Z5" s="1139"/>
      <c r="AA5" s="1139"/>
      <c r="AB5" s="1139"/>
      <c r="AC5" s="1139"/>
      <c r="AD5" s="1139"/>
      <c r="AE5" s="1139"/>
      <c r="AF5" s="1139"/>
      <c r="AG5" s="1139"/>
      <c r="AH5" s="1139"/>
      <c r="AI5" s="1139"/>
      <c r="AJ5" s="1139"/>
      <c r="AK5" s="1139"/>
      <c r="AL5" s="1139"/>
      <c r="AM5" s="1139"/>
      <c r="AN5" s="1139"/>
      <c r="AO5" s="1139"/>
      <c r="AP5" s="1139"/>
      <c r="AQ5" s="1139"/>
    </row>
    <row r="6" spans="1:43" s="1145" customFormat="1" ht="29.25" customHeight="1">
      <c r="A6" s="1142" t="s">
        <v>1</v>
      </c>
      <c r="B6" s="1143" t="s">
        <v>1903</v>
      </c>
      <c r="C6" s="1143"/>
      <c r="D6" s="1143"/>
      <c r="E6" s="1143"/>
      <c r="F6" s="1143"/>
      <c r="G6" s="1144"/>
      <c r="H6" s="1143" t="s">
        <v>1859</v>
      </c>
      <c r="I6" s="1143"/>
      <c r="J6" s="1143"/>
      <c r="K6" s="1143"/>
      <c r="L6" s="1143"/>
      <c r="M6" s="1144"/>
      <c r="N6" s="1143" t="s">
        <v>1860</v>
      </c>
      <c r="O6" s="1143"/>
      <c r="P6" s="1143"/>
      <c r="Q6" s="1143"/>
      <c r="R6" s="1143"/>
      <c r="S6" s="1144"/>
      <c r="T6" s="1143" t="s">
        <v>1861</v>
      </c>
      <c r="U6" s="1143"/>
      <c r="V6" s="1143"/>
      <c r="W6" s="1143"/>
      <c r="X6" s="1143"/>
      <c r="Y6" s="1144"/>
      <c r="Z6" s="1143" t="s">
        <v>43</v>
      </c>
      <c r="AA6" s="1143"/>
      <c r="AB6" s="1143"/>
      <c r="AC6" s="1143"/>
      <c r="AD6" s="1143"/>
      <c r="AE6" s="1144"/>
      <c r="AF6" s="1143" t="s">
        <v>44</v>
      </c>
      <c r="AG6" s="1143"/>
      <c r="AH6" s="1143"/>
      <c r="AI6" s="1143"/>
      <c r="AJ6" s="1143"/>
      <c r="AK6" s="1144"/>
      <c r="AL6" s="1143" t="s">
        <v>1915</v>
      </c>
      <c r="AM6" s="1143"/>
      <c r="AN6" s="1143"/>
      <c r="AO6" s="1143"/>
      <c r="AP6" s="1143"/>
      <c r="AQ6" s="1144"/>
    </row>
    <row r="7" spans="1:43" s="1145" customFormat="1" ht="16.5" customHeight="1">
      <c r="A7" s="1146"/>
      <c r="B7" s="1147">
        <v>0</v>
      </c>
      <c r="C7" s="1147">
        <v>1</v>
      </c>
      <c r="D7" s="1147">
        <v>2</v>
      </c>
      <c r="E7" s="1147">
        <v>3</v>
      </c>
      <c r="F7" s="1147">
        <v>4</v>
      </c>
      <c r="G7" s="1147"/>
      <c r="H7" s="1147">
        <v>0</v>
      </c>
      <c r="I7" s="1147">
        <v>1</v>
      </c>
      <c r="J7" s="1147">
        <v>2</v>
      </c>
      <c r="K7" s="1147">
        <v>3</v>
      </c>
      <c r="L7" s="1147">
        <v>4</v>
      </c>
      <c r="M7" s="1147"/>
      <c r="N7" s="1147">
        <v>0</v>
      </c>
      <c r="O7" s="1147">
        <v>1</v>
      </c>
      <c r="P7" s="1147">
        <v>2</v>
      </c>
      <c r="Q7" s="1147">
        <v>3</v>
      </c>
      <c r="R7" s="1147">
        <v>4</v>
      </c>
      <c r="S7" s="1147"/>
      <c r="T7" s="1147">
        <v>0</v>
      </c>
      <c r="U7" s="1147">
        <v>1</v>
      </c>
      <c r="V7" s="1147">
        <v>2</v>
      </c>
      <c r="W7" s="1147">
        <v>3</v>
      </c>
      <c r="X7" s="1147">
        <v>4</v>
      </c>
      <c r="Y7" s="1147"/>
      <c r="Z7" s="1147">
        <v>0</v>
      </c>
      <c r="AA7" s="1147">
        <v>1</v>
      </c>
      <c r="AB7" s="1147">
        <v>2</v>
      </c>
      <c r="AC7" s="1147">
        <v>3</v>
      </c>
      <c r="AD7" s="1147">
        <v>4</v>
      </c>
      <c r="AE7" s="1147"/>
      <c r="AF7" s="1147">
        <v>0</v>
      </c>
      <c r="AG7" s="1147">
        <v>1</v>
      </c>
      <c r="AH7" s="1147">
        <v>2</v>
      </c>
      <c r="AI7" s="1147">
        <v>3</v>
      </c>
      <c r="AJ7" s="1147">
        <v>4</v>
      </c>
      <c r="AK7" s="1147"/>
      <c r="AL7" s="1147">
        <v>0</v>
      </c>
      <c r="AM7" s="1147">
        <v>1</v>
      </c>
      <c r="AN7" s="1147">
        <v>2</v>
      </c>
      <c r="AO7" s="1147">
        <v>3</v>
      </c>
      <c r="AP7" s="1147">
        <v>4</v>
      </c>
      <c r="AQ7" s="1147"/>
    </row>
    <row r="8" spans="1:43" s="1150" customFormat="1" ht="7.5" customHeight="1">
      <c r="A8" s="1148"/>
      <c r="B8" s="1149"/>
      <c r="C8" s="1149"/>
      <c r="D8" s="1149"/>
      <c r="E8" s="1149"/>
      <c r="F8" s="1149"/>
      <c r="G8" s="1149"/>
      <c r="H8" s="1149"/>
      <c r="I8" s="1149"/>
      <c r="J8" s="1149"/>
      <c r="K8" s="1149"/>
      <c r="L8" s="1149"/>
      <c r="M8" s="1149"/>
      <c r="N8" s="1149"/>
      <c r="O8" s="1149"/>
      <c r="P8" s="1149"/>
      <c r="Q8" s="1149"/>
      <c r="R8" s="1149"/>
      <c r="S8" s="1149"/>
      <c r="T8" s="1149"/>
      <c r="U8" s="1149"/>
      <c r="V8" s="1149"/>
      <c r="W8" s="1149"/>
      <c r="X8" s="1149"/>
      <c r="Y8" s="1149"/>
      <c r="Z8" s="1149"/>
      <c r="AA8" s="1149"/>
      <c r="AB8" s="1149"/>
      <c r="AC8" s="1149"/>
      <c r="AD8" s="1149"/>
      <c r="AE8" s="1149"/>
      <c r="AF8" s="1149"/>
      <c r="AG8" s="1149"/>
      <c r="AH8" s="1149"/>
      <c r="AI8" s="1149"/>
      <c r="AJ8" s="1149"/>
      <c r="AK8" s="1149"/>
      <c r="AL8" s="1149"/>
      <c r="AM8" s="1149"/>
      <c r="AN8" s="1149"/>
      <c r="AO8" s="1149"/>
      <c r="AP8" s="1149"/>
      <c r="AQ8" s="1149"/>
    </row>
    <row r="9" spans="1:43" s="1153" customFormat="1" ht="20.100000000000001" customHeight="1">
      <c r="A9" s="1151" t="s">
        <v>28</v>
      </c>
      <c r="B9" s="1152" t="s">
        <v>66</v>
      </c>
      <c r="C9" s="1152" t="s">
        <v>66</v>
      </c>
      <c r="D9" s="1152" t="s">
        <v>66</v>
      </c>
      <c r="E9" s="1152" t="s">
        <v>66</v>
      </c>
      <c r="F9" s="1152" t="s">
        <v>66</v>
      </c>
      <c r="G9" s="1152"/>
      <c r="H9" s="1152" t="s">
        <v>66</v>
      </c>
      <c r="I9" s="1152" t="s">
        <v>66</v>
      </c>
      <c r="J9" s="1152" t="s">
        <v>66</v>
      </c>
      <c r="K9" s="1152" t="s">
        <v>66</v>
      </c>
      <c r="L9" s="1152" t="s">
        <v>66</v>
      </c>
      <c r="M9" s="1152"/>
      <c r="N9" s="1152">
        <v>100</v>
      </c>
      <c r="O9" s="1152">
        <v>0</v>
      </c>
      <c r="P9" s="1152">
        <v>0</v>
      </c>
      <c r="Q9" s="1152">
        <v>0</v>
      </c>
      <c r="R9" s="1152">
        <v>0</v>
      </c>
      <c r="S9" s="1152"/>
      <c r="T9" s="1152">
        <v>93.507681304949458</v>
      </c>
      <c r="U9" s="1152">
        <v>1.6086179183684359</v>
      </c>
      <c r="V9" s="1152">
        <v>0.77920093112087296</v>
      </c>
      <c r="W9" s="1152">
        <v>1.4876082951087117</v>
      </c>
      <c r="X9" s="1152">
        <v>2.6168914422164922</v>
      </c>
      <c r="Y9" s="1152"/>
      <c r="Z9" s="1152">
        <v>89.011860114679138</v>
      </c>
      <c r="AA9" s="1152">
        <v>1.9800830040053488</v>
      </c>
      <c r="AB9" s="1152">
        <v>1.1336020844170012</v>
      </c>
      <c r="AC9" s="1152">
        <v>3.3273362035072167</v>
      </c>
      <c r="AD9" s="1152">
        <v>4.547118387893315</v>
      </c>
      <c r="AE9" s="1152"/>
      <c r="AF9" s="1152">
        <v>93.856944656695816</v>
      </c>
      <c r="AG9" s="1152">
        <v>1.4080891453780333</v>
      </c>
      <c r="AH9" s="1152">
        <v>0.75386923620692803</v>
      </c>
      <c r="AI9" s="1152">
        <v>1.2869260633097817</v>
      </c>
      <c r="AJ9" s="1152">
        <v>2.6941696555581944</v>
      </c>
      <c r="AK9" s="1152"/>
      <c r="AL9" s="1152">
        <v>65.754122365824159</v>
      </c>
      <c r="AM9" s="1152">
        <v>0</v>
      </c>
      <c r="AN9" s="1152">
        <v>0</v>
      </c>
      <c r="AO9" s="1152">
        <v>7.3406761316610432</v>
      </c>
      <c r="AP9" s="1152">
        <v>26.898834914369385</v>
      </c>
      <c r="AQ9" s="1152"/>
    </row>
    <row r="10" spans="1:43" s="1153" customFormat="1" ht="20.100000000000001" customHeight="1">
      <c r="A10" s="1151" t="s">
        <v>29</v>
      </c>
      <c r="B10" s="1152" t="s">
        <v>66</v>
      </c>
      <c r="C10" s="1152" t="s">
        <v>66</v>
      </c>
      <c r="D10" s="1152" t="s">
        <v>66</v>
      </c>
      <c r="E10" s="1152" t="s">
        <v>66</v>
      </c>
      <c r="F10" s="1152" t="s">
        <v>66</v>
      </c>
      <c r="G10" s="1152"/>
      <c r="H10" s="1152">
        <v>100</v>
      </c>
      <c r="I10" s="1152">
        <v>0</v>
      </c>
      <c r="J10" s="1152">
        <v>0</v>
      </c>
      <c r="K10" s="1152">
        <v>0</v>
      </c>
      <c r="L10" s="1152">
        <v>0</v>
      </c>
      <c r="M10" s="1152"/>
      <c r="N10" s="1152" t="s">
        <v>66</v>
      </c>
      <c r="O10" s="1152" t="s">
        <v>66</v>
      </c>
      <c r="P10" s="1152" t="s">
        <v>66</v>
      </c>
      <c r="Q10" s="1152" t="s">
        <v>66</v>
      </c>
      <c r="R10" s="1152" t="s">
        <v>66</v>
      </c>
      <c r="S10" s="1152"/>
      <c r="T10" s="1152">
        <v>88.685397641397486</v>
      </c>
      <c r="U10" s="1152">
        <v>3.5898055262259159</v>
      </c>
      <c r="V10" s="1152">
        <v>1.5816322211358382</v>
      </c>
      <c r="W10" s="1152">
        <v>2.834613702519317</v>
      </c>
      <c r="X10" s="1152">
        <v>3.3085491932731061</v>
      </c>
      <c r="Y10" s="1152"/>
      <c r="Z10" s="1152">
        <v>79.72441352412207</v>
      </c>
      <c r="AA10" s="1152">
        <v>7.1986928973929016</v>
      </c>
      <c r="AB10" s="1152">
        <v>3.1360661043906819</v>
      </c>
      <c r="AC10" s="1152">
        <v>4.3889103571965862</v>
      </c>
      <c r="AD10" s="1152">
        <v>5.5519157760596576</v>
      </c>
      <c r="AE10" s="1152"/>
      <c r="AF10" s="1152">
        <v>85.061954376119857</v>
      </c>
      <c r="AG10" s="1152">
        <v>5.3828861691061585</v>
      </c>
      <c r="AH10" s="1152">
        <v>2.312613619019706</v>
      </c>
      <c r="AI10" s="1152">
        <v>3.9427958305110908</v>
      </c>
      <c r="AJ10" s="1152">
        <v>3.2997497838832239</v>
      </c>
      <c r="AK10" s="1152"/>
      <c r="AL10" s="1152">
        <v>93.387329282392116</v>
      </c>
      <c r="AM10" s="1152">
        <v>1.0258378779054378</v>
      </c>
      <c r="AN10" s="1152">
        <v>0.62957566429690781</v>
      </c>
      <c r="AO10" s="1152">
        <v>0.58946503180032672</v>
      </c>
      <c r="AP10" s="1152">
        <v>4.3677918028066216</v>
      </c>
      <c r="AQ10" s="1152"/>
    </row>
    <row r="11" spans="1:43" s="1153" customFormat="1" ht="20.100000000000001" customHeight="1">
      <c r="A11" s="1151" t="s">
        <v>30</v>
      </c>
      <c r="B11" s="1152" t="s">
        <v>66</v>
      </c>
      <c r="C11" s="1152" t="s">
        <v>66</v>
      </c>
      <c r="D11" s="1152" t="s">
        <v>66</v>
      </c>
      <c r="E11" s="1152" t="s">
        <v>66</v>
      </c>
      <c r="F11" s="1152" t="s">
        <v>66</v>
      </c>
      <c r="G11" s="1152"/>
      <c r="H11" s="1152" t="s">
        <v>66</v>
      </c>
      <c r="I11" s="1152" t="s">
        <v>66</v>
      </c>
      <c r="J11" s="1152" t="s">
        <v>66</v>
      </c>
      <c r="K11" s="1152" t="s">
        <v>66</v>
      </c>
      <c r="L11" s="1152" t="s">
        <v>66</v>
      </c>
      <c r="M11" s="1152"/>
      <c r="N11" s="1152" t="s">
        <v>66</v>
      </c>
      <c r="O11" s="1152" t="s">
        <v>66</v>
      </c>
      <c r="P11" s="1152" t="s">
        <v>66</v>
      </c>
      <c r="Q11" s="1152" t="s">
        <v>66</v>
      </c>
      <c r="R11" s="1152" t="s">
        <v>66</v>
      </c>
      <c r="S11" s="1152"/>
      <c r="T11" s="1152">
        <v>85.044292021215355</v>
      </c>
      <c r="U11" s="1152">
        <v>3.1231075188314703</v>
      </c>
      <c r="V11" s="1152">
        <v>1.595324674552417</v>
      </c>
      <c r="W11" s="1152">
        <v>4.2372275281673009</v>
      </c>
      <c r="X11" s="1152">
        <v>6.0000482572334679</v>
      </c>
      <c r="Y11" s="1152"/>
      <c r="Z11" s="1152">
        <v>79.563985980193394</v>
      </c>
      <c r="AA11" s="1152">
        <v>4.4134142983171243</v>
      </c>
      <c r="AB11" s="1152">
        <v>2.7024320254696428</v>
      </c>
      <c r="AC11" s="1152">
        <v>4.7092611936128597</v>
      </c>
      <c r="AD11" s="1152">
        <v>8.6108928517150822</v>
      </c>
      <c r="AE11" s="1152"/>
      <c r="AF11" s="1152">
        <v>81.350998824751173</v>
      </c>
      <c r="AG11" s="1152">
        <v>5.380012935700111</v>
      </c>
      <c r="AH11" s="1152">
        <v>3.1416952234191351</v>
      </c>
      <c r="AI11" s="1152">
        <v>6.8735921540471727</v>
      </c>
      <c r="AJ11" s="1152">
        <v>3.253698851185101</v>
      </c>
      <c r="AK11" s="1152"/>
      <c r="AL11" s="1152" t="s">
        <v>66</v>
      </c>
      <c r="AM11" s="1152" t="s">
        <v>66</v>
      </c>
      <c r="AN11" s="1152" t="s">
        <v>66</v>
      </c>
      <c r="AO11" s="1152" t="s">
        <v>66</v>
      </c>
      <c r="AP11" s="1152" t="s">
        <v>66</v>
      </c>
      <c r="AQ11" s="1152"/>
    </row>
    <row r="12" spans="1:43" s="1153" customFormat="1" ht="20.100000000000001" customHeight="1">
      <c r="A12" s="1151" t="s">
        <v>31</v>
      </c>
      <c r="B12" s="1152" t="s">
        <v>66</v>
      </c>
      <c r="C12" s="1152" t="s">
        <v>66</v>
      </c>
      <c r="D12" s="1152" t="s">
        <v>66</v>
      </c>
      <c r="E12" s="1152" t="s">
        <v>66</v>
      </c>
      <c r="F12" s="1152" t="s">
        <v>66</v>
      </c>
      <c r="G12" s="1152"/>
      <c r="H12" s="1152" t="s">
        <v>66</v>
      </c>
      <c r="I12" s="1152" t="s">
        <v>66</v>
      </c>
      <c r="J12" s="1152" t="s">
        <v>66</v>
      </c>
      <c r="K12" s="1152" t="s">
        <v>66</v>
      </c>
      <c r="L12" s="1152" t="s">
        <v>66</v>
      </c>
      <c r="M12" s="1152"/>
      <c r="N12" s="1152" t="s">
        <v>66</v>
      </c>
      <c r="O12" s="1152" t="s">
        <v>66</v>
      </c>
      <c r="P12" s="1152" t="s">
        <v>66</v>
      </c>
      <c r="Q12" s="1152" t="s">
        <v>66</v>
      </c>
      <c r="R12" s="1152" t="s">
        <v>66</v>
      </c>
      <c r="S12" s="1152"/>
      <c r="T12" s="1152" t="s">
        <v>66</v>
      </c>
      <c r="U12" s="1152" t="s">
        <v>66</v>
      </c>
      <c r="V12" s="1152" t="s">
        <v>66</v>
      </c>
      <c r="W12" s="1152" t="s">
        <v>66</v>
      </c>
      <c r="X12" s="1152" t="s">
        <v>66</v>
      </c>
      <c r="Y12" s="1152"/>
      <c r="Z12" s="1152" t="s">
        <v>66</v>
      </c>
      <c r="AA12" s="1152" t="s">
        <v>66</v>
      </c>
      <c r="AB12" s="1152" t="s">
        <v>66</v>
      </c>
      <c r="AC12" s="1152" t="s">
        <v>66</v>
      </c>
      <c r="AD12" s="1152" t="s">
        <v>66</v>
      </c>
      <c r="AE12" s="1152"/>
      <c r="AF12" s="1152">
        <v>90.621795771084322</v>
      </c>
      <c r="AG12" s="1152">
        <v>1.9878078836895412</v>
      </c>
      <c r="AH12" s="1152">
        <v>2.0721732683648328</v>
      </c>
      <c r="AI12" s="1152">
        <v>3.8351321462224472</v>
      </c>
      <c r="AJ12" s="1152">
        <v>1.4830907067270369</v>
      </c>
      <c r="AK12" s="1152"/>
      <c r="AL12" s="1152" t="s">
        <v>66</v>
      </c>
      <c r="AM12" s="1152" t="s">
        <v>66</v>
      </c>
      <c r="AN12" s="1152" t="s">
        <v>66</v>
      </c>
      <c r="AO12" s="1152" t="s">
        <v>66</v>
      </c>
      <c r="AP12" s="1152" t="s">
        <v>66</v>
      </c>
      <c r="AQ12" s="1152"/>
    </row>
    <row r="13" spans="1:43" s="1153" customFormat="1" ht="20.100000000000001" customHeight="1">
      <c r="A13" s="1151" t="s">
        <v>1846</v>
      </c>
      <c r="B13" s="1152">
        <v>100</v>
      </c>
      <c r="C13" s="1152">
        <v>0</v>
      </c>
      <c r="D13" s="1152">
        <v>0</v>
      </c>
      <c r="E13" s="1152">
        <v>0</v>
      </c>
      <c r="F13" s="1152">
        <v>0</v>
      </c>
      <c r="G13" s="1152"/>
      <c r="H13" s="1152">
        <v>94.480049221565949</v>
      </c>
      <c r="I13" s="1152">
        <v>1.141433776855723</v>
      </c>
      <c r="J13" s="1152">
        <v>0</v>
      </c>
      <c r="K13" s="1152">
        <v>3.4491278485838905</v>
      </c>
      <c r="L13" s="1152">
        <v>0.92938490624146153</v>
      </c>
      <c r="M13" s="1152"/>
      <c r="N13" s="1152">
        <v>87.324419391551515</v>
      </c>
      <c r="O13" s="1152">
        <v>6.9811510116764204</v>
      </c>
      <c r="P13" s="1152">
        <v>2.3310940419622077</v>
      </c>
      <c r="Q13" s="1152">
        <v>1.5694264230159987</v>
      </c>
      <c r="R13" s="1152">
        <v>1.7939077220188098</v>
      </c>
      <c r="S13" s="1152"/>
      <c r="T13" s="1152">
        <v>79.31187032653132</v>
      </c>
      <c r="U13" s="1152">
        <v>7.6904447324664602</v>
      </c>
      <c r="V13" s="1152">
        <v>2.4622762631085604</v>
      </c>
      <c r="W13" s="1152">
        <v>3.6419647737922429</v>
      </c>
      <c r="X13" s="1152">
        <v>6.8934436796609049</v>
      </c>
      <c r="Y13" s="1152"/>
      <c r="Z13" s="1152">
        <v>39.380186993385166</v>
      </c>
      <c r="AA13" s="1152">
        <v>10.854327149721284</v>
      </c>
      <c r="AB13" s="1152">
        <v>3.6293879210764728</v>
      </c>
      <c r="AC13" s="1152">
        <v>6.6334712378818574</v>
      </c>
      <c r="AD13" s="1152">
        <v>39.502527031916046</v>
      </c>
      <c r="AE13" s="1152"/>
      <c r="AF13" s="1152">
        <v>84.205024152355989</v>
      </c>
      <c r="AG13" s="1152">
        <v>4.9534294340650886</v>
      </c>
      <c r="AH13" s="1152">
        <v>2.4900643303247887</v>
      </c>
      <c r="AI13" s="1152">
        <v>4.51755375189828</v>
      </c>
      <c r="AJ13" s="1152">
        <v>3.8339282476526564</v>
      </c>
      <c r="AK13" s="1152"/>
      <c r="AL13" s="1152" t="s">
        <v>66</v>
      </c>
      <c r="AM13" s="1152" t="s">
        <v>66</v>
      </c>
      <c r="AN13" s="1152" t="s">
        <v>66</v>
      </c>
      <c r="AO13" s="1152" t="s">
        <v>66</v>
      </c>
      <c r="AP13" s="1152" t="s">
        <v>66</v>
      </c>
      <c r="AQ13" s="1152"/>
    </row>
    <row r="14" spans="1:43" s="1153" customFormat="1" ht="20.100000000000001" customHeight="1">
      <c r="A14" s="1151" t="s">
        <v>33</v>
      </c>
      <c r="B14" s="1152">
        <v>93.678310600049571</v>
      </c>
      <c r="C14" s="1152">
        <v>0</v>
      </c>
      <c r="D14" s="1152">
        <v>0</v>
      </c>
      <c r="E14" s="1152">
        <v>0</v>
      </c>
      <c r="F14" s="1152">
        <v>6.3216893999504347</v>
      </c>
      <c r="G14" s="1152"/>
      <c r="H14" s="1152">
        <v>0</v>
      </c>
      <c r="I14" s="1152">
        <v>0</v>
      </c>
      <c r="J14" s="1152">
        <v>0</v>
      </c>
      <c r="K14" s="1152">
        <v>0</v>
      </c>
      <c r="L14" s="1152">
        <v>100</v>
      </c>
      <c r="M14" s="1152"/>
      <c r="N14" s="1152">
        <v>3.1242642480092062</v>
      </c>
      <c r="O14" s="1152">
        <v>96.875680742496144</v>
      </c>
      <c r="P14" s="1152">
        <v>0</v>
      </c>
      <c r="Q14" s="1152">
        <v>0</v>
      </c>
      <c r="R14" s="1152">
        <v>0</v>
      </c>
      <c r="S14" s="1152"/>
      <c r="T14" s="1152">
        <v>80.612936599282733</v>
      </c>
      <c r="U14" s="1152">
        <v>3.6639565246126646</v>
      </c>
      <c r="V14" s="1152">
        <v>1.6481105286786597</v>
      </c>
      <c r="W14" s="1152">
        <v>2.690104746879276</v>
      </c>
      <c r="X14" s="1152">
        <v>11.384891019319925</v>
      </c>
      <c r="Y14" s="1152"/>
      <c r="Z14" s="1152">
        <v>87.774951844555801</v>
      </c>
      <c r="AA14" s="1152">
        <v>3.1320181056850651</v>
      </c>
      <c r="AB14" s="1152">
        <v>1.6048378866503645</v>
      </c>
      <c r="AC14" s="1152">
        <v>2.4278017986985967</v>
      </c>
      <c r="AD14" s="1152">
        <v>5.0603873327628381</v>
      </c>
      <c r="AE14" s="1152"/>
      <c r="AF14" s="1152">
        <v>92.059371044055482</v>
      </c>
      <c r="AG14" s="1152">
        <v>2.1198451853212954</v>
      </c>
      <c r="AH14" s="1152">
        <v>0.96987985865430482</v>
      </c>
      <c r="AI14" s="1152">
        <v>1.8202824074783783</v>
      </c>
      <c r="AJ14" s="1152">
        <v>3.0306177240415519</v>
      </c>
      <c r="AK14" s="1152"/>
      <c r="AL14" s="1152" t="s">
        <v>66</v>
      </c>
      <c r="AM14" s="1152" t="s">
        <v>66</v>
      </c>
      <c r="AN14" s="1152" t="s">
        <v>66</v>
      </c>
      <c r="AO14" s="1152" t="s">
        <v>66</v>
      </c>
      <c r="AP14" s="1152" t="s">
        <v>66</v>
      </c>
      <c r="AQ14" s="1152"/>
    </row>
    <row r="15" spans="1:43" s="1153" customFormat="1" ht="20.100000000000001" customHeight="1">
      <c r="A15" s="1151" t="s">
        <v>34</v>
      </c>
      <c r="B15" s="1152" t="s">
        <v>66</v>
      </c>
      <c r="C15" s="1152" t="s">
        <v>66</v>
      </c>
      <c r="D15" s="1152" t="s">
        <v>66</v>
      </c>
      <c r="E15" s="1152" t="s">
        <v>66</v>
      </c>
      <c r="F15" s="1152" t="s">
        <v>66</v>
      </c>
      <c r="G15" s="1152"/>
      <c r="H15" s="1152" t="s">
        <v>66</v>
      </c>
      <c r="I15" s="1152" t="s">
        <v>66</v>
      </c>
      <c r="J15" s="1152" t="s">
        <v>66</v>
      </c>
      <c r="K15" s="1152" t="s">
        <v>66</v>
      </c>
      <c r="L15" s="1152" t="s">
        <v>66</v>
      </c>
      <c r="M15" s="1152"/>
      <c r="N15" s="1152" t="s">
        <v>66</v>
      </c>
      <c r="O15" s="1152" t="s">
        <v>66</v>
      </c>
      <c r="P15" s="1152" t="s">
        <v>66</v>
      </c>
      <c r="Q15" s="1152" t="s">
        <v>66</v>
      </c>
      <c r="R15" s="1152" t="s">
        <v>66</v>
      </c>
      <c r="S15" s="1152"/>
      <c r="T15" s="1152">
        <v>92.767972528803583</v>
      </c>
      <c r="U15" s="1152">
        <v>1.5474423063373997</v>
      </c>
      <c r="V15" s="1152">
        <v>1.180952325801518</v>
      </c>
      <c r="W15" s="1152">
        <v>2.2984949467332281</v>
      </c>
      <c r="X15" s="1152">
        <v>2.2051370305920464</v>
      </c>
      <c r="Y15" s="1152"/>
      <c r="Z15" s="1152">
        <v>84.926247800510026</v>
      </c>
      <c r="AA15" s="1152">
        <v>1.4176576828807315</v>
      </c>
      <c r="AB15" s="1152">
        <v>1.7339458388251567</v>
      </c>
      <c r="AC15" s="1152">
        <v>10.733244459793402</v>
      </c>
      <c r="AD15" s="1152">
        <v>1.1889033015985828</v>
      </c>
      <c r="AE15" s="1152"/>
      <c r="AF15" s="1152" t="s">
        <v>66</v>
      </c>
      <c r="AG15" s="1152" t="s">
        <v>66</v>
      </c>
      <c r="AH15" s="1152" t="s">
        <v>66</v>
      </c>
      <c r="AI15" s="1152" t="s">
        <v>66</v>
      </c>
      <c r="AJ15" s="1152" t="s">
        <v>66</v>
      </c>
      <c r="AK15" s="1152"/>
      <c r="AL15" s="1152" t="s">
        <v>66</v>
      </c>
      <c r="AM15" s="1152" t="s">
        <v>66</v>
      </c>
      <c r="AN15" s="1152" t="s">
        <v>66</v>
      </c>
      <c r="AO15" s="1152" t="s">
        <v>66</v>
      </c>
      <c r="AP15" s="1152" t="s">
        <v>66</v>
      </c>
      <c r="AQ15" s="1152"/>
    </row>
    <row r="16" spans="1:43" s="1153" customFormat="1" ht="20.100000000000001" customHeight="1" thickBot="1">
      <c r="A16" s="1154" t="s">
        <v>35</v>
      </c>
      <c r="B16" s="1155">
        <v>95.257493538168916</v>
      </c>
      <c r="C16" s="1155">
        <v>0</v>
      </c>
      <c r="D16" s="1155">
        <v>0</v>
      </c>
      <c r="E16" s="1155">
        <v>0</v>
      </c>
      <c r="F16" s="1155">
        <v>4.7425064618310833</v>
      </c>
      <c r="G16" s="1155"/>
      <c r="H16" s="1155">
        <v>94.114698059413882</v>
      </c>
      <c r="I16" s="1155">
        <v>0.73862000639090519</v>
      </c>
      <c r="J16" s="1155">
        <v>0</v>
      </c>
      <c r="K16" s="1155">
        <v>2.2319252200349924</v>
      </c>
      <c r="L16" s="1155">
        <v>2.9147539660930275</v>
      </c>
      <c r="M16" s="1155"/>
      <c r="N16" s="1155">
        <v>85.262603280210399</v>
      </c>
      <c r="O16" s="1155">
        <v>9.2010830552176994</v>
      </c>
      <c r="P16" s="1155">
        <v>2.2663665224987986</v>
      </c>
      <c r="Q16" s="1155">
        <v>1.5258481385223166</v>
      </c>
      <c r="R16" s="1155">
        <v>1.744096262291174</v>
      </c>
      <c r="S16" s="1155"/>
      <c r="T16" s="1155">
        <v>89.591336354405527</v>
      </c>
      <c r="U16" s="1155">
        <v>2.829798945571024</v>
      </c>
      <c r="V16" s="1155">
        <v>1.1988133945638246</v>
      </c>
      <c r="W16" s="1155">
        <v>2.0946067693742987</v>
      </c>
      <c r="X16" s="1155">
        <v>4.2854442390426701</v>
      </c>
      <c r="Y16" s="1155"/>
      <c r="Z16" s="1155">
        <v>87.0350622203283</v>
      </c>
      <c r="AA16" s="1155">
        <v>2.6269115229507802</v>
      </c>
      <c r="AB16" s="1155">
        <v>1.5130129578452056</v>
      </c>
      <c r="AC16" s="1155">
        <v>4.3803523151278272</v>
      </c>
      <c r="AD16" s="1155">
        <v>4.4446595970760914</v>
      </c>
      <c r="AE16" s="1155"/>
      <c r="AF16" s="1155">
        <v>87.568353705974559</v>
      </c>
      <c r="AG16" s="1155">
        <v>3.6013639496134577</v>
      </c>
      <c r="AH16" s="1155">
        <v>2.1875874625413094</v>
      </c>
      <c r="AI16" s="1155">
        <v>3.983969320945179</v>
      </c>
      <c r="AJ16" s="1155">
        <v>2.6587252143524664</v>
      </c>
      <c r="AK16" s="1155"/>
      <c r="AL16" s="1155">
        <v>93.385850177092834</v>
      </c>
      <c r="AM16" s="1155">
        <v>1.0257829685260813</v>
      </c>
      <c r="AN16" s="1155">
        <v>0.62954196539601026</v>
      </c>
      <c r="AO16" s="1155">
        <v>0.58982639963376482</v>
      </c>
      <c r="AP16" s="1155">
        <v>4.3689978077906009</v>
      </c>
      <c r="AQ16" s="1152"/>
    </row>
    <row r="17" spans="1:43" s="1153" customFormat="1" ht="15.75" customHeight="1">
      <c r="A17" s="1156" t="s">
        <v>1916</v>
      </c>
    </row>
    <row r="18" spans="1:43" s="1153" customFormat="1" ht="12.75" customHeight="1">
      <c r="A18" s="1153" t="s">
        <v>1917</v>
      </c>
    </row>
    <row r="19" spans="1:43" s="1153" customFormat="1" ht="10.199999999999999">
      <c r="A19" s="1153" t="s">
        <v>1918</v>
      </c>
      <c r="B19" s="1157"/>
      <c r="C19" s="1157"/>
      <c r="D19" s="1157"/>
      <c r="E19" s="1157"/>
      <c r="F19" s="1157"/>
    </row>
    <row r="20" spans="1:43" ht="13.2" customHeight="1">
      <c r="A20" s="868" t="s">
        <v>325</v>
      </c>
      <c r="B20" s="868"/>
      <c r="C20" s="868"/>
      <c r="D20" s="868"/>
      <c r="E20" s="868"/>
      <c r="F20" s="868"/>
      <c r="G20" s="868"/>
      <c r="H20" s="868"/>
      <c r="I20" s="868"/>
      <c r="J20" s="868"/>
      <c r="K20" s="868"/>
      <c r="L20" s="868"/>
      <c r="M20" s="868"/>
      <c r="N20" s="868"/>
      <c r="O20" s="868"/>
      <c r="P20" s="868"/>
      <c r="Q20" s="868"/>
      <c r="R20" s="868"/>
      <c r="S20" s="868"/>
      <c r="T20" s="868"/>
      <c r="U20" s="868"/>
      <c r="V20" s="868"/>
      <c r="W20" s="868"/>
      <c r="X20" s="868"/>
      <c r="Y20" s="868"/>
      <c r="Z20" s="868"/>
      <c r="AA20" s="868"/>
      <c r="AB20" s="868"/>
      <c r="AC20" s="868"/>
      <c r="AD20" s="868"/>
      <c r="AE20" s="868"/>
      <c r="AF20" s="868"/>
      <c r="AG20" s="868"/>
      <c r="AH20" s="868"/>
      <c r="AI20" s="868"/>
      <c r="AJ20" s="868"/>
      <c r="AK20" s="868"/>
      <c r="AL20" s="868"/>
      <c r="AM20" s="868"/>
      <c r="AN20" s="868"/>
      <c r="AO20" s="868"/>
      <c r="AP20" s="868"/>
      <c r="AQ20" s="868"/>
    </row>
    <row r="21" spans="1:43">
      <c r="A21" s="868"/>
      <c r="B21" s="868"/>
      <c r="C21" s="868"/>
      <c r="D21" s="868"/>
      <c r="E21" s="868"/>
      <c r="F21" s="868"/>
      <c r="G21" s="868"/>
      <c r="H21" s="868"/>
      <c r="I21" s="868"/>
      <c r="J21" s="868"/>
      <c r="K21" s="868"/>
      <c r="L21" s="868"/>
      <c r="M21" s="868"/>
      <c r="N21" s="868"/>
      <c r="O21" s="868"/>
      <c r="P21" s="868"/>
      <c r="Q21" s="868"/>
      <c r="R21" s="868"/>
      <c r="S21" s="868"/>
      <c r="T21" s="868"/>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row>
    <row r="22" spans="1:43">
      <c r="A22" s="1153" t="s">
        <v>37</v>
      </c>
    </row>
  </sheetData>
  <mergeCells count="12">
    <mergeCell ref="AL6:AP6"/>
    <mergeCell ref="A20:AQ21"/>
    <mergeCell ref="A2:AP2"/>
    <mergeCell ref="A3:AP3"/>
    <mergeCell ref="A4:AP4"/>
    <mergeCell ref="A6:A7"/>
    <mergeCell ref="B6:F6"/>
    <mergeCell ref="H6:L6"/>
    <mergeCell ref="N6:R6"/>
    <mergeCell ref="T6:X6"/>
    <mergeCell ref="Z6:AD6"/>
    <mergeCell ref="AF6:AJ6"/>
  </mergeCells>
  <hyperlinks>
    <hyperlink ref="A1" location="Índice!A1" display="Volver al Índice" xr:uid="{621E2500-87B0-4383-8024-97A469BB8B6D}"/>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49C86-CCE8-4BF8-9DF1-C08CAA69061F}">
  <dimension ref="A1:AA71"/>
  <sheetViews>
    <sheetView showGridLines="0" zoomScaleNormal="100" workbookViewId="0"/>
  </sheetViews>
  <sheetFormatPr baseColWidth="10" defaultColWidth="11.44140625" defaultRowHeight="13.8"/>
  <cols>
    <col min="1" max="1" width="30.44140625" style="1158" customWidth="1"/>
    <col min="2" max="22" width="8.44140625" style="1158" customWidth="1"/>
    <col min="23" max="23" width="9.44140625" style="1158" customWidth="1"/>
    <col min="24" max="24" width="8.44140625" style="1158" customWidth="1"/>
    <col min="25" max="25" width="12" style="1158" bestFit="1" customWidth="1"/>
    <col min="26" max="16384" width="11.44140625" style="1159"/>
  </cols>
  <sheetData>
    <row r="1" spans="1:27" ht="18" customHeight="1">
      <c r="A1" s="1425" t="s">
        <v>2108</v>
      </c>
    </row>
    <row r="2" spans="1:27" ht="21.15" customHeight="1">
      <c r="F2" s="591" t="s">
        <v>1919</v>
      </c>
      <c r="G2" s="591"/>
      <c r="H2" s="591"/>
      <c r="I2" s="591"/>
    </row>
    <row r="3" spans="1:27" ht="18.75" customHeight="1">
      <c r="K3" s="1160">
        <v>46112</v>
      </c>
      <c r="L3" s="1160"/>
      <c r="M3" s="1160"/>
      <c r="N3" s="1160"/>
    </row>
    <row r="4" spans="1:27">
      <c r="A4" s="1161"/>
    </row>
    <row r="5" spans="1:27" ht="25.2" customHeight="1">
      <c r="A5" s="1162"/>
      <c r="B5" s="1163" t="s">
        <v>28</v>
      </c>
      <c r="C5" s="1163"/>
      <c r="D5" s="1163"/>
      <c r="E5" s="1163" t="s">
        <v>29</v>
      </c>
      <c r="F5" s="1163"/>
      <c r="G5" s="1163"/>
      <c r="H5" s="1163" t="s">
        <v>30</v>
      </c>
      <c r="I5" s="1163"/>
      <c r="J5" s="1163"/>
      <c r="K5" s="1163" t="s">
        <v>31</v>
      </c>
      <c r="L5" s="1163"/>
      <c r="M5" s="1163"/>
      <c r="N5" s="1163" t="s">
        <v>32</v>
      </c>
      <c r="O5" s="1163"/>
      <c r="P5" s="1163"/>
      <c r="Q5" s="1163" t="s">
        <v>33</v>
      </c>
      <c r="R5" s="1163"/>
      <c r="S5" s="1163"/>
      <c r="T5" s="1163" t="s">
        <v>34</v>
      </c>
      <c r="U5" s="1163"/>
      <c r="V5" s="1163"/>
      <c r="W5" s="1163" t="s">
        <v>1369</v>
      </c>
      <c r="X5" s="1163"/>
      <c r="Y5" s="1163"/>
    </row>
    <row r="6" spans="1:27" s="1168" customFormat="1" ht="41.4">
      <c r="A6" s="1164"/>
      <c r="B6" s="1165" t="s">
        <v>1920</v>
      </c>
      <c r="C6" s="1166" t="s">
        <v>1921</v>
      </c>
      <c r="D6" s="1167" t="s">
        <v>1922</v>
      </c>
      <c r="E6" s="1165" t="s">
        <v>1920</v>
      </c>
      <c r="F6" s="1166" t="s">
        <v>1921</v>
      </c>
      <c r="G6" s="1167" t="s">
        <v>1922</v>
      </c>
      <c r="H6" s="1165" t="s">
        <v>1920</v>
      </c>
      <c r="I6" s="1166" t="s">
        <v>1921</v>
      </c>
      <c r="J6" s="1167" t="s">
        <v>1922</v>
      </c>
      <c r="K6" s="1165" t="s">
        <v>1920</v>
      </c>
      <c r="L6" s="1166" t="s">
        <v>1921</v>
      </c>
      <c r="M6" s="1167" t="s">
        <v>1922</v>
      </c>
      <c r="N6" s="1165" t="s">
        <v>1920</v>
      </c>
      <c r="O6" s="1166" t="s">
        <v>1921</v>
      </c>
      <c r="P6" s="1167" t="s">
        <v>1922</v>
      </c>
      <c r="Q6" s="1165" t="s">
        <v>1920</v>
      </c>
      <c r="R6" s="1166" t="s">
        <v>1921</v>
      </c>
      <c r="S6" s="1167" t="s">
        <v>1922</v>
      </c>
      <c r="T6" s="1165" t="s">
        <v>1920</v>
      </c>
      <c r="U6" s="1166" t="s">
        <v>1921</v>
      </c>
      <c r="V6" s="1167" t="s">
        <v>1922</v>
      </c>
      <c r="W6" s="1165" t="s">
        <v>1920</v>
      </c>
      <c r="X6" s="1166" t="s">
        <v>1921</v>
      </c>
      <c r="Y6" s="1167" t="s">
        <v>1922</v>
      </c>
    </row>
    <row r="7" spans="1:27" s="1168" customFormat="1" ht="10.199999999999999">
      <c r="A7" s="1169" t="s">
        <v>1923</v>
      </c>
      <c r="B7" s="1170">
        <v>0</v>
      </c>
      <c r="C7" s="1171">
        <v>0</v>
      </c>
      <c r="D7" s="1172">
        <v>0</v>
      </c>
      <c r="E7" s="1170">
        <v>0</v>
      </c>
      <c r="F7" s="1171">
        <v>0</v>
      </c>
      <c r="G7" s="1172">
        <v>0</v>
      </c>
      <c r="H7" s="1170">
        <v>0</v>
      </c>
      <c r="I7" s="1171">
        <v>0</v>
      </c>
      <c r="J7" s="1172">
        <v>0</v>
      </c>
      <c r="K7" s="1170">
        <v>0</v>
      </c>
      <c r="L7" s="1171">
        <v>0</v>
      </c>
      <c r="M7" s="1172">
        <v>0</v>
      </c>
      <c r="N7" s="1170">
        <v>96.453999999999994</v>
      </c>
      <c r="O7" s="1171">
        <v>743.29561730163266</v>
      </c>
      <c r="P7" s="1172">
        <v>2691.3</v>
      </c>
      <c r="Q7" s="1170">
        <v>510.94099999999997</v>
      </c>
      <c r="R7" s="1171">
        <v>0</v>
      </c>
      <c r="S7" s="1172">
        <v>510.94099999999997</v>
      </c>
      <c r="T7" s="1170">
        <v>0</v>
      </c>
      <c r="U7" s="1171">
        <v>0</v>
      </c>
      <c r="V7" s="1172">
        <v>0</v>
      </c>
      <c r="W7" s="1170">
        <v>607.39499999999998</v>
      </c>
      <c r="X7" s="1171">
        <v>743.29561730163266</v>
      </c>
      <c r="Y7" s="1172">
        <v>3202.241</v>
      </c>
      <c r="Z7" s="1173"/>
      <c r="AA7" s="1173"/>
    </row>
    <row r="8" spans="1:27" s="1168" customFormat="1" ht="10.199999999999999">
      <c r="A8" s="1174" t="s">
        <v>1924</v>
      </c>
      <c r="B8" s="1175">
        <v>0</v>
      </c>
      <c r="C8" s="1176">
        <v>0</v>
      </c>
      <c r="D8" s="1177">
        <v>0</v>
      </c>
      <c r="E8" s="1175">
        <v>0</v>
      </c>
      <c r="F8" s="1176">
        <v>0</v>
      </c>
      <c r="G8" s="1177">
        <v>0</v>
      </c>
      <c r="H8" s="1175">
        <v>0</v>
      </c>
      <c r="I8" s="1176">
        <v>0</v>
      </c>
      <c r="J8" s="1177">
        <v>0</v>
      </c>
      <c r="K8" s="1175">
        <v>0</v>
      </c>
      <c r="L8" s="1176">
        <v>0</v>
      </c>
      <c r="M8" s="1177">
        <v>0</v>
      </c>
      <c r="N8" s="1175">
        <v>0</v>
      </c>
      <c r="O8" s="1176">
        <v>0</v>
      </c>
      <c r="P8" s="1177">
        <v>0</v>
      </c>
      <c r="Q8" s="1175">
        <v>0</v>
      </c>
      <c r="R8" s="1176">
        <v>0</v>
      </c>
      <c r="S8" s="1177">
        <v>0</v>
      </c>
      <c r="T8" s="1175">
        <v>0</v>
      </c>
      <c r="U8" s="1176">
        <v>0</v>
      </c>
      <c r="V8" s="1177">
        <v>0</v>
      </c>
      <c r="W8" s="1175">
        <v>0</v>
      </c>
      <c r="X8" s="1176">
        <v>0</v>
      </c>
      <c r="Y8" s="1178">
        <v>0</v>
      </c>
      <c r="Z8" s="1173"/>
      <c r="AA8" s="1173"/>
    </row>
    <row r="9" spans="1:27" s="1168" customFormat="1" ht="10.199999999999999">
      <c r="A9" s="1174" t="s">
        <v>1610</v>
      </c>
      <c r="B9" s="1175">
        <v>0</v>
      </c>
      <c r="C9" s="1177">
        <v>0</v>
      </c>
      <c r="D9" s="1177">
        <v>0</v>
      </c>
      <c r="E9" s="1175">
        <v>0</v>
      </c>
      <c r="F9" s="1177">
        <v>0</v>
      </c>
      <c r="G9" s="1177">
        <v>0</v>
      </c>
      <c r="H9" s="1175">
        <v>0</v>
      </c>
      <c r="I9" s="1177">
        <v>0</v>
      </c>
      <c r="J9" s="1177">
        <v>0</v>
      </c>
      <c r="K9" s="1175">
        <v>0</v>
      </c>
      <c r="L9" s="1177">
        <v>0</v>
      </c>
      <c r="M9" s="1177">
        <v>0</v>
      </c>
      <c r="N9" s="1175">
        <v>0</v>
      </c>
      <c r="O9" s="1177">
        <v>0</v>
      </c>
      <c r="P9" s="1177">
        <v>0</v>
      </c>
      <c r="Q9" s="1175">
        <v>0</v>
      </c>
      <c r="R9" s="1177">
        <v>0</v>
      </c>
      <c r="S9" s="1177">
        <v>0</v>
      </c>
      <c r="T9" s="1175">
        <v>0</v>
      </c>
      <c r="U9" s="1177">
        <v>0</v>
      </c>
      <c r="V9" s="1177">
        <v>0</v>
      </c>
      <c r="W9" s="1175">
        <v>0</v>
      </c>
      <c r="X9" s="1177">
        <v>0</v>
      </c>
      <c r="Y9" s="1178">
        <v>0</v>
      </c>
      <c r="Z9" s="1173"/>
      <c r="AA9" s="1173"/>
    </row>
    <row r="10" spans="1:27" s="1168" customFormat="1" ht="10.199999999999999">
      <c r="A10" s="1174" t="s">
        <v>347</v>
      </c>
      <c r="B10" s="1175">
        <v>0</v>
      </c>
      <c r="C10" s="1177">
        <v>0</v>
      </c>
      <c r="D10" s="1177">
        <v>0</v>
      </c>
      <c r="E10" s="1175">
        <v>0</v>
      </c>
      <c r="F10" s="1177">
        <v>0</v>
      </c>
      <c r="G10" s="1177">
        <v>0</v>
      </c>
      <c r="H10" s="1175">
        <v>0</v>
      </c>
      <c r="I10" s="1177">
        <v>0</v>
      </c>
      <c r="J10" s="1177">
        <v>0</v>
      </c>
      <c r="K10" s="1175">
        <v>0</v>
      </c>
      <c r="L10" s="1177">
        <v>0</v>
      </c>
      <c r="M10" s="1177">
        <v>0</v>
      </c>
      <c r="N10" s="1175">
        <v>0</v>
      </c>
      <c r="O10" s="1177">
        <v>0</v>
      </c>
      <c r="P10" s="1177">
        <v>0</v>
      </c>
      <c r="Q10" s="1175">
        <v>0</v>
      </c>
      <c r="R10" s="1177">
        <v>0</v>
      </c>
      <c r="S10" s="1177">
        <v>0</v>
      </c>
      <c r="T10" s="1175">
        <v>0</v>
      </c>
      <c r="U10" s="1177">
        <v>0</v>
      </c>
      <c r="V10" s="1177">
        <v>0</v>
      </c>
      <c r="W10" s="1175">
        <v>0</v>
      </c>
      <c r="X10" s="1177">
        <v>0</v>
      </c>
      <c r="Y10" s="1178">
        <v>0</v>
      </c>
      <c r="Z10" s="1173"/>
      <c r="AA10" s="1173"/>
    </row>
    <row r="11" spans="1:27" s="1168" customFormat="1" ht="10.199999999999999">
      <c r="A11" s="1174" t="s">
        <v>351</v>
      </c>
      <c r="B11" s="1175">
        <v>0</v>
      </c>
      <c r="C11" s="1177">
        <v>0</v>
      </c>
      <c r="D11" s="1177">
        <v>0</v>
      </c>
      <c r="E11" s="1175">
        <v>0</v>
      </c>
      <c r="F11" s="1177">
        <v>0</v>
      </c>
      <c r="G11" s="1177">
        <v>0</v>
      </c>
      <c r="H11" s="1175">
        <v>0</v>
      </c>
      <c r="I11" s="1177">
        <v>0</v>
      </c>
      <c r="J11" s="1177">
        <v>0</v>
      </c>
      <c r="K11" s="1175">
        <v>0</v>
      </c>
      <c r="L11" s="1177">
        <v>0</v>
      </c>
      <c r="M11" s="1177">
        <v>0</v>
      </c>
      <c r="N11" s="1175">
        <v>0</v>
      </c>
      <c r="O11" s="1177">
        <v>572.8034947006588</v>
      </c>
      <c r="P11" s="1177">
        <v>1999.6569999999999</v>
      </c>
      <c r="Q11" s="1175">
        <v>0</v>
      </c>
      <c r="R11" s="1177">
        <v>0</v>
      </c>
      <c r="S11" s="1177">
        <v>0</v>
      </c>
      <c r="T11" s="1175">
        <v>0</v>
      </c>
      <c r="U11" s="1177">
        <v>0</v>
      </c>
      <c r="V11" s="1177">
        <v>0</v>
      </c>
      <c r="W11" s="1175">
        <v>0</v>
      </c>
      <c r="X11" s="1177">
        <v>572.8034947006588</v>
      </c>
      <c r="Y11" s="1178">
        <v>1999.6569999999999</v>
      </c>
      <c r="Z11" s="1173"/>
      <c r="AA11" s="1173"/>
    </row>
    <row r="12" spans="1:27" s="1168" customFormat="1" ht="10.199999999999999">
      <c r="A12" s="1174" t="s">
        <v>1611</v>
      </c>
      <c r="B12" s="1175">
        <v>0</v>
      </c>
      <c r="C12" s="1177">
        <v>0</v>
      </c>
      <c r="D12" s="1177">
        <v>0</v>
      </c>
      <c r="E12" s="1175">
        <v>0</v>
      </c>
      <c r="F12" s="1177">
        <v>0</v>
      </c>
      <c r="G12" s="1177">
        <v>0</v>
      </c>
      <c r="H12" s="1175">
        <v>0</v>
      </c>
      <c r="I12" s="1177">
        <v>0</v>
      </c>
      <c r="J12" s="1177">
        <v>0</v>
      </c>
      <c r="K12" s="1175">
        <v>0</v>
      </c>
      <c r="L12" s="1177">
        <v>0</v>
      </c>
      <c r="M12" s="1177">
        <v>0</v>
      </c>
      <c r="N12" s="1175">
        <v>0</v>
      </c>
      <c r="O12" s="1177">
        <v>0</v>
      </c>
      <c r="P12" s="1177">
        <v>0</v>
      </c>
      <c r="Q12" s="1175">
        <v>510.94099999999997</v>
      </c>
      <c r="R12" s="1177">
        <v>0</v>
      </c>
      <c r="S12" s="1177">
        <v>510.94099999999997</v>
      </c>
      <c r="T12" s="1175">
        <v>0</v>
      </c>
      <c r="U12" s="1177">
        <v>0</v>
      </c>
      <c r="V12" s="1177">
        <v>0</v>
      </c>
      <c r="W12" s="1175">
        <v>510.94099999999997</v>
      </c>
      <c r="X12" s="1177">
        <v>0</v>
      </c>
      <c r="Y12" s="1178">
        <v>510.94099999999997</v>
      </c>
      <c r="Z12" s="1173"/>
      <c r="AA12" s="1173"/>
    </row>
    <row r="13" spans="1:27" s="1168" customFormat="1" ht="10.199999999999999">
      <c r="A13" s="1174" t="s">
        <v>1612</v>
      </c>
      <c r="B13" s="1175">
        <v>0</v>
      </c>
      <c r="C13" s="1177">
        <v>0</v>
      </c>
      <c r="D13" s="1177">
        <v>0</v>
      </c>
      <c r="E13" s="1175">
        <v>0</v>
      </c>
      <c r="F13" s="1177">
        <v>0</v>
      </c>
      <c r="G13" s="1177">
        <v>0</v>
      </c>
      <c r="H13" s="1175">
        <v>0</v>
      </c>
      <c r="I13" s="1177">
        <v>0</v>
      </c>
      <c r="J13" s="1177">
        <v>0</v>
      </c>
      <c r="K13" s="1175">
        <v>0</v>
      </c>
      <c r="L13" s="1177">
        <v>0</v>
      </c>
      <c r="M13" s="1177">
        <v>0</v>
      </c>
      <c r="N13" s="1175">
        <v>96.453999999999994</v>
      </c>
      <c r="O13" s="1177">
        <v>170.49212260097391</v>
      </c>
      <c r="P13" s="1177">
        <v>691.64300000000003</v>
      </c>
      <c r="Q13" s="1175">
        <v>0</v>
      </c>
      <c r="R13" s="1177">
        <v>0</v>
      </c>
      <c r="S13" s="1177">
        <v>0</v>
      </c>
      <c r="T13" s="1175">
        <v>0</v>
      </c>
      <c r="U13" s="1177">
        <v>0</v>
      </c>
      <c r="V13" s="1177">
        <v>0</v>
      </c>
      <c r="W13" s="1175">
        <v>96.453999999999994</v>
      </c>
      <c r="X13" s="1177">
        <v>170.49212260097391</v>
      </c>
      <c r="Y13" s="1178">
        <v>691.64300000000003</v>
      </c>
      <c r="Z13" s="1173"/>
      <c r="AA13" s="1173"/>
    </row>
    <row r="14" spans="1:27" s="1168" customFormat="1" ht="10.199999999999999">
      <c r="A14" s="1174" t="s">
        <v>1613</v>
      </c>
      <c r="B14" s="1175">
        <v>0</v>
      </c>
      <c r="C14" s="1177">
        <v>0</v>
      </c>
      <c r="D14" s="1177">
        <v>0</v>
      </c>
      <c r="E14" s="1175">
        <v>0</v>
      </c>
      <c r="F14" s="1177">
        <v>0</v>
      </c>
      <c r="G14" s="1177">
        <v>0</v>
      </c>
      <c r="H14" s="1175">
        <v>0</v>
      </c>
      <c r="I14" s="1177">
        <v>0</v>
      </c>
      <c r="J14" s="1177">
        <v>0</v>
      </c>
      <c r="K14" s="1175">
        <v>0</v>
      </c>
      <c r="L14" s="1177">
        <v>0</v>
      </c>
      <c r="M14" s="1177">
        <v>0</v>
      </c>
      <c r="N14" s="1175">
        <v>0</v>
      </c>
      <c r="O14" s="1177">
        <v>0</v>
      </c>
      <c r="P14" s="1177">
        <v>0</v>
      </c>
      <c r="Q14" s="1175">
        <v>0</v>
      </c>
      <c r="R14" s="1177">
        <v>0</v>
      </c>
      <c r="S14" s="1177">
        <v>0</v>
      </c>
      <c r="T14" s="1175">
        <v>0</v>
      </c>
      <c r="U14" s="1177">
        <v>0</v>
      </c>
      <c r="V14" s="1177">
        <v>0</v>
      </c>
      <c r="W14" s="1175">
        <v>0</v>
      </c>
      <c r="X14" s="1177">
        <v>0</v>
      </c>
      <c r="Y14" s="1178">
        <v>0</v>
      </c>
      <c r="Z14" s="1173"/>
      <c r="AA14" s="1173"/>
    </row>
    <row r="15" spans="1:27" s="1168" customFormat="1" ht="10.199999999999999">
      <c r="A15" s="1174" t="s">
        <v>1925</v>
      </c>
      <c r="B15" s="1175">
        <v>0</v>
      </c>
      <c r="C15" s="1177">
        <v>0</v>
      </c>
      <c r="D15" s="1177">
        <v>0</v>
      </c>
      <c r="E15" s="1175">
        <v>0</v>
      </c>
      <c r="F15" s="1177">
        <v>0</v>
      </c>
      <c r="G15" s="1177">
        <v>0</v>
      </c>
      <c r="H15" s="1175">
        <v>0</v>
      </c>
      <c r="I15" s="1177">
        <v>0</v>
      </c>
      <c r="J15" s="1177">
        <v>0</v>
      </c>
      <c r="K15" s="1175">
        <v>0</v>
      </c>
      <c r="L15" s="1177">
        <v>0</v>
      </c>
      <c r="M15" s="1177">
        <v>0</v>
      </c>
      <c r="N15" s="1175">
        <v>0</v>
      </c>
      <c r="O15" s="1177">
        <v>0</v>
      </c>
      <c r="P15" s="1177">
        <v>0</v>
      </c>
      <c r="Q15" s="1175">
        <v>0</v>
      </c>
      <c r="R15" s="1177">
        <v>0</v>
      </c>
      <c r="S15" s="1177">
        <v>0</v>
      </c>
      <c r="T15" s="1175">
        <v>0</v>
      </c>
      <c r="U15" s="1177">
        <v>0</v>
      </c>
      <c r="V15" s="1177">
        <v>0</v>
      </c>
      <c r="W15" s="1175">
        <v>0</v>
      </c>
      <c r="X15" s="1177">
        <v>0</v>
      </c>
      <c r="Y15" s="1178">
        <v>0</v>
      </c>
      <c r="Z15" s="1173"/>
      <c r="AA15" s="1173"/>
    </row>
    <row r="16" spans="1:27" s="1168" customFormat="1" ht="10.199999999999999">
      <c r="A16" s="1169" t="s">
        <v>1926</v>
      </c>
      <c r="B16" s="1170">
        <v>0</v>
      </c>
      <c r="C16" s="1171">
        <v>0</v>
      </c>
      <c r="D16" s="1172">
        <v>0</v>
      </c>
      <c r="E16" s="1170">
        <v>0</v>
      </c>
      <c r="F16" s="1171">
        <v>0</v>
      </c>
      <c r="G16" s="1172">
        <v>0</v>
      </c>
      <c r="H16" s="1170">
        <v>0</v>
      </c>
      <c r="I16" s="1171">
        <v>0</v>
      </c>
      <c r="J16" s="1172">
        <v>0</v>
      </c>
      <c r="K16" s="1170">
        <v>0</v>
      </c>
      <c r="L16" s="1171">
        <v>0</v>
      </c>
      <c r="M16" s="1172">
        <v>0</v>
      </c>
      <c r="N16" s="1170">
        <v>2492.989</v>
      </c>
      <c r="O16" s="1171">
        <v>6033.0951016900599</v>
      </c>
      <c r="P16" s="1172">
        <v>23554.525000000001</v>
      </c>
      <c r="Q16" s="1170">
        <v>841.81</v>
      </c>
      <c r="R16" s="1171">
        <v>0</v>
      </c>
      <c r="S16" s="1172">
        <v>841.81</v>
      </c>
      <c r="T16" s="1170">
        <v>0</v>
      </c>
      <c r="U16" s="1171">
        <v>0</v>
      </c>
      <c r="V16" s="1172">
        <v>0</v>
      </c>
      <c r="W16" s="1170">
        <v>3334.8</v>
      </c>
      <c r="X16" s="1171">
        <v>6033.0951016900599</v>
      </c>
      <c r="Y16" s="1172">
        <v>24396.334999999999</v>
      </c>
      <c r="Z16" s="1173"/>
      <c r="AA16" s="1173"/>
    </row>
    <row r="17" spans="1:27" s="1168" customFormat="1" ht="10.199999999999999">
      <c r="A17" s="1174" t="s">
        <v>1924</v>
      </c>
      <c r="B17" s="1175">
        <v>0</v>
      </c>
      <c r="C17" s="1176">
        <v>0</v>
      </c>
      <c r="D17" s="1177">
        <v>0</v>
      </c>
      <c r="E17" s="1175">
        <v>0</v>
      </c>
      <c r="F17" s="1176">
        <v>0</v>
      </c>
      <c r="G17" s="1177">
        <v>0</v>
      </c>
      <c r="H17" s="1175">
        <v>0</v>
      </c>
      <c r="I17" s="1176">
        <v>0</v>
      </c>
      <c r="J17" s="1177">
        <v>0</v>
      </c>
      <c r="K17" s="1175">
        <v>0</v>
      </c>
      <c r="L17" s="1176">
        <v>0</v>
      </c>
      <c r="M17" s="1177">
        <v>0</v>
      </c>
      <c r="N17" s="1175">
        <v>0</v>
      </c>
      <c r="O17" s="1176">
        <v>0</v>
      </c>
      <c r="P17" s="1177">
        <v>0</v>
      </c>
      <c r="Q17" s="1175">
        <v>0</v>
      </c>
      <c r="R17" s="1176">
        <v>0</v>
      </c>
      <c r="S17" s="1177">
        <v>0</v>
      </c>
      <c r="T17" s="1175">
        <v>0</v>
      </c>
      <c r="U17" s="1176">
        <v>0</v>
      </c>
      <c r="V17" s="1177">
        <v>0</v>
      </c>
      <c r="W17" s="1175">
        <v>0</v>
      </c>
      <c r="X17" s="1176">
        <v>0</v>
      </c>
      <c r="Y17" s="1178">
        <v>0</v>
      </c>
      <c r="Z17" s="1173"/>
      <c r="AA17" s="1173"/>
    </row>
    <row r="18" spans="1:27" s="1168" customFormat="1" ht="10.199999999999999">
      <c r="A18" s="1174" t="s">
        <v>1610</v>
      </c>
      <c r="B18" s="1175">
        <v>0</v>
      </c>
      <c r="C18" s="1177">
        <v>0</v>
      </c>
      <c r="D18" s="1177">
        <v>0</v>
      </c>
      <c r="E18" s="1175">
        <v>0</v>
      </c>
      <c r="F18" s="1177">
        <v>0</v>
      </c>
      <c r="G18" s="1177">
        <v>0</v>
      </c>
      <c r="H18" s="1175">
        <v>0</v>
      </c>
      <c r="I18" s="1177">
        <v>0</v>
      </c>
      <c r="J18" s="1177">
        <v>0</v>
      </c>
      <c r="K18" s="1175">
        <v>0</v>
      </c>
      <c r="L18" s="1177">
        <v>0</v>
      </c>
      <c r="M18" s="1177">
        <v>0</v>
      </c>
      <c r="N18" s="1175">
        <v>0</v>
      </c>
      <c r="O18" s="1177">
        <v>0</v>
      </c>
      <c r="P18" s="1177">
        <v>0</v>
      </c>
      <c r="Q18" s="1175">
        <v>0</v>
      </c>
      <c r="R18" s="1177">
        <v>0</v>
      </c>
      <c r="S18" s="1177">
        <v>0</v>
      </c>
      <c r="T18" s="1175">
        <v>0</v>
      </c>
      <c r="U18" s="1177">
        <v>0</v>
      </c>
      <c r="V18" s="1177">
        <v>0</v>
      </c>
      <c r="W18" s="1175">
        <v>0</v>
      </c>
      <c r="X18" s="1177">
        <v>0</v>
      </c>
      <c r="Y18" s="1178">
        <v>0</v>
      </c>
      <c r="Z18" s="1173"/>
      <c r="AA18" s="1173"/>
    </row>
    <row r="19" spans="1:27" s="1168" customFormat="1" ht="10.199999999999999">
      <c r="A19" s="1174" t="s">
        <v>347</v>
      </c>
      <c r="B19" s="1175">
        <v>0</v>
      </c>
      <c r="C19" s="1177">
        <v>0</v>
      </c>
      <c r="D19" s="1177">
        <v>0</v>
      </c>
      <c r="E19" s="1175">
        <v>0</v>
      </c>
      <c r="F19" s="1177">
        <v>0</v>
      </c>
      <c r="G19" s="1177">
        <v>0</v>
      </c>
      <c r="H19" s="1175">
        <v>0</v>
      </c>
      <c r="I19" s="1177">
        <v>0</v>
      </c>
      <c r="J19" s="1177">
        <v>0</v>
      </c>
      <c r="K19" s="1175">
        <v>0</v>
      </c>
      <c r="L19" s="1177">
        <v>0</v>
      </c>
      <c r="M19" s="1177">
        <v>0</v>
      </c>
      <c r="N19" s="1175">
        <v>0</v>
      </c>
      <c r="O19" s="1177">
        <v>0</v>
      </c>
      <c r="P19" s="1177">
        <v>0</v>
      </c>
      <c r="Q19" s="1175">
        <v>0</v>
      </c>
      <c r="R19" s="1177">
        <v>0</v>
      </c>
      <c r="S19" s="1177">
        <v>0</v>
      </c>
      <c r="T19" s="1175">
        <v>0</v>
      </c>
      <c r="U19" s="1177">
        <v>0</v>
      </c>
      <c r="V19" s="1177">
        <v>0</v>
      </c>
      <c r="W19" s="1175">
        <v>0</v>
      </c>
      <c r="X19" s="1177">
        <v>0</v>
      </c>
      <c r="Y19" s="1178">
        <v>0</v>
      </c>
      <c r="Z19" s="1173"/>
      <c r="AA19" s="1173"/>
    </row>
    <row r="20" spans="1:27" s="1168" customFormat="1" ht="10.199999999999999">
      <c r="A20" s="1174" t="s">
        <v>351</v>
      </c>
      <c r="B20" s="1175">
        <v>0</v>
      </c>
      <c r="C20" s="1177">
        <v>0</v>
      </c>
      <c r="D20" s="1177">
        <v>0</v>
      </c>
      <c r="E20" s="1175">
        <v>0</v>
      </c>
      <c r="F20" s="1177">
        <v>0</v>
      </c>
      <c r="G20" s="1177">
        <v>0</v>
      </c>
      <c r="H20" s="1175">
        <v>0</v>
      </c>
      <c r="I20" s="1177">
        <v>0</v>
      </c>
      <c r="J20" s="1177">
        <v>0</v>
      </c>
      <c r="K20" s="1175">
        <v>0</v>
      </c>
      <c r="L20" s="1177">
        <v>0</v>
      </c>
      <c r="M20" s="1177">
        <v>0</v>
      </c>
      <c r="N20" s="1175">
        <v>2252.0219999999999</v>
      </c>
      <c r="O20" s="1177">
        <v>2236.0575766256088</v>
      </c>
      <c r="P20" s="1177">
        <v>10058.099</v>
      </c>
      <c r="Q20" s="1175">
        <v>0</v>
      </c>
      <c r="R20" s="1177">
        <v>0</v>
      </c>
      <c r="S20" s="1177">
        <v>0</v>
      </c>
      <c r="T20" s="1175">
        <v>0</v>
      </c>
      <c r="U20" s="1177">
        <v>0</v>
      </c>
      <c r="V20" s="1177">
        <v>0</v>
      </c>
      <c r="W20" s="1175">
        <v>2252.0219999999999</v>
      </c>
      <c r="X20" s="1177">
        <v>2236.0575766256088</v>
      </c>
      <c r="Y20" s="1178">
        <v>10058.099</v>
      </c>
      <c r="Z20" s="1173"/>
      <c r="AA20" s="1173"/>
    </row>
    <row r="21" spans="1:27" s="1168" customFormat="1" ht="10.199999999999999">
      <c r="A21" s="1174" t="s">
        <v>1611</v>
      </c>
      <c r="B21" s="1175">
        <v>0</v>
      </c>
      <c r="C21" s="1177">
        <v>0</v>
      </c>
      <c r="D21" s="1177">
        <v>0</v>
      </c>
      <c r="E21" s="1175">
        <v>0</v>
      </c>
      <c r="F21" s="1177">
        <v>0</v>
      </c>
      <c r="G21" s="1177">
        <v>0</v>
      </c>
      <c r="H21" s="1175">
        <v>0</v>
      </c>
      <c r="I21" s="1177">
        <v>0</v>
      </c>
      <c r="J21" s="1177">
        <v>0</v>
      </c>
      <c r="K21" s="1175">
        <v>0</v>
      </c>
      <c r="L21" s="1177">
        <v>0</v>
      </c>
      <c r="M21" s="1177">
        <v>0</v>
      </c>
      <c r="N21" s="1175">
        <v>0</v>
      </c>
      <c r="O21" s="1177">
        <v>0</v>
      </c>
      <c r="P21" s="1177">
        <v>0</v>
      </c>
      <c r="Q21" s="1175">
        <v>841.81</v>
      </c>
      <c r="R21" s="1177">
        <v>0</v>
      </c>
      <c r="S21" s="1177">
        <v>841.81</v>
      </c>
      <c r="T21" s="1175">
        <v>0</v>
      </c>
      <c r="U21" s="1177">
        <v>0</v>
      </c>
      <c r="V21" s="1177">
        <v>0</v>
      </c>
      <c r="W21" s="1175">
        <v>841.81</v>
      </c>
      <c r="X21" s="1177">
        <v>0</v>
      </c>
      <c r="Y21" s="1178">
        <v>841.81</v>
      </c>
      <c r="Z21" s="1173"/>
      <c r="AA21" s="1173"/>
    </row>
    <row r="22" spans="1:27" s="1168" customFormat="1" ht="10.199999999999999">
      <c r="A22" s="1174" t="s">
        <v>1612</v>
      </c>
      <c r="B22" s="1175">
        <v>0</v>
      </c>
      <c r="C22" s="1177">
        <v>0</v>
      </c>
      <c r="D22" s="1177">
        <v>0</v>
      </c>
      <c r="E22" s="1175">
        <v>0</v>
      </c>
      <c r="F22" s="1177">
        <v>0</v>
      </c>
      <c r="G22" s="1177">
        <v>0</v>
      </c>
      <c r="H22" s="1175">
        <v>0</v>
      </c>
      <c r="I22" s="1177">
        <v>0</v>
      </c>
      <c r="J22" s="1177">
        <v>0</v>
      </c>
      <c r="K22" s="1175">
        <v>0</v>
      </c>
      <c r="L22" s="1177">
        <v>0</v>
      </c>
      <c r="M22" s="1177">
        <v>0</v>
      </c>
      <c r="N22" s="1175">
        <v>240.96700000000001</v>
      </c>
      <c r="O22" s="1177">
        <v>3797.0375250644515</v>
      </c>
      <c r="P22" s="1177">
        <v>13496.424999999999</v>
      </c>
      <c r="Q22" s="1175">
        <v>0</v>
      </c>
      <c r="R22" s="1177">
        <v>0</v>
      </c>
      <c r="S22" s="1177">
        <v>0</v>
      </c>
      <c r="T22" s="1175">
        <v>0</v>
      </c>
      <c r="U22" s="1177">
        <v>0</v>
      </c>
      <c r="V22" s="1177">
        <v>0</v>
      </c>
      <c r="W22" s="1175">
        <v>240.96700000000001</v>
      </c>
      <c r="X22" s="1177">
        <v>3797.0375250644515</v>
      </c>
      <c r="Y22" s="1178">
        <v>13496.424999999999</v>
      </c>
      <c r="Z22" s="1173"/>
      <c r="AA22" s="1173"/>
    </row>
    <row r="23" spans="1:27" s="1168" customFormat="1" ht="10.199999999999999">
      <c r="A23" s="1174" t="s">
        <v>1613</v>
      </c>
      <c r="B23" s="1175">
        <v>0</v>
      </c>
      <c r="C23" s="1177">
        <v>0</v>
      </c>
      <c r="D23" s="1177">
        <v>0</v>
      </c>
      <c r="E23" s="1175">
        <v>0</v>
      </c>
      <c r="F23" s="1177">
        <v>0</v>
      </c>
      <c r="G23" s="1177">
        <v>0</v>
      </c>
      <c r="H23" s="1175">
        <v>0</v>
      </c>
      <c r="I23" s="1177">
        <v>0</v>
      </c>
      <c r="J23" s="1177">
        <v>0</v>
      </c>
      <c r="K23" s="1175">
        <v>0</v>
      </c>
      <c r="L23" s="1177">
        <v>0</v>
      </c>
      <c r="M23" s="1177">
        <v>0</v>
      </c>
      <c r="N23" s="1175">
        <v>0</v>
      </c>
      <c r="O23" s="1177">
        <v>0</v>
      </c>
      <c r="P23" s="1177">
        <v>0</v>
      </c>
      <c r="Q23" s="1175">
        <v>0</v>
      </c>
      <c r="R23" s="1177">
        <v>0</v>
      </c>
      <c r="S23" s="1177">
        <v>0</v>
      </c>
      <c r="T23" s="1175">
        <v>0</v>
      </c>
      <c r="U23" s="1177">
        <v>0</v>
      </c>
      <c r="V23" s="1177">
        <v>0</v>
      </c>
      <c r="W23" s="1175">
        <v>0</v>
      </c>
      <c r="X23" s="1177">
        <v>0</v>
      </c>
      <c r="Y23" s="1178">
        <v>0</v>
      </c>
      <c r="Z23" s="1173"/>
      <c r="AA23" s="1173"/>
    </row>
    <row r="24" spans="1:27" s="1168" customFormat="1" ht="10.199999999999999">
      <c r="A24" s="1174" t="s">
        <v>1927</v>
      </c>
      <c r="B24" s="1175">
        <v>0</v>
      </c>
      <c r="C24" s="1177">
        <v>0</v>
      </c>
      <c r="D24" s="1177">
        <v>0</v>
      </c>
      <c r="E24" s="1175">
        <v>0</v>
      </c>
      <c r="F24" s="1177">
        <v>0</v>
      </c>
      <c r="G24" s="1177">
        <v>0</v>
      </c>
      <c r="H24" s="1175">
        <v>0</v>
      </c>
      <c r="I24" s="1177">
        <v>0</v>
      </c>
      <c r="J24" s="1177">
        <v>0</v>
      </c>
      <c r="K24" s="1175">
        <v>0</v>
      </c>
      <c r="L24" s="1177">
        <v>0</v>
      </c>
      <c r="M24" s="1177">
        <v>0</v>
      </c>
      <c r="N24" s="1175">
        <v>0</v>
      </c>
      <c r="O24" s="1177">
        <v>0</v>
      </c>
      <c r="P24" s="1177">
        <v>0</v>
      </c>
      <c r="Q24" s="1175">
        <v>0</v>
      </c>
      <c r="R24" s="1177">
        <v>0</v>
      </c>
      <c r="S24" s="1177">
        <v>0</v>
      </c>
      <c r="T24" s="1175">
        <v>0</v>
      </c>
      <c r="U24" s="1177">
        <v>0</v>
      </c>
      <c r="V24" s="1177">
        <v>0</v>
      </c>
      <c r="W24" s="1175">
        <v>0</v>
      </c>
      <c r="X24" s="1177">
        <v>0</v>
      </c>
      <c r="Y24" s="1178">
        <v>0</v>
      </c>
      <c r="Z24" s="1173"/>
      <c r="AA24" s="1173"/>
    </row>
    <row r="25" spans="1:27" s="1168" customFormat="1" ht="10.199999999999999">
      <c r="A25" s="1169" t="s">
        <v>1928</v>
      </c>
      <c r="B25" s="1170">
        <v>207.99</v>
      </c>
      <c r="C25" s="1171">
        <v>0</v>
      </c>
      <c r="D25" s="1172">
        <v>207.99</v>
      </c>
      <c r="E25" s="1170">
        <v>0</v>
      </c>
      <c r="F25" s="1171">
        <v>0</v>
      </c>
      <c r="G25" s="1172">
        <v>0</v>
      </c>
      <c r="H25" s="1170">
        <v>0</v>
      </c>
      <c r="I25" s="1171">
        <v>0</v>
      </c>
      <c r="J25" s="1172">
        <v>0</v>
      </c>
      <c r="K25" s="1170">
        <v>0</v>
      </c>
      <c r="L25" s="1171">
        <v>0</v>
      </c>
      <c r="M25" s="1172">
        <v>0</v>
      </c>
      <c r="N25" s="1170">
        <v>29776.214</v>
      </c>
      <c r="O25" s="1171">
        <v>11811.179318246919</v>
      </c>
      <c r="P25" s="1172">
        <v>71009.042000000001</v>
      </c>
      <c r="Q25" s="1170">
        <v>1819.903</v>
      </c>
      <c r="R25" s="1171">
        <v>0</v>
      </c>
      <c r="S25" s="1172">
        <v>1819.903</v>
      </c>
      <c r="T25" s="1170">
        <v>0</v>
      </c>
      <c r="U25" s="1171">
        <v>0</v>
      </c>
      <c r="V25" s="1172">
        <v>0</v>
      </c>
      <c r="W25" s="1170">
        <v>31804.109</v>
      </c>
      <c r="X25" s="1171">
        <v>11811.179318246919</v>
      </c>
      <c r="Y25" s="1172">
        <v>73036.936000000002</v>
      </c>
      <c r="Z25" s="1173"/>
      <c r="AA25" s="1173"/>
    </row>
    <row r="26" spans="1:27" s="1168" customFormat="1" ht="10.199999999999999">
      <c r="A26" s="1174" t="s">
        <v>1924</v>
      </c>
      <c r="B26" s="1175">
        <v>0</v>
      </c>
      <c r="C26" s="1176">
        <v>0</v>
      </c>
      <c r="D26" s="1177">
        <v>0</v>
      </c>
      <c r="E26" s="1175">
        <v>0</v>
      </c>
      <c r="F26" s="1176">
        <v>0</v>
      </c>
      <c r="G26" s="1177">
        <v>0</v>
      </c>
      <c r="H26" s="1175">
        <v>0</v>
      </c>
      <c r="I26" s="1176">
        <v>0</v>
      </c>
      <c r="J26" s="1177">
        <v>0</v>
      </c>
      <c r="K26" s="1175">
        <v>0</v>
      </c>
      <c r="L26" s="1176">
        <v>0</v>
      </c>
      <c r="M26" s="1177">
        <v>0</v>
      </c>
      <c r="N26" s="1175">
        <v>0</v>
      </c>
      <c r="O26" s="1176">
        <v>0</v>
      </c>
      <c r="P26" s="1177">
        <v>0</v>
      </c>
      <c r="Q26" s="1175">
        <v>0</v>
      </c>
      <c r="R26" s="1176">
        <v>0</v>
      </c>
      <c r="S26" s="1177">
        <v>0</v>
      </c>
      <c r="T26" s="1175">
        <v>0</v>
      </c>
      <c r="U26" s="1176">
        <v>0</v>
      </c>
      <c r="V26" s="1177">
        <v>0</v>
      </c>
      <c r="W26" s="1175">
        <v>0</v>
      </c>
      <c r="X26" s="1176">
        <v>0</v>
      </c>
      <c r="Y26" s="1178">
        <v>0</v>
      </c>
      <c r="Z26" s="1173"/>
      <c r="AA26" s="1173"/>
    </row>
    <row r="27" spans="1:27" s="1168" customFormat="1" ht="10.199999999999999">
      <c r="A27" s="1174" t="s">
        <v>1610</v>
      </c>
      <c r="B27" s="1175">
        <v>0</v>
      </c>
      <c r="C27" s="1177">
        <v>0</v>
      </c>
      <c r="D27" s="1177">
        <v>0</v>
      </c>
      <c r="E27" s="1175">
        <v>0</v>
      </c>
      <c r="F27" s="1177">
        <v>0</v>
      </c>
      <c r="G27" s="1177">
        <v>0</v>
      </c>
      <c r="H27" s="1175">
        <v>0</v>
      </c>
      <c r="I27" s="1177">
        <v>0</v>
      </c>
      <c r="J27" s="1177">
        <v>0</v>
      </c>
      <c r="K27" s="1175">
        <v>0</v>
      </c>
      <c r="L27" s="1177">
        <v>0</v>
      </c>
      <c r="M27" s="1177">
        <v>0</v>
      </c>
      <c r="N27" s="1175">
        <v>0</v>
      </c>
      <c r="O27" s="1177">
        <v>0</v>
      </c>
      <c r="P27" s="1177">
        <v>0</v>
      </c>
      <c r="Q27" s="1175">
        <v>0</v>
      </c>
      <c r="R27" s="1177">
        <v>0</v>
      </c>
      <c r="S27" s="1177">
        <v>0</v>
      </c>
      <c r="T27" s="1175">
        <v>0</v>
      </c>
      <c r="U27" s="1177">
        <v>0</v>
      </c>
      <c r="V27" s="1177">
        <v>0</v>
      </c>
      <c r="W27" s="1175">
        <v>0</v>
      </c>
      <c r="X27" s="1177">
        <v>0</v>
      </c>
      <c r="Y27" s="1178">
        <v>0</v>
      </c>
      <c r="Z27" s="1173"/>
      <c r="AA27" s="1173"/>
    </row>
    <row r="28" spans="1:27" s="1168" customFormat="1" ht="10.199999999999999">
      <c r="A28" s="1174" t="s">
        <v>347</v>
      </c>
      <c r="B28" s="1175">
        <v>0</v>
      </c>
      <c r="C28" s="1177">
        <v>0</v>
      </c>
      <c r="D28" s="1177">
        <v>0</v>
      </c>
      <c r="E28" s="1175">
        <v>0</v>
      </c>
      <c r="F28" s="1177">
        <v>0</v>
      </c>
      <c r="G28" s="1177">
        <v>0</v>
      </c>
      <c r="H28" s="1175">
        <v>0</v>
      </c>
      <c r="I28" s="1177">
        <v>0</v>
      </c>
      <c r="J28" s="1177">
        <v>0</v>
      </c>
      <c r="K28" s="1175">
        <v>0</v>
      </c>
      <c r="L28" s="1177">
        <v>0</v>
      </c>
      <c r="M28" s="1177">
        <v>0</v>
      </c>
      <c r="N28" s="1175">
        <v>0</v>
      </c>
      <c r="O28" s="1177">
        <v>0</v>
      </c>
      <c r="P28" s="1177">
        <v>0</v>
      </c>
      <c r="Q28" s="1175">
        <v>0</v>
      </c>
      <c r="R28" s="1177">
        <v>0</v>
      </c>
      <c r="S28" s="1177">
        <v>0</v>
      </c>
      <c r="T28" s="1175">
        <v>0</v>
      </c>
      <c r="U28" s="1177">
        <v>0</v>
      </c>
      <c r="V28" s="1177">
        <v>0</v>
      </c>
      <c r="W28" s="1175">
        <v>0</v>
      </c>
      <c r="X28" s="1177">
        <v>0</v>
      </c>
      <c r="Y28" s="1178">
        <v>0</v>
      </c>
      <c r="Z28" s="1173"/>
      <c r="AA28" s="1173"/>
    </row>
    <row r="29" spans="1:27" s="1168" customFormat="1" ht="10.199999999999999">
      <c r="A29" s="1174" t="s">
        <v>351</v>
      </c>
      <c r="B29" s="1175">
        <v>207.99</v>
      </c>
      <c r="C29" s="1177">
        <v>0</v>
      </c>
      <c r="D29" s="1177">
        <v>207.99</v>
      </c>
      <c r="E29" s="1175">
        <v>0</v>
      </c>
      <c r="F29" s="1177">
        <v>0</v>
      </c>
      <c r="G29" s="1177">
        <v>0</v>
      </c>
      <c r="H29" s="1175">
        <v>0</v>
      </c>
      <c r="I29" s="1177">
        <v>0</v>
      </c>
      <c r="J29" s="1177">
        <v>0</v>
      </c>
      <c r="K29" s="1175">
        <v>0</v>
      </c>
      <c r="L29" s="1177">
        <v>0</v>
      </c>
      <c r="M29" s="1177">
        <v>0</v>
      </c>
      <c r="N29" s="1175">
        <v>28086.629000000001</v>
      </c>
      <c r="O29" s="1177">
        <v>10314.168719564594</v>
      </c>
      <c r="P29" s="1177">
        <v>64093.392999999996</v>
      </c>
      <c r="Q29" s="1175">
        <v>1819.903</v>
      </c>
      <c r="R29" s="1177">
        <v>0</v>
      </c>
      <c r="S29" s="1177">
        <v>1819.903</v>
      </c>
      <c r="T29" s="1175">
        <v>0</v>
      </c>
      <c r="U29" s="1177">
        <v>0</v>
      </c>
      <c r="V29" s="1177">
        <v>0</v>
      </c>
      <c r="W29" s="1175">
        <v>30114.524000000001</v>
      </c>
      <c r="X29" s="1177">
        <v>10314.168719564594</v>
      </c>
      <c r="Y29" s="1178">
        <v>66121.286999999997</v>
      </c>
      <c r="Z29" s="1173"/>
      <c r="AA29" s="1173"/>
    </row>
    <row r="30" spans="1:27" s="1168" customFormat="1" ht="10.199999999999999">
      <c r="A30" s="1174" t="s">
        <v>1611</v>
      </c>
      <c r="B30" s="1175">
        <v>0</v>
      </c>
      <c r="C30" s="1177">
        <v>0</v>
      </c>
      <c r="D30" s="1177">
        <v>0</v>
      </c>
      <c r="E30" s="1175">
        <v>0</v>
      </c>
      <c r="F30" s="1177">
        <v>0</v>
      </c>
      <c r="G30" s="1177">
        <v>0</v>
      </c>
      <c r="H30" s="1175">
        <v>0</v>
      </c>
      <c r="I30" s="1177">
        <v>0</v>
      </c>
      <c r="J30" s="1177">
        <v>0</v>
      </c>
      <c r="K30" s="1175">
        <v>0</v>
      </c>
      <c r="L30" s="1177">
        <v>0</v>
      </c>
      <c r="M30" s="1177">
        <v>0</v>
      </c>
      <c r="N30" s="1175">
        <v>0</v>
      </c>
      <c r="O30" s="1177">
        <v>0</v>
      </c>
      <c r="P30" s="1177">
        <v>0</v>
      </c>
      <c r="Q30" s="1175">
        <v>0</v>
      </c>
      <c r="R30" s="1177">
        <v>0</v>
      </c>
      <c r="S30" s="1177">
        <v>0</v>
      </c>
      <c r="T30" s="1175">
        <v>0</v>
      </c>
      <c r="U30" s="1177">
        <v>0</v>
      </c>
      <c r="V30" s="1177">
        <v>0</v>
      </c>
      <c r="W30" s="1175">
        <v>0</v>
      </c>
      <c r="X30" s="1177">
        <v>0</v>
      </c>
      <c r="Y30" s="1178">
        <v>0</v>
      </c>
      <c r="Z30" s="1173"/>
      <c r="AA30" s="1173"/>
    </row>
    <row r="31" spans="1:27" s="1168" customFormat="1" ht="10.199999999999999">
      <c r="A31" s="1174" t="s">
        <v>1612</v>
      </c>
      <c r="B31" s="1175">
        <v>0</v>
      </c>
      <c r="C31" s="1177">
        <v>0</v>
      </c>
      <c r="D31" s="1177">
        <v>0</v>
      </c>
      <c r="E31" s="1175">
        <v>0</v>
      </c>
      <c r="F31" s="1177">
        <v>0</v>
      </c>
      <c r="G31" s="1177">
        <v>0</v>
      </c>
      <c r="H31" s="1175">
        <v>0</v>
      </c>
      <c r="I31" s="1177">
        <v>0</v>
      </c>
      <c r="J31" s="1177">
        <v>0</v>
      </c>
      <c r="K31" s="1175">
        <v>0</v>
      </c>
      <c r="L31" s="1177">
        <v>0</v>
      </c>
      <c r="M31" s="1177">
        <v>0</v>
      </c>
      <c r="N31" s="1175">
        <v>1689.5840000000001</v>
      </c>
      <c r="O31" s="1177">
        <v>1497.010598682326</v>
      </c>
      <c r="P31" s="1177">
        <v>6915.6480000000001</v>
      </c>
      <c r="Q31" s="1175">
        <v>0</v>
      </c>
      <c r="R31" s="1177">
        <v>0</v>
      </c>
      <c r="S31" s="1177">
        <v>0</v>
      </c>
      <c r="T31" s="1175">
        <v>0</v>
      </c>
      <c r="U31" s="1177">
        <v>0</v>
      </c>
      <c r="V31" s="1177">
        <v>0</v>
      </c>
      <c r="W31" s="1175">
        <v>1689.5840000000001</v>
      </c>
      <c r="X31" s="1177">
        <v>1497.010598682326</v>
      </c>
      <c r="Y31" s="1178">
        <v>6915.6480000000001</v>
      </c>
      <c r="Z31" s="1173"/>
      <c r="AA31" s="1173"/>
    </row>
    <row r="32" spans="1:27" s="1168" customFormat="1" ht="10.199999999999999">
      <c r="A32" s="1174" t="s">
        <v>1613</v>
      </c>
      <c r="B32" s="1175">
        <v>0</v>
      </c>
      <c r="C32" s="1177">
        <v>0</v>
      </c>
      <c r="D32" s="1177">
        <v>0</v>
      </c>
      <c r="E32" s="1175">
        <v>0</v>
      </c>
      <c r="F32" s="1177">
        <v>0</v>
      </c>
      <c r="G32" s="1177">
        <v>0</v>
      </c>
      <c r="H32" s="1175">
        <v>0</v>
      </c>
      <c r="I32" s="1177">
        <v>0</v>
      </c>
      <c r="J32" s="1177">
        <v>0</v>
      </c>
      <c r="K32" s="1175">
        <v>0</v>
      </c>
      <c r="L32" s="1177">
        <v>0</v>
      </c>
      <c r="M32" s="1177">
        <v>0</v>
      </c>
      <c r="N32" s="1175">
        <v>0</v>
      </c>
      <c r="O32" s="1177">
        <v>0</v>
      </c>
      <c r="P32" s="1177">
        <v>0</v>
      </c>
      <c r="Q32" s="1175">
        <v>0</v>
      </c>
      <c r="R32" s="1177">
        <v>0</v>
      </c>
      <c r="S32" s="1177">
        <v>0</v>
      </c>
      <c r="T32" s="1175">
        <v>0</v>
      </c>
      <c r="U32" s="1177">
        <v>0</v>
      </c>
      <c r="V32" s="1177">
        <v>0</v>
      </c>
      <c r="W32" s="1175">
        <v>0</v>
      </c>
      <c r="X32" s="1177">
        <v>0</v>
      </c>
      <c r="Y32" s="1178">
        <v>0</v>
      </c>
      <c r="Z32" s="1173"/>
      <c r="AA32" s="1173"/>
    </row>
    <row r="33" spans="1:27" s="1168" customFormat="1" ht="10.199999999999999">
      <c r="A33" s="1174" t="s">
        <v>1929</v>
      </c>
      <c r="B33" s="1175">
        <v>0</v>
      </c>
      <c r="C33" s="1177">
        <v>0</v>
      </c>
      <c r="D33" s="1177">
        <v>0</v>
      </c>
      <c r="E33" s="1175">
        <v>0</v>
      </c>
      <c r="F33" s="1177">
        <v>0</v>
      </c>
      <c r="G33" s="1177">
        <v>0</v>
      </c>
      <c r="H33" s="1175">
        <v>0</v>
      </c>
      <c r="I33" s="1177">
        <v>0</v>
      </c>
      <c r="J33" s="1177">
        <v>0</v>
      </c>
      <c r="K33" s="1175">
        <v>0</v>
      </c>
      <c r="L33" s="1177">
        <v>0</v>
      </c>
      <c r="M33" s="1177">
        <v>0</v>
      </c>
      <c r="N33" s="1175">
        <v>0</v>
      </c>
      <c r="O33" s="1177">
        <v>0</v>
      </c>
      <c r="P33" s="1177">
        <v>0</v>
      </c>
      <c r="Q33" s="1175">
        <v>0</v>
      </c>
      <c r="R33" s="1177">
        <v>0</v>
      </c>
      <c r="S33" s="1177">
        <v>0</v>
      </c>
      <c r="T33" s="1175">
        <v>0</v>
      </c>
      <c r="U33" s="1177">
        <v>0</v>
      </c>
      <c r="V33" s="1177">
        <v>0</v>
      </c>
      <c r="W33" s="1175">
        <v>0</v>
      </c>
      <c r="X33" s="1177">
        <v>0</v>
      </c>
      <c r="Y33" s="1178">
        <v>0</v>
      </c>
      <c r="Z33" s="1173"/>
      <c r="AA33" s="1173"/>
    </row>
    <row r="34" spans="1:27" s="1168" customFormat="1" ht="10.199999999999999">
      <c r="A34" s="1169" t="s">
        <v>1930</v>
      </c>
      <c r="B34" s="1170">
        <v>1851827.5759999999</v>
      </c>
      <c r="C34" s="1171">
        <v>0</v>
      </c>
      <c r="D34" s="1172">
        <v>1851827.5759999999</v>
      </c>
      <c r="E34" s="1170">
        <v>116720.247</v>
      </c>
      <c r="F34" s="1171">
        <v>0</v>
      </c>
      <c r="G34" s="1172">
        <v>116720.247</v>
      </c>
      <c r="H34" s="1170">
        <v>43934.415000000001</v>
      </c>
      <c r="I34" s="1171">
        <v>0</v>
      </c>
      <c r="J34" s="1172">
        <v>43934.415000000001</v>
      </c>
      <c r="K34" s="1170">
        <v>0</v>
      </c>
      <c r="L34" s="1171">
        <v>0</v>
      </c>
      <c r="M34" s="1172">
        <v>0</v>
      </c>
      <c r="N34" s="1170">
        <v>383518.86599999998</v>
      </c>
      <c r="O34" s="1171">
        <v>17906.855915210541</v>
      </c>
      <c r="P34" s="1172">
        <v>446031.7</v>
      </c>
      <c r="Q34" s="1170">
        <v>350133.04599999997</v>
      </c>
      <c r="R34" s="1171">
        <v>320.30678888570611</v>
      </c>
      <c r="S34" s="1172">
        <v>351251.23800000001</v>
      </c>
      <c r="T34" s="1170">
        <v>232500.29</v>
      </c>
      <c r="U34" s="1171">
        <v>0</v>
      </c>
      <c r="V34" s="1172">
        <v>232500.29</v>
      </c>
      <c r="W34" s="1170">
        <v>2978634.4419999998</v>
      </c>
      <c r="X34" s="1171">
        <v>18227.16299054712</v>
      </c>
      <c r="Y34" s="1172">
        <v>3042265.469</v>
      </c>
      <c r="Z34" s="1173"/>
      <c r="AA34" s="1173"/>
    </row>
    <row r="35" spans="1:27" s="1168" customFormat="1" ht="10.199999999999999">
      <c r="A35" s="1174" t="s">
        <v>1924</v>
      </c>
      <c r="B35" s="1175">
        <v>0</v>
      </c>
      <c r="C35" s="1176">
        <v>0</v>
      </c>
      <c r="D35" s="1177">
        <v>0</v>
      </c>
      <c r="E35" s="1175">
        <v>0</v>
      </c>
      <c r="F35" s="1176">
        <v>0</v>
      </c>
      <c r="G35" s="1177">
        <v>0</v>
      </c>
      <c r="H35" s="1175">
        <v>0</v>
      </c>
      <c r="I35" s="1176">
        <v>0</v>
      </c>
      <c r="J35" s="1177">
        <v>0</v>
      </c>
      <c r="K35" s="1175">
        <v>0</v>
      </c>
      <c r="L35" s="1176">
        <v>0</v>
      </c>
      <c r="M35" s="1177">
        <v>0</v>
      </c>
      <c r="N35" s="1175">
        <v>0</v>
      </c>
      <c r="O35" s="1176">
        <v>0</v>
      </c>
      <c r="P35" s="1177">
        <v>0</v>
      </c>
      <c r="Q35" s="1175">
        <v>0</v>
      </c>
      <c r="R35" s="1176">
        <v>0</v>
      </c>
      <c r="S35" s="1177">
        <v>0</v>
      </c>
      <c r="T35" s="1175">
        <v>0</v>
      </c>
      <c r="U35" s="1176">
        <v>0</v>
      </c>
      <c r="V35" s="1177">
        <v>0</v>
      </c>
      <c r="W35" s="1175">
        <v>0</v>
      </c>
      <c r="X35" s="1176">
        <v>0</v>
      </c>
      <c r="Y35" s="1178">
        <v>0</v>
      </c>
      <c r="Z35" s="1173"/>
      <c r="AA35" s="1173"/>
    </row>
    <row r="36" spans="1:27" s="1168" customFormat="1" ht="10.199999999999999">
      <c r="A36" s="1174" t="s">
        <v>1610</v>
      </c>
      <c r="B36" s="1175">
        <v>0</v>
      </c>
      <c r="C36" s="1177">
        <v>0</v>
      </c>
      <c r="D36" s="1177">
        <v>0</v>
      </c>
      <c r="E36" s="1175">
        <v>0</v>
      </c>
      <c r="F36" s="1177">
        <v>0</v>
      </c>
      <c r="G36" s="1177">
        <v>0</v>
      </c>
      <c r="H36" s="1175">
        <v>0</v>
      </c>
      <c r="I36" s="1177">
        <v>0</v>
      </c>
      <c r="J36" s="1177">
        <v>0</v>
      </c>
      <c r="K36" s="1175">
        <v>0</v>
      </c>
      <c r="L36" s="1177">
        <v>0</v>
      </c>
      <c r="M36" s="1177">
        <v>0</v>
      </c>
      <c r="N36" s="1175">
        <v>0</v>
      </c>
      <c r="O36" s="1177">
        <v>0</v>
      </c>
      <c r="P36" s="1177">
        <v>0</v>
      </c>
      <c r="Q36" s="1175">
        <v>0</v>
      </c>
      <c r="R36" s="1177">
        <v>0</v>
      </c>
      <c r="S36" s="1177">
        <v>0</v>
      </c>
      <c r="T36" s="1175">
        <v>0</v>
      </c>
      <c r="U36" s="1177">
        <v>0</v>
      </c>
      <c r="V36" s="1177">
        <v>0</v>
      </c>
      <c r="W36" s="1175">
        <v>0</v>
      </c>
      <c r="X36" s="1177">
        <v>0</v>
      </c>
      <c r="Y36" s="1178">
        <v>0</v>
      </c>
      <c r="Z36" s="1173"/>
      <c r="AA36" s="1173"/>
    </row>
    <row r="37" spans="1:27" s="1168" customFormat="1" ht="10.199999999999999">
      <c r="A37" s="1174" t="s">
        <v>347</v>
      </c>
      <c r="B37" s="1175">
        <v>0</v>
      </c>
      <c r="C37" s="1177">
        <v>0</v>
      </c>
      <c r="D37" s="1177">
        <v>0</v>
      </c>
      <c r="E37" s="1175">
        <v>0</v>
      </c>
      <c r="F37" s="1177">
        <v>0</v>
      </c>
      <c r="G37" s="1177">
        <v>0</v>
      </c>
      <c r="H37" s="1175">
        <v>0</v>
      </c>
      <c r="I37" s="1177">
        <v>0</v>
      </c>
      <c r="J37" s="1177">
        <v>0</v>
      </c>
      <c r="K37" s="1175">
        <v>0</v>
      </c>
      <c r="L37" s="1177">
        <v>0</v>
      </c>
      <c r="M37" s="1177">
        <v>0</v>
      </c>
      <c r="N37" s="1175">
        <v>0</v>
      </c>
      <c r="O37" s="1177">
        <v>0</v>
      </c>
      <c r="P37" s="1177">
        <v>0</v>
      </c>
      <c r="Q37" s="1175">
        <v>0</v>
      </c>
      <c r="R37" s="1177">
        <v>0</v>
      </c>
      <c r="S37" s="1177">
        <v>0</v>
      </c>
      <c r="T37" s="1175">
        <v>0</v>
      </c>
      <c r="U37" s="1177">
        <v>0</v>
      </c>
      <c r="V37" s="1177">
        <v>0</v>
      </c>
      <c r="W37" s="1175">
        <v>0</v>
      </c>
      <c r="X37" s="1177">
        <v>0</v>
      </c>
      <c r="Y37" s="1178">
        <v>0</v>
      </c>
      <c r="Z37" s="1173"/>
      <c r="AA37" s="1173"/>
    </row>
    <row r="38" spans="1:27" s="1168" customFormat="1" ht="10.199999999999999">
      <c r="A38" s="1174" t="s">
        <v>351</v>
      </c>
      <c r="B38" s="1175">
        <v>1851827.5759999999</v>
      </c>
      <c r="C38" s="1177">
        <v>0</v>
      </c>
      <c r="D38" s="1177">
        <v>1851827.5759999999</v>
      </c>
      <c r="E38" s="1175">
        <v>116720.247</v>
      </c>
      <c r="F38" s="1177">
        <v>0</v>
      </c>
      <c r="G38" s="1177">
        <v>116720.247</v>
      </c>
      <c r="H38" s="1175">
        <v>43934.415000000001</v>
      </c>
      <c r="I38" s="1177">
        <v>0</v>
      </c>
      <c r="J38" s="1177">
        <v>43934.415000000001</v>
      </c>
      <c r="K38" s="1175">
        <v>0</v>
      </c>
      <c r="L38" s="1177">
        <v>0</v>
      </c>
      <c r="M38" s="1177">
        <v>0</v>
      </c>
      <c r="N38" s="1175">
        <v>380001.33399999997</v>
      </c>
      <c r="O38" s="1177">
        <v>16515.688054998569</v>
      </c>
      <c r="P38" s="1177">
        <v>437657.60100000002</v>
      </c>
      <c r="Q38" s="1175">
        <v>350133.04599999997</v>
      </c>
      <c r="R38" s="1177">
        <v>320.30678888570611</v>
      </c>
      <c r="S38" s="1177">
        <v>351251.23800000001</v>
      </c>
      <c r="T38" s="1175">
        <v>232500.29</v>
      </c>
      <c r="U38" s="1177">
        <v>0</v>
      </c>
      <c r="V38" s="1177">
        <v>232500.29</v>
      </c>
      <c r="W38" s="1175">
        <v>2975116.9109999998</v>
      </c>
      <c r="X38" s="1177">
        <v>16835.995130335148</v>
      </c>
      <c r="Y38" s="1178">
        <v>3033891.37</v>
      </c>
      <c r="Z38" s="1173"/>
      <c r="AA38" s="1173"/>
    </row>
    <row r="39" spans="1:27" s="1168" customFormat="1" ht="10.199999999999999">
      <c r="A39" s="1174" t="s">
        <v>1611</v>
      </c>
      <c r="B39" s="1175">
        <v>0</v>
      </c>
      <c r="C39" s="1177">
        <v>0</v>
      </c>
      <c r="D39" s="1177">
        <v>0</v>
      </c>
      <c r="E39" s="1175">
        <v>0</v>
      </c>
      <c r="F39" s="1177">
        <v>0</v>
      </c>
      <c r="G39" s="1177">
        <v>0</v>
      </c>
      <c r="H39" s="1175">
        <v>0</v>
      </c>
      <c r="I39" s="1177">
        <v>0</v>
      </c>
      <c r="J39" s="1177">
        <v>0</v>
      </c>
      <c r="K39" s="1175">
        <v>0</v>
      </c>
      <c r="L39" s="1177">
        <v>0</v>
      </c>
      <c r="M39" s="1177">
        <v>0</v>
      </c>
      <c r="N39" s="1175">
        <v>0</v>
      </c>
      <c r="O39" s="1177">
        <v>0</v>
      </c>
      <c r="P39" s="1177">
        <v>0</v>
      </c>
      <c r="Q39" s="1175">
        <v>0</v>
      </c>
      <c r="R39" s="1177">
        <v>0</v>
      </c>
      <c r="S39" s="1177">
        <v>0</v>
      </c>
      <c r="T39" s="1175">
        <v>0</v>
      </c>
      <c r="U39" s="1177">
        <v>0</v>
      </c>
      <c r="V39" s="1177">
        <v>0</v>
      </c>
      <c r="W39" s="1175">
        <v>0</v>
      </c>
      <c r="X39" s="1177">
        <v>0</v>
      </c>
      <c r="Y39" s="1178">
        <v>0</v>
      </c>
      <c r="Z39" s="1173"/>
      <c r="AA39" s="1173"/>
    </row>
    <row r="40" spans="1:27" s="1168" customFormat="1" ht="10.199999999999999">
      <c r="A40" s="1174" t="s">
        <v>1612</v>
      </c>
      <c r="B40" s="1175">
        <v>0</v>
      </c>
      <c r="C40" s="1177">
        <v>0</v>
      </c>
      <c r="D40" s="1177">
        <v>0</v>
      </c>
      <c r="E40" s="1175">
        <v>0</v>
      </c>
      <c r="F40" s="1177">
        <v>0</v>
      </c>
      <c r="G40" s="1177">
        <v>0</v>
      </c>
      <c r="H40" s="1175">
        <v>0</v>
      </c>
      <c r="I40" s="1177">
        <v>0</v>
      </c>
      <c r="J40" s="1177">
        <v>0</v>
      </c>
      <c r="K40" s="1175">
        <v>0</v>
      </c>
      <c r="L40" s="1177">
        <v>0</v>
      </c>
      <c r="M40" s="1177">
        <v>0</v>
      </c>
      <c r="N40" s="1175">
        <v>3517.5309999999999</v>
      </c>
      <c r="O40" s="1177">
        <v>1391.1678602119737</v>
      </c>
      <c r="P40" s="1177">
        <v>8374.0990000000002</v>
      </c>
      <c r="Q40" s="1175">
        <v>0</v>
      </c>
      <c r="R40" s="1177">
        <v>0</v>
      </c>
      <c r="S40" s="1177">
        <v>0</v>
      </c>
      <c r="T40" s="1175">
        <v>0</v>
      </c>
      <c r="U40" s="1177">
        <v>0</v>
      </c>
      <c r="V40" s="1177">
        <v>0</v>
      </c>
      <c r="W40" s="1175">
        <v>3517.5309999999999</v>
      </c>
      <c r="X40" s="1177">
        <v>1391.1678602119737</v>
      </c>
      <c r="Y40" s="1178">
        <v>8374.0990000000002</v>
      </c>
      <c r="Z40" s="1173"/>
      <c r="AA40" s="1173"/>
    </row>
    <row r="41" spans="1:27" s="1168" customFormat="1" ht="10.199999999999999">
      <c r="A41" s="1174" t="s">
        <v>1613</v>
      </c>
      <c r="B41" s="1175">
        <v>0</v>
      </c>
      <c r="C41" s="1177">
        <v>0</v>
      </c>
      <c r="D41" s="1177">
        <v>0</v>
      </c>
      <c r="E41" s="1175">
        <v>0</v>
      </c>
      <c r="F41" s="1177">
        <v>0</v>
      </c>
      <c r="G41" s="1177">
        <v>0</v>
      </c>
      <c r="H41" s="1175">
        <v>0</v>
      </c>
      <c r="I41" s="1177">
        <v>0</v>
      </c>
      <c r="J41" s="1177">
        <v>0</v>
      </c>
      <c r="K41" s="1175">
        <v>0</v>
      </c>
      <c r="L41" s="1177">
        <v>0</v>
      </c>
      <c r="M41" s="1177">
        <v>0</v>
      </c>
      <c r="N41" s="1175">
        <v>0</v>
      </c>
      <c r="O41" s="1177">
        <v>0</v>
      </c>
      <c r="P41" s="1177">
        <v>0</v>
      </c>
      <c r="Q41" s="1175">
        <v>0</v>
      </c>
      <c r="R41" s="1177">
        <v>0</v>
      </c>
      <c r="S41" s="1177">
        <v>0</v>
      </c>
      <c r="T41" s="1175">
        <v>0</v>
      </c>
      <c r="U41" s="1177">
        <v>0</v>
      </c>
      <c r="V41" s="1177">
        <v>0</v>
      </c>
      <c r="W41" s="1175">
        <v>0</v>
      </c>
      <c r="X41" s="1177">
        <v>0</v>
      </c>
      <c r="Y41" s="1178">
        <v>0</v>
      </c>
      <c r="Z41" s="1173"/>
      <c r="AA41" s="1173"/>
    </row>
    <row r="42" spans="1:27" s="1168" customFormat="1" ht="10.199999999999999">
      <c r="A42" s="1174" t="s">
        <v>1931</v>
      </c>
      <c r="B42" s="1175">
        <v>0</v>
      </c>
      <c r="C42" s="1177">
        <v>0</v>
      </c>
      <c r="D42" s="1177">
        <v>0</v>
      </c>
      <c r="E42" s="1175">
        <v>0</v>
      </c>
      <c r="F42" s="1177">
        <v>0</v>
      </c>
      <c r="G42" s="1177">
        <v>0</v>
      </c>
      <c r="H42" s="1175">
        <v>0</v>
      </c>
      <c r="I42" s="1177">
        <v>0</v>
      </c>
      <c r="J42" s="1177">
        <v>0</v>
      </c>
      <c r="K42" s="1175">
        <v>0</v>
      </c>
      <c r="L42" s="1177">
        <v>0</v>
      </c>
      <c r="M42" s="1177">
        <v>0</v>
      </c>
      <c r="N42" s="1175">
        <v>0</v>
      </c>
      <c r="O42" s="1177">
        <v>0</v>
      </c>
      <c r="P42" s="1177">
        <v>0</v>
      </c>
      <c r="Q42" s="1175">
        <v>0</v>
      </c>
      <c r="R42" s="1177">
        <v>0</v>
      </c>
      <c r="S42" s="1177">
        <v>0</v>
      </c>
      <c r="T42" s="1175">
        <v>0</v>
      </c>
      <c r="U42" s="1177">
        <v>0</v>
      </c>
      <c r="V42" s="1177">
        <v>0</v>
      </c>
      <c r="W42" s="1175">
        <v>0</v>
      </c>
      <c r="X42" s="1177">
        <v>0</v>
      </c>
      <c r="Y42" s="1178">
        <v>0</v>
      </c>
      <c r="Z42" s="1173"/>
      <c r="AA42" s="1173"/>
    </row>
    <row r="43" spans="1:27" s="1168" customFormat="1" ht="10.199999999999999">
      <c r="A43" s="1179" t="s">
        <v>1932</v>
      </c>
      <c r="B43" s="1180">
        <v>489286.734</v>
      </c>
      <c r="C43" s="1181">
        <v>1.2443425952449156</v>
      </c>
      <c r="D43" s="1182">
        <v>489291.07799999998</v>
      </c>
      <c r="E43" s="1180">
        <v>74701.903999999995</v>
      </c>
      <c r="F43" s="1181">
        <v>0</v>
      </c>
      <c r="G43" s="1182">
        <v>74701.903999999995</v>
      </c>
      <c r="H43" s="1180">
        <v>22122.944</v>
      </c>
      <c r="I43" s="1181">
        <v>0</v>
      </c>
      <c r="J43" s="1182">
        <v>22122.944</v>
      </c>
      <c r="K43" s="1180">
        <v>0</v>
      </c>
      <c r="L43" s="1181">
        <v>0</v>
      </c>
      <c r="M43" s="1182">
        <v>0</v>
      </c>
      <c r="N43" s="1180">
        <v>1998.066</v>
      </c>
      <c r="O43" s="1181">
        <v>5.7602406187338877</v>
      </c>
      <c r="P43" s="1182">
        <v>2018.175</v>
      </c>
      <c r="Q43" s="1180">
        <v>100739.606</v>
      </c>
      <c r="R43" s="1181">
        <v>0</v>
      </c>
      <c r="S43" s="1182">
        <v>100739.606</v>
      </c>
      <c r="T43" s="1180">
        <v>109208.171</v>
      </c>
      <c r="U43" s="1181">
        <v>0</v>
      </c>
      <c r="V43" s="1182">
        <v>109208.171</v>
      </c>
      <c r="W43" s="1180">
        <v>798057.42799999996</v>
      </c>
      <c r="X43" s="1181">
        <v>7.004583213978802</v>
      </c>
      <c r="Y43" s="1182">
        <v>798081.88199999998</v>
      </c>
      <c r="Z43" s="1173"/>
      <c r="AA43" s="1173"/>
    </row>
    <row r="44" spans="1:27" s="1168" customFormat="1" ht="10.199999999999999">
      <c r="A44" s="1174" t="s">
        <v>1924</v>
      </c>
      <c r="B44" s="1175">
        <v>0</v>
      </c>
      <c r="C44" s="1177">
        <v>0</v>
      </c>
      <c r="D44" s="1177">
        <v>0</v>
      </c>
      <c r="E44" s="1175">
        <v>0</v>
      </c>
      <c r="F44" s="1177">
        <v>0</v>
      </c>
      <c r="G44" s="1177">
        <v>0</v>
      </c>
      <c r="H44" s="1175">
        <v>0</v>
      </c>
      <c r="I44" s="1177">
        <v>0</v>
      </c>
      <c r="J44" s="1177">
        <v>0</v>
      </c>
      <c r="K44" s="1175">
        <v>0</v>
      </c>
      <c r="L44" s="1177">
        <v>0</v>
      </c>
      <c r="M44" s="1177">
        <v>0</v>
      </c>
      <c r="N44" s="1175">
        <v>0</v>
      </c>
      <c r="O44" s="1177">
        <v>0</v>
      </c>
      <c r="P44" s="1177">
        <v>0</v>
      </c>
      <c r="Q44" s="1175">
        <v>0</v>
      </c>
      <c r="R44" s="1177">
        <v>0</v>
      </c>
      <c r="S44" s="1177">
        <v>0</v>
      </c>
      <c r="T44" s="1175">
        <v>0</v>
      </c>
      <c r="U44" s="1177">
        <v>0</v>
      </c>
      <c r="V44" s="1177">
        <v>0</v>
      </c>
      <c r="W44" s="1175">
        <v>0</v>
      </c>
      <c r="X44" s="1177">
        <v>0</v>
      </c>
      <c r="Y44" s="1178">
        <v>0</v>
      </c>
      <c r="Z44" s="1173"/>
      <c r="AA44" s="1173"/>
    </row>
    <row r="45" spans="1:27" s="1168" customFormat="1" ht="10.199999999999999">
      <c r="A45" s="1174" t="s">
        <v>1610</v>
      </c>
      <c r="B45" s="1175">
        <v>0</v>
      </c>
      <c r="C45" s="1177">
        <v>0</v>
      </c>
      <c r="D45" s="1177">
        <v>0</v>
      </c>
      <c r="E45" s="1175">
        <v>0</v>
      </c>
      <c r="F45" s="1177">
        <v>0</v>
      </c>
      <c r="G45" s="1177">
        <v>0</v>
      </c>
      <c r="H45" s="1175">
        <v>0</v>
      </c>
      <c r="I45" s="1177">
        <v>0</v>
      </c>
      <c r="J45" s="1177">
        <v>0</v>
      </c>
      <c r="K45" s="1175">
        <v>0</v>
      </c>
      <c r="L45" s="1177">
        <v>0</v>
      </c>
      <c r="M45" s="1177">
        <v>0</v>
      </c>
      <c r="N45" s="1175">
        <v>0</v>
      </c>
      <c r="O45" s="1177">
        <v>0</v>
      </c>
      <c r="P45" s="1177">
        <v>0</v>
      </c>
      <c r="Q45" s="1175">
        <v>0</v>
      </c>
      <c r="R45" s="1177">
        <v>0</v>
      </c>
      <c r="S45" s="1177">
        <v>0</v>
      </c>
      <c r="T45" s="1175">
        <v>0</v>
      </c>
      <c r="U45" s="1177">
        <v>0</v>
      </c>
      <c r="V45" s="1177">
        <v>0</v>
      </c>
      <c r="W45" s="1175">
        <v>0</v>
      </c>
      <c r="X45" s="1177">
        <v>0</v>
      </c>
      <c r="Y45" s="1178">
        <v>0</v>
      </c>
      <c r="Z45" s="1173"/>
      <c r="AA45" s="1173"/>
    </row>
    <row r="46" spans="1:27" s="1168" customFormat="1" ht="10.199999999999999">
      <c r="A46" s="1174" t="s">
        <v>347</v>
      </c>
      <c r="B46" s="1175">
        <v>0</v>
      </c>
      <c r="C46" s="1177">
        <v>0</v>
      </c>
      <c r="D46" s="1177">
        <v>0</v>
      </c>
      <c r="E46" s="1175">
        <v>0</v>
      </c>
      <c r="F46" s="1177">
        <v>0</v>
      </c>
      <c r="G46" s="1177">
        <v>0</v>
      </c>
      <c r="H46" s="1175">
        <v>0</v>
      </c>
      <c r="I46" s="1177">
        <v>0</v>
      </c>
      <c r="J46" s="1177">
        <v>0</v>
      </c>
      <c r="K46" s="1175">
        <v>0</v>
      </c>
      <c r="L46" s="1177">
        <v>0</v>
      </c>
      <c r="M46" s="1177">
        <v>0</v>
      </c>
      <c r="N46" s="1175">
        <v>0</v>
      </c>
      <c r="O46" s="1177">
        <v>0</v>
      </c>
      <c r="P46" s="1177">
        <v>0</v>
      </c>
      <c r="Q46" s="1175">
        <v>0</v>
      </c>
      <c r="R46" s="1177">
        <v>0</v>
      </c>
      <c r="S46" s="1177">
        <v>0</v>
      </c>
      <c r="T46" s="1175">
        <v>0</v>
      </c>
      <c r="U46" s="1177">
        <v>0</v>
      </c>
      <c r="V46" s="1177">
        <v>0</v>
      </c>
      <c r="W46" s="1175">
        <v>0</v>
      </c>
      <c r="X46" s="1177">
        <v>0</v>
      </c>
      <c r="Y46" s="1178">
        <v>0</v>
      </c>
      <c r="Z46" s="1173"/>
      <c r="AA46" s="1173"/>
    </row>
    <row r="47" spans="1:27" s="1168" customFormat="1" ht="10.199999999999999">
      <c r="A47" s="1174" t="s">
        <v>351</v>
      </c>
      <c r="B47" s="1175">
        <v>489286.734</v>
      </c>
      <c r="C47" s="1177">
        <v>1.2443425952449156</v>
      </c>
      <c r="D47" s="1177">
        <v>489291.07799999998</v>
      </c>
      <c r="E47" s="1175">
        <v>74701.903999999995</v>
      </c>
      <c r="F47" s="1177">
        <v>0</v>
      </c>
      <c r="G47" s="1177">
        <v>74701.903999999995</v>
      </c>
      <c r="H47" s="1175">
        <v>22122.944</v>
      </c>
      <c r="I47" s="1177">
        <v>0</v>
      </c>
      <c r="J47" s="1177">
        <v>22122.944</v>
      </c>
      <c r="K47" s="1175">
        <v>0</v>
      </c>
      <c r="L47" s="1177">
        <v>0</v>
      </c>
      <c r="M47" s="1177">
        <v>0</v>
      </c>
      <c r="N47" s="1175">
        <v>1998.066</v>
      </c>
      <c r="O47" s="1177">
        <v>5.7602406187338877</v>
      </c>
      <c r="P47" s="1177">
        <v>2018.175</v>
      </c>
      <c r="Q47" s="1175">
        <v>100739.606</v>
      </c>
      <c r="R47" s="1177">
        <v>0</v>
      </c>
      <c r="S47" s="1177">
        <v>100739.606</v>
      </c>
      <c r="T47" s="1175">
        <v>109208.171</v>
      </c>
      <c r="U47" s="1177">
        <v>0</v>
      </c>
      <c r="V47" s="1177">
        <v>109208.171</v>
      </c>
      <c r="W47" s="1175">
        <v>798057.42799999996</v>
      </c>
      <c r="X47" s="1177">
        <v>7.004583213978802</v>
      </c>
      <c r="Y47" s="1178">
        <v>798081.88199999998</v>
      </c>
      <c r="Z47" s="1173"/>
      <c r="AA47" s="1173"/>
    </row>
    <row r="48" spans="1:27" s="1168" customFormat="1" ht="10.199999999999999">
      <c r="A48" s="1174" t="s">
        <v>1611</v>
      </c>
      <c r="B48" s="1175">
        <v>0</v>
      </c>
      <c r="C48" s="1177">
        <v>0</v>
      </c>
      <c r="D48" s="1177">
        <v>0</v>
      </c>
      <c r="E48" s="1175">
        <v>0</v>
      </c>
      <c r="F48" s="1177">
        <v>0</v>
      </c>
      <c r="G48" s="1177">
        <v>0</v>
      </c>
      <c r="H48" s="1175">
        <v>0</v>
      </c>
      <c r="I48" s="1177">
        <v>0</v>
      </c>
      <c r="J48" s="1177">
        <v>0</v>
      </c>
      <c r="K48" s="1175">
        <v>0</v>
      </c>
      <c r="L48" s="1177">
        <v>0</v>
      </c>
      <c r="M48" s="1177">
        <v>0</v>
      </c>
      <c r="N48" s="1175">
        <v>0</v>
      </c>
      <c r="O48" s="1177">
        <v>0</v>
      </c>
      <c r="P48" s="1177">
        <v>0</v>
      </c>
      <c r="Q48" s="1175">
        <v>0</v>
      </c>
      <c r="R48" s="1177">
        <v>0</v>
      </c>
      <c r="S48" s="1177">
        <v>0</v>
      </c>
      <c r="T48" s="1175">
        <v>0</v>
      </c>
      <c r="U48" s="1177">
        <v>0</v>
      </c>
      <c r="V48" s="1177">
        <v>0</v>
      </c>
      <c r="W48" s="1175">
        <v>0</v>
      </c>
      <c r="X48" s="1177">
        <v>0</v>
      </c>
      <c r="Y48" s="1178">
        <v>0</v>
      </c>
      <c r="Z48" s="1173"/>
      <c r="AA48" s="1173"/>
    </row>
    <row r="49" spans="1:27" s="1168" customFormat="1" ht="10.199999999999999">
      <c r="A49" s="1174" t="s">
        <v>1612</v>
      </c>
      <c r="B49" s="1175">
        <v>0</v>
      </c>
      <c r="C49" s="1177">
        <v>0</v>
      </c>
      <c r="D49" s="1177">
        <v>0</v>
      </c>
      <c r="E49" s="1175">
        <v>0</v>
      </c>
      <c r="F49" s="1177">
        <v>0</v>
      </c>
      <c r="G49" s="1177">
        <v>0</v>
      </c>
      <c r="H49" s="1175">
        <v>0</v>
      </c>
      <c r="I49" s="1177">
        <v>0</v>
      </c>
      <c r="J49" s="1177">
        <v>0</v>
      </c>
      <c r="K49" s="1175">
        <v>0</v>
      </c>
      <c r="L49" s="1177">
        <v>0</v>
      </c>
      <c r="M49" s="1177">
        <v>0</v>
      </c>
      <c r="N49" s="1175">
        <v>0</v>
      </c>
      <c r="O49" s="1177">
        <v>0</v>
      </c>
      <c r="P49" s="1177">
        <v>0</v>
      </c>
      <c r="Q49" s="1175">
        <v>0</v>
      </c>
      <c r="R49" s="1177">
        <v>0</v>
      </c>
      <c r="S49" s="1177">
        <v>0</v>
      </c>
      <c r="T49" s="1175">
        <v>0</v>
      </c>
      <c r="U49" s="1177">
        <v>0</v>
      </c>
      <c r="V49" s="1177">
        <v>0</v>
      </c>
      <c r="W49" s="1175">
        <v>0</v>
      </c>
      <c r="X49" s="1177">
        <v>0</v>
      </c>
      <c r="Y49" s="1178">
        <v>0</v>
      </c>
      <c r="Z49" s="1173"/>
      <c r="AA49" s="1173"/>
    </row>
    <row r="50" spans="1:27" s="1168" customFormat="1" ht="10.199999999999999">
      <c r="A50" s="1174" t="s">
        <v>1613</v>
      </c>
      <c r="B50" s="1175">
        <v>0</v>
      </c>
      <c r="C50" s="1177">
        <v>0</v>
      </c>
      <c r="D50" s="1177">
        <v>0</v>
      </c>
      <c r="E50" s="1175">
        <v>0</v>
      </c>
      <c r="F50" s="1177">
        <v>0</v>
      </c>
      <c r="G50" s="1177">
        <v>0</v>
      </c>
      <c r="H50" s="1175">
        <v>0</v>
      </c>
      <c r="I50" s="1177">
        <v>0</v>
      </c>
      <c r="J50" s="1177">
        <v>0</v>
      </c>
      <c r="K50" s="1175">
        <v>0</v>
      </c>
      <c r="L50" s="1177">
        <v>0</v>
      </c>
      <c r="M50" s="1177">
        <v>0</v>
      </c>
      <c r="N50" s="1175">
        <v>0</v>
      </c>
      <c r="O50" s="1177">
        <v>0</v>
      </c>
      <c r="P50" s="1177">
        <v>0</v>
      </c>
      <c r="Q50" s="1175">
        <v>0</v>
      </c>
      <c r="R50" s="1177">
        <v>0</v>
      </c>
      <c r="S50" s="1177">
        <v>0</v>
      </c>
      <c r="T50" s="1175">
        <v>0</v>
      </c>
      <c r="U50" s="1177">
        <v>0</v>
      </c>
      <c r="V50" s="1177">
        <v>0</v>
      </c>
      <c r="W50" s="1175">
        <v>0</v>
      </c>
      <c r="X50" s="1177">
        <v>0</v>
      </c>
      <c r="Y50" s="1178">
        <v>0</v>
      </c>
      <c r="Z50" s="1173"/>
      <c r="AA50" s="1173"/>
    </row>
    <row r="51" spans="1:27" s="1168" customFormat="1" ht="10.199999999999999">
      <c r="A51" s="1174" t="s">
        <v>1933</v>
      </c>
      <c r="B51" s="1175">
        <v>0</v>
      </c>
      <c r="C51" s="1177">
        <v>0</v>
      </c>
      <c r="D51" s="1177">
        <v>0</v>
      </c>
      <c r="E51" s="1175">
        <v>0</v>
      </c>
      <c r="F51" s="1177">
        <v>0</v>
      </c>
      <c r="G51" s="1177">
        <v>0</v>
      </c>
      <c r="H51" s="1175">
        <v>0</v>
      </c>
      <c r="I51" s="1177">
        <v>0</v>
      </c>
      <c r="J51" s="1177">
        <v>0</v>
      </c>
      <c r="K51" s="1175">
        <v>0</v>
      </c>
      <c r="L51" s="1177">
        <v>0</v>
      </c>
      <c r="M51" s="1177">
        <v>0</v>
      </c>
      <c r="N51" s="1175">
        <v>0</v>
      </c>
      <c r="O51" s="1177">
        <v>0</v>
      </c>
      <c r="P51" s="1177">
        <v>0</v>
      </c>
      <c r="Q51" s="1175">
        <v>0</v>
      </c>
      <c r="R51" s="1177">
        <v>0</v>
      </c>
      <c r="S51" s="1177">
        <v>0</v>
      </c>
      <c r="T51" s="1175">
        <v>0</v>
      </c>
      <c r="U51" s="1177">
        <v>0</v>
      </c>
      <c r="V51" s="1177">
        <v>0</v>
      </c>
      <c r="W51" s="1175">
        <v>0</v>
      </c>
      <c r="X51" s="1177">
        <v>0</v>
      </c>
      <c r="Y51" s="1178">
        <v>0</v>
      </c>
      <c r="Z51" s="1173"/>
      <c r="AA51" s="1173"/>
    </row>
    <row r="52" spans="1:27" s="1168" customFormat="1" ht="10.199999999999999">
      <c r="A52" s="1179" t="s">
        <v>1934</v>
      </c>
      <c r="B52" s="1180">
        <v>241717.60200000001</v>
      </c>
      <c r="C52" s="1181">
        <v>0</v>
      </c>
      <c r="D52" s="1182">
        <v>241717.60200000001</v>
      </c>
      <c r="E52" s="1180">
        <v>907285.34900000005</v>
      </c>
      <c r="F52" s="1181">
        <v>0</v>
      </c>
      <c r="G52" s="1182">
        <v>907285.34900000005</v>
      </c>
      <c r="H52" s="1180">
        <v>150861.27600000001</v>
      </c>
      <c r="I52" s="1181">
        <v>0</v>
      </c>
      <c r="J52" s="1182">
        <v>150861.27600000001</v>
      </c>
      <c r="K52" s="1180">
        <v>1786417.5049999999</v>
      </c>
      <c r="L52" s="1181">
        <v>0</v>
      </c>
      <c r="M52" s="1182">
        <v>1786417.5049999999</v>
      </c>
      <c r="N52" s="1180">
        <v>1051378.155</v>
      </c>
      <c r="O52" s="1181">
        <v>41366.723861357779</v>
      </c>
      <c r="P52" s="1182">
        <v>1195789.389</v>
      </c>
      <c r="Q52" s="1180">
        <v>53041.767</v>
      </c>
      <c r="R52" s="1181">
        <v>0</v>
      </c>
      <c r="S52" s="1182">
        <v>53041.767</v>
      </c>
      <c r="T52" s="1180">
        <v>0</v>
      </c>
      <c r="U52" s="1181">
        <v>0</v>
      </c>
      <c r="V52" s="1182">
        <v>0</v>
      </c>
      <c r="W52" s="1180">
        <v>4190701.6570000001</v>
      </c>
      <c r="X52" s="1181">
        <v>41366.723861357779</v>
      </c>
      <c r="Y52" s="1182">
        <v>4335112.8909999998</v>
      </c>
      <c r="Z52" s="1173"/>
      <c r="AA52" s="1173"/>
    </row>
    <row r="53" spans="1:27" s="1168" customFormat="1" ht="10.199999999999999">
      <c r="A53" s="1174" t="s">
        <v>1924</v>
      </c>
      <c r="B53" s="1175">
        <v>0</v>
      </c>
      <c r="C53" s="1177">
        <v>0</v>
      </c>
      <c r="D53" s="1177">
        <v>0</v>
      </c>
      <c r="E53" s="1175">
        <v>0</v>
      </c>
      <c r="F53" s="1177">
        <v>0</v>
      </c>
      <c r="G53" s="1177">
        <v>0</v>
      </c>
      <c r="H53" s="1175">
        <v>0</v>
      </c>
      <c r="I53" s="1177">
        <v>0</v>
      </c>
      <c r="J53" s="1177">
        <v>0</v>
      </c>
      <c r="K53" s="1175">
        <v>0</v>
      </c>
      <c r="L53" s="1177">
        <v>0</v>
      </c>
      <c r="M53" s="1177">
        <v>0</v>
      </c>
      <c r="N53" s="1175">
        <v>0</v>
      </c>
      <c r="O53" s="1177">
        <v>0</v>
      </c>
      <c r="P53" s="1177">
        <v>0</v>
      </c>
      <c r="Q53" s="1175">
        <v>0</v>
      </c>
      <c r="R53" s="1177">
        <v>0</v>
      </c>
      <c r="S53" s="1177">
        <v>0</v>
      </c>
      <c r="T53" s="1175">
        <v>0</v>
      </c>
      <c r="U53" s="1177">
        <v>0</v>
      </c>
      <c r="V53" s="1177">
        <v>0</v>
      </c>
      <c r="W53" s="1175">
        <v>0</v>
      </c>
      <c r="X53" s="1177">
        <v>0</v>
      </c>
      <c r="Y53" s="1178">
        <v>0</v>
      </c>
      <c r="Z53" s="1173"/>
      <c r="AA53" s="1173"/>
    </row>
    <row r="54" spans="1:27" s="1168" customFormat="1" ht="10.199999999999999">
      <c r="A54" s="1174" t="s">
        <v>1610</v>
      </c>
      <c r="B54" s="1175">
        <v>0</v>
      </c>
      <c r="C54" s="1177">
        <v>0</v>
      </c>
      <c r="D54" s="1177">
        <v>0</v>
      </c>
      <c r="E54" s="1175">
        <v>0</v>
      </c>
      <c r="F54" s="1177">
        <v>0</v>
      </c>
      <c r="G54" s="1177">
        <v>0</v>
      </c>
      <c r="H54" s="1175">
        <v>0</v>
      </c>
      <c r="I54" s="1177">
        <v>0</v>
      </c>
      <c r="J54" s="1177">
        <v>0</v>
      </c>
      <c r="K54" s="1175">
        <v>1763091.926</v>
      </c>
      <c r="L54" s="1177">
        <v>0</v>
      </c>
      <c r="M54" s="1177">
        <v>1763091.926</v>
      </c>
      <c r="N54" s="1175">
        <v>0</v>
      </c>
      <c r="O54" s="1177">
        <v>0</v>
      </c>
      <c r="P54" s="1177">
        <v>0</v>
      </c>
      <c r="Q54" s="1175">
        <v>0</v>
      </c>
      <c r="R54" s="1177">
        <v>0</v>
      </c>
      <c r="S54" s="1177">
        <v>0</v>
      </c>
      <c r="T54" s="1175">
        <v>0</v>
      </c>
      <c r="U54" s="1177">
        <v>0</v>
      </c>
      <c r="V54" s="1177">
        <v>0</v>
      </c>
      <c r="W54" s="1175">
        <v>1763091.926</v>
      </c>
      <c r="X54" s="1177">
        <v>0</v>
      </c>
      <c r="Y54" s="1178">
        <v>1763091.926</v>
      </c>
      <c r="Z54" s="1173"/>
      <c r="AA54" s="1173"/>
    </row>
    <row r="55" spans="1:27" s="1168" customFormat="1" ht="10.199999999999999">
      <c r="A55" s="1174" t="s">
        <v>351</v>
      </c>
      <c r="B55" s="1175">
        <v>241717.60200000001</v>
      </c>
      <c r="C55" s="1177">
        <v>0</v>
      </c>
      <c r="D55" s="1177">
        <v>241717.60200000001</v>
      </c>
      <c r="E55" s="1175">
        <v>867652.16299999994</v>
      </c>
      <c r="F55" s="1177">
        <v>0</v>
      </c>
      <c r="G55" s="1177">
        <v>867652.16299999994</v>
      </c>
      <c r="H55" s="1175">
        <v>92295.221000000005</v>
      </c>
      <c r="I55" s="1177">
        <v>0</v>
      </c>
      <c r="J55" s="1177">
        <v>92295.221000000005</v>
      </c>
      <c r="K55" s="1175">
        <v>23325.579000000002</v>
      </c>
      <c r="L55" s="1177">
        <v>0</v>
      </c>
      <c r="M55" s="1177">
        <v>23325.579000000002</v>
      </c>
      <c r="N55" s="1175">
        <v>1051378.155</v>
      </c>
      <c r="O55" s="1177">
        <v>41366.723861357779</v>
      </c>
      <c r="P55" s="1177">
        <v>1195789.389</v>
      </c>
      <c r="Q55" s="1175">
        <v>53041.767</v>
      </c>
      <c r="R55" s="1177">
        <v>0</v>
      </c>
      <c r="S55" s="1177">
        <v>53041.767</v>
      </c>
      <c r="T55" s="1175">
        <v>0</v>
      </c>
      <c r="U55" s="1177">
        <v>0</v>
      </c>
      <c r="V55" s="1177">
        <v>0</v>
      </c>
      <c r="W55" s="1175">
        <v>2329410.4900000002</v>
      </c>
      <c r="X55" s="1177">
        <v>41366.723861357779</v>
      </c>
      <c r="Y55" s="1178">
        <v>2473821.7239999999</v>
      </c>
      <c r="Z55" s="1173"/>
      <c r="AA55" s="1173"/>
    </row>
    <row r="56" spans="1:27" s="1168" customFormat="1" ht="10.199999999999999">
      <c r="A56" s="1174" t="s">
        <v>1935</v>
      </c>
      <c r="B56" s="1175">
        <v>0</v>
      </c>
      <c r="C56" s="1177">
        <v>0</v>
      </c>
      <c r="D56" s="1177">
        <v>0</v>
      </c>
      <c r="E56" s="1175">
        <v>0</v>
      </c>
      <c r="F56" s="1177">
        <v>0</v>
      </c>
      <c r="G56" s="1177">
        <v>0</v>
      </c>
      <c r="H56" s="1175">
        <v>0</v>
      </c>
      <c r="I56" s="1177">
        <v>0</v>
      </c>
      <c r="J56" s="1177">
        <v>0</v>
      </c>
      <c r="K56" s="1175">
        <v>0</v>
      </c>
      <c r="L56" s="1177">
        <v>0</v>
      </c>
      <c r="M56" s="1177">
        <v>0</v>
      </c>
      <c r="N56" s="1175">
        <v>0</v>
      </c>
      <c r="O56" s="1177">
        <v>0</v>
      </c>
      <c r="P56" s="1177">
        <v>0</v>
      </c>
      <c r="Q56" s="1175">
        <v>0</v>
      </c>
      <c r="R56" s="1177">
        <v>0</v>
      </c>
      <c r="S56" s="1177">
        <v>0</v>
      </c>
      <c r="T56" s="1175">
        <v>0</v>
      </c>
      <c r="U56" s="1177">
        <v>0</v>
      </c>
      <c r="V56" s="1177">
        <v>0</v>
      </c>
      <c r="W56" s="1175">
        <v>0</v>
      </c>
      <c r="X56" s="1177">
        <v>0</v>
      </c>
      <c r="Y56" s="1178">
        <v>0</v>
      </c>
      <c r="Z56" s="1173"/>
      <c r="AA56" s="1173"/>
    </row>
    <row r="57" spans="1:27" s="1168" customFormat="1" ht="10.199999999999999">
      <c r="A57" s="1174" t="s">
        <v>1936</v>
      </c>
      <c r="B57" s="1175">
        <v>241717.60200000001</v>
      </c>
      <c r="C57" s="1177">
        <v>0</v>
      </c>
      <c r="D57" s="1177">
        <v>241717.60200000001</v>
      </c>
      <c r="E57" s="1175">
        <v>867652.16299999994</v>
      </c>
      <c r="F57" s="1177">
        <v>0</v>
      </c>
      <c r="G57" s="1177">
        <v>867652.16299999994</v>
      </c>
      <c r="H57" s="1175">
        <v>92295.221000000005</v>
      </c>
      <c r="I57" s="1177">
        <v>0</v>
      </c>
      <c r="J57" s="1177">
        <v>92295.221000000005</v>
      </c>
      <c r="K57" s="1175">
        <v>23325.579000000002</v>
      </c>
      <c r="L57" s="1177">
        <v>0</v>
      </c>
      <c r="M57" s="1177">
        <v>23325.579000000002</v>
      </c>
      <c r="N57" s="1175">
        <v>1051378.155</v>
      </c>
      <c r="O57" s="1177">
        <v>41366.723861357779</v>
      </c>
      <c r="P57" s="1177">
        <v>1195789.389</v>
      </c>
      <c r="Q57" s="1175">
        <v>53041.767</v>
      </c>
      <c r="R57" s="1177">
        <v>0</v>
      </c>
      <c r="S57" s="1177">
        <v>53041.767</v>
      </c>
      <c r="T57" s="1175">
        <v>0</v>
      </c>
      <c r="U57" s="1177">
        <v>0</v>
      </c>
      <c r="V57" s="1177">
        <v>0</v>
      </c>
      <c r="W57" s="1175">
        <v>2329410.4900000002</v>
      </c>
      <c r="X57" s="1177">
        <v>41366.723861357779</v>
      </c>
      <c r="Y57" s="1178">
        <v>2473821.7239999999</v>
      </c>
      <c r="Z57" s="1173"/>
      <c r="AA57" s="1173"/>
    </row>
    <row r="58" spans="1:27" s="1168" customFormat="1" ht="10.199999999999999">
      <c r="A58" s="1174" t="s">
        <v>1937</v>
      </c>
      <c r="B58" s="1175">
        <v>0</v>
      </c>
      <c r="C58" s="1177">
        <v>0</v>
      </c>
      <c r="D58" s="1177">
        <v>0</v>
      </c>
      <c r="E58" s="1175">
        <v>97415.997000000003</v>
      </c>
      <c r="F58" s="1177">
        <v>0</v>
      </c>
      <c r="G58" s="1177">
        <v>97415.997000000003</v>
      </c>
      <c r="H58" s="1175">
        <v>0</v>
      </c>
      <c r="I58" s="1177">
        <v>0</v>
      </c>
      <c r="J58" s="1177">
        <v>0</v>
      </c>
      <c r="K58" s="1175">
        <v>0</v>
      </c>
      <c r="L58" s="1177">
        <v>0</v>
      </c>
      <c r="M58" s="1177">
        <v>0</v>
      </c>
      <c r="N58" s="1175">
        <v>1046232.417</v>
      </c>
      <c r="O58" s="1177">
        <v>41249.244056144373</v>
      </c>
      <c r="P58" s="1177">
        <v>1190233.5290000001</v>
      </c>
      <c r="Q58" s="1175">
        <v>0</v>
      </c>
      <c r="R58" s="1177">
        <v>0</v>
      </c>
      <c r="S58" s="1177">
        <v>0</v>
      </c>
      <c r="T58" s="1175">
        <v>0</v>
      </c>
      <c r="U58" s="1177">
        <v>0</v>
      </c>
      <c r="V58" s="1177">
        <v>0</v>
      </c>
      <c r="W58" s="1175">
        <v>1143648.4140000001</v>
      </c>
      <c r="X58" s="1177">
        <v>41249.244056144373</v>
      </c>
      <c r="Y58" s="1178">
        <v>1287649.5260000001</v>
      </c>
      <c r="Z58" s="1173"/>
      <c r="AA58" s="1173"/>
    </row>
    <row r="59" spans="1:27" s="1168" customFormat="1" ht="10.199999999999999">
      <c r="A59" s="1174" t="s">
        <v>1612</v>
      </c>
      <c r="B59" s="1175">
        <v>0</v>
      </c>
      <c r="C59" s="1177">
        <v>0</v>
      </c>
      <c r="D59" s="1177">
        <v>0</v>
      </c>
      <c r="E59" s="1175">
        <v>0</v>
      </c>
      <c r="F59" s="1177">
        <v>0</v>
      </c>
      <c r="G59" s="1177">
        <v>0</v>
      </c>
      <c r="H59" s="1175">
        <v>0</v>
      </c>
      <c r="I59" s="1177">
        <v>0</v>
      </c>
      <c r="J59" s="1177">
        <v>0</v>
      </c>
      <c r="K59" s="1175">
        <v>0</v>
      </c>
      <c r="L59" s="1177">
        <v>0</v>
      </c>
      <c r="M59" s="1177">
        <v>0</v>
      </c>
      <c r="N59" s="1175">
        <v>0</v>
      </c>
      <c r="O59" s="1177">
        <v>0</v>
      </c>
      <c r="P59" s="1177">
        <v>0</v>
      </c>
      <c r="Q59" s="1175">
        <v>0</v>
      </c>
      <c r="R59" s="1177">
        <v>0</v>
      </c>
      <c r="S59" s="1177">
        <v>0</v>
      </c>
      <c r="T59" s="1175">
        <v>0</v>
      </c>
      <c r="U59" s="1177">
        <v>0</v>
      </c>
      <c r="V59" s="1177">
        <v>0</v>
      </c>
      <c r="W59" s="1175">
        <v>0</v>
      </c>
      <c r="X59" s="1177">
        <v>0</v>
      </c>
      <c r="Y59" s="1178">
        <v>0</v>
      </c>
      <c r="Z59" s="1173"/>
      <c r="AA59" s="1173"/>
    </row>
    <row r="60" spans="1:27" s="1168" customFormat="1" ht="10.199999999999999">
      <c r="A60" s="1174" t="s">
        <v>1938</v>
      </c>
      <c r="B60" s="1175">
        <v>0</v>
      </c>
      <c r="C60" s="1177">
        <v>0</v>
      </c>
      <c r="D60" s="1177">
        <v>0</v>
      </c>
      <c r="E60" s="1175">
        <v>0</v>
      </c>
      <c r="F60" s="1177">
        <v>0</v>
      </c>
      <c r="G60" s="1177">
        <v>0</v>
      </c>
      <c r="H60" s="1175">
        <v>58566.055</v>
      </c>
      <c r="I60" s="1177">
        <v>0</v>
      </c>
      <c r="J60" s="1177">
        <v>58566.055</v>
      </c>
      <c r="K60" s="1175">
        <v>0</v>
      </c>
      <c r="L60" s="1177">
        <v>0</v>
      </c>
      <c r="M60" s="1177">
        <v>0</v>
      </c>
      <c r="N60" s="1175">
        <v>0</v>
      </c>
      <c r="O60" s="1177">
        <v>0</v>
      </c>
      <c r="P60" s="1177">
        <v>0</v>
      </c>
      <c r="Q60" s="1175">
        <v>0</v>
      </c>
      <c r="R60" s="1177">
        <v>0</v>
      </c>
      <c r="S60" s="1177">
        <v>0</v>
      </c>
      <c r="T60" s="1175">
        <v>0</v>
      </c>
      <c r="U60" s="1177">
        <v>0</v>
      </c>
      <c r="V60" s="1177">
        <v>0</v>
      </c>
      <c r="W60" s="1175">
        <v>58566.055</v>
      </c>
      <c r="X60" s="1177">
        <v>0</v>
      </c>
      <c r="Y60" s="1178">
        <v>58566.055</v>
      </c>
      <c r="Z60" s="1173"/>
      <c r="AA60" s="1173"/>
    </row>
    <row r="61" spans="1:27" s="1168" customFormat="1" ht="10.199999999999999">
      <c r="A61" s="1174" t="s">
        <v>1939</v>
      </c>
      <c r="B61" s="1175">
        <v>0</v>
      </c>
      <c r="C61" s="1177">
        <v>0</v>
      </c>
      <c r="D61" s="1177">
        <v>0</v>
      </c>
      <c r="E61" s="1175">
        <v>39633.184999999998</v>
      </c>
      <c r="F61" s="1177">
        <v>0</v>
      </c>
      <c r="G61" s="1177">
        <v>39633.184999999998</v>
      </c>
      <c r="H61" s="1175">
        <v>0</v>
      </c>
      <c r="I61" s="1177">
        <v>0</v>
      </c>
      <c r="J61" s="1177">
        <v>0</v>
      </c>
      <c r="K61" s="1175">
        <v>0</v>
      </c>
      <c r="L61" s="1177">
        <v>0</v>
      </c>
      <c r="M61" s="1177">
        <v>0</v>
      </c>
      <c r="N61" s="1175">
        <v>0</v>
      </c>
      <c r="O61" s="1177">
        <v>0</v>
      </c>
      <c r="P61" s="1177">
        <v>0</v>
      </c>
      <c r="Q61" s="1175">
        <v>0</v>
      </c>
      <c r="R61" s="1177">
        <v>0</v>
      </c>
      <c r="S61" s="1177">
        <v>0</v>
      </c>
      <c r="T61" s="1175">
        <v>0</v>
      </c>
      <c r="U61" s="1177">
        <v>0</v>
      </c>
      <c r="V61" s="1177">
        <v>0</v>
      </c>
      <c r="W61" s="1175">
        <v>39633.184999999998</v>
      </c>
      <c r="X61" s="1177">
        <v>0</v>
      </c>
      <c r="Y61" s="1178">
        <v>39633.184999999998</v>
      </c>
      <c r="Z61" s="1173"/>
      <c r="AA61" s="1173"/>
    </row>
    <row r="62" spans="1:27" s="1168" customFormat="1" ht="10.199999999999999">
      <c r="A62" s="1179" t="s">
        <v>1940</v>
      </c>
      <c r="B62" s="1180">
        <v>6.7430000000000003</v>
      </c>
      <c r="C62" s="1181">
        <v>2.5677456316241765</v>
      </c>
      <c r="D62" s="1182">
        <v>15.707000000000001</v>
      </c>
      <c r="E62" s="1180">
        <v>293976.48499999999</v>
      </c>
      <c r="F62" s="1181">
        <v>0.75451160126038375</v>
      </c>
      <c r="G62" s="1182">
        <v>293979.12</v>
      </c>
      <c r="H62" s="1180">
        <v>0</v>
      </c>
      <c r="I62" s="1181">
        <v>0</v>
      </c>
      <c r="J62" s="1182">
        <v>0</v>
      </c>
      <c r="K62" s="1180">
        <v>0</v>
      </c>
      <c r="L62" s="1181">
        <v>0</v>
      </c>
      <c r="M62" s="1182">
        <v>0</v>
      </c>
      <c r="N62" s="1180">
        <v>0</v>
      </c>
      <c r="O62" s="1181">
        <v>0</v>
      </c>
      <c r="P62" s="1182">
        <v>0</v>
      </c>
      <c r="Q62" s="1180">
        <v>0</v>
      </c>
      <c r="R62" s="1181">
        <v>0</v>
      </c>
      <c r="S62" s="1182">
        <v>0</v>
      </c>
      <c r="T62" s="1180">
        <v>0</v>
      </c>
      <c r="U62" s="1181">
        <v>0</v>
      </c>
      <c r="V62" s="1182">
        <v>0</v>
      </c>
      <c r="W62" s="1180">
        <v>293983.22899999999</v>
      </c>
      <c r="X62" s="1181">
        <v>3.3222572328845605</v>
      </c>
      <c r="Y62" s="1182">
        <v>293994.82699999999</v>
      </c>
      <c r="Z62" s="1173"/>
      <c r="AA62" s="1173"/>
    </row>
    <row r="63" spans="1:27" s="1168" customFormat="1" ht="10.199999999999999">
      <c r="A63" s="1174" t="s">
        <v>351</v>
      </c>
      <c r="B63" s="1183">
        <v>0</v>
      </c>
      <c r="C63" s="1177">
        <v>0</v>
      </c>
      <c r="D63" s="1176">
        <v>0</v>
      </c>
      <c r="E63" s="1183">
        <v>0</v>
      </c>
      <c r="F63" s="1177">
        <v>0</v>
      </c>
      <c r="G63" s="1176">
        <v>0</v>
      </c>
      <c r="H63" s="1183">
        <v>0</v>
      </c>
      <c r="I63" s="1177">
        <v>0</v>
      </c>
      <c r="J63" s="1176">
        <v>0</v>
      </c>
      <c r="K63" s="1183">
        <v>0</v>
      </c>
      <c r="L63" s="1177">
        <v>0</v>
      </c>
      <c r="M63" s="1176">
        <v>0</v>
      </c>
      <c r="N63" s="1183">
        <v>0</v>
      </c>
      <c r="O63" s="1177">
        <v>0</v>
      </c>
      <c r="P63" s="1176">
        <v>0</v>
      </c>
      <c r="Q63" s="1183">
        <v>0</v>
      </c>
      <c r="R63" s="1177">
        <v>0</v>
      </c>
      <c r="S63" s="1176">
        <v>0</v>
      </c>
      <c r="T63" s="1183">
        <v>0</v>
      </c>
      <c r="U63" s="1177">
        <v>0</v>
      </c>
      <c r="V63" s="1176">
        <v>0</v>
      </c>
      <c r="W63" s="1183">
        <v>0</v>
      </c>
      <c r="X63" s="1177">
        <v>0</v>
      </c>
      <c r="Y63" s="1184">
        <v>0</v>
      </c>
      <c r="Z63" s="1173"/>
      <c r="AA63" s="1173"/>
    </row>
    <row r="64" spans="1:27" s="1168" customFormat="1" ht="10.199999999999999">
      <c r="A64" s="1174" t="s">
        <v>1624</v>
      </c>
      <c r="B64" s="1175">
        <v>6.7430000000000003</v>
      </c>
      <c r="C64" s="1177">
        <v>0.71240332283013463</v>
      </c>
      <c r="D64" s="1177">
        <v>9.23</v>
      </c>
      <c r="E64" s="1175">
        <v>293976.48499999999</v>
      </c>
      <c r="F64" s="1177">
        <v>0.75451160126038375</v>
      </c>
      <c r="G64" s="1177">
        <v>293979.12</v>
      </c>
      <c r="H64" s="1175">
        <v>0</v>
      </c>
      <c r="I64" s="1177">
        <v>0</v>
      </c>
      <c r="J64" s="1177">
        <v>0</v>
      </c>
      <c r="K64" s="1175">
        <v>0</v>
      </c>
      <c r="L64" s="1177">
        <v>0</v>
      </c>
      <c r="M64" s="1177">
        <v>0</v>
      </c>
      <c r="N64" s="1175">
        <v>0</v>
      </c>
      <c r="O64" s="1177">
        <v>0</v>
      </c>
      <c r="P64" s="1177">
        <v>0</v>
      </c>
      <c r="Q64" s="1175">
        <v>0</v>
      </c>
      <c r="R64" s="1177">
        <v>0</v>
      </c>
      <c r="S64" s="1177">
        <v>0</v>
      </c>
      <c r="T64" s="1175">
        <v>0</v>
      </c>
      <c r="U64" s="1177">
        <v>0</v>
      </c>
      <c r="V64" s="1177">
        <v>0</v>
      </c>
      <c r="W64" s="1175">
        <v>293983.22899999999</v>
      </c>
      <c r="X64" s="1177">
        <v>1.4669149240905186</v>
      </c>
      <c r="Y64" s="1178">
        <v>293988.34999999998</v>
      </c>
      <c r="Z64" s="1173"/>
      <c r="AA64" s="1173"/>
    </row>
    <row r="65" spans="1:27" s="1168" customFormat="1" ht="10.199999999999999">
      <c r="A65" s="1185" t="s">
        <v>1941</v>
      </c>
      <c r="B65" s="1186">
        <v>0</v>
      </c>
      <c r="C65" s="1177">
        <v>1.8550558579203666</v>
      </c>
      <c r="D65" s="1187">
        <v>6.476</v>
      </c>
      <c r="E65" s="1186">
        <v>0</v>
      </c>
      <c r="F65" s="1177">
        <v>0</v>
      </c>
      <c r="G65" s="1187">
        <v>0</v>
      </c>
      <c r="H65" s="1186">
        <v>0</v>
      </c>
      <c r="I65" s="1177">
        <v>0</v>
      </c>
      <c r="J65" s="1187">
        <v>0</v>
      </c>
      <c r="K65" s="1186">
        <v>0</v>
      </c>
      <c r="L65" s="1177">
        <v>0</v>
      </c>
      <c r="M65" s="1187">
        <v>0</v>
      </c>
      <c r="N65" s="1186">
        <v>0</v>
      </c>
      <c r="O65" s="1177">
        <v>0</v>
      </c>
      <c r="P65" s="1187">
        <v>0</v>
      </c>
      <c r="Q65" s="1186">
        <v>0</v>
      </c>
      <c r="R65" s="1177">
        <v>0</v>
      </c>
      <c r="S65" s="1187">
        <v>0</v>
      </c>
      <c r="T65" s="1186">
        <v>0</v>
      </c>
      <c r="U65" s="1177">
        <v>0</v>
      </c>
      <c r="V65" s="1187">
        <v>0</v>
      </c>
      <c r="W65" s="1186">
        <v>0</v>
      </c>
      <c r="X65" s="1177">
        <v>1.8550558579203666</v>
      </c>
      <c r="Y65" s="1188">
        <v>6.476</v>
      </c>
      <c r="Z65" s="1173"/>
      <c r="AA65" s="1173"/>
    </row>
    <row r="66" spans="1:27" s="1168" customFormat="1" ht="10.199999999999999">
      <c r="A66" s="1169" t="s">
        <v>1942</v>
      </c>
      <c r="B66" s="1180">
        <v>2583046.6449999996</v>
      </c>
      <c r="C66" s="1181">
        <v>3.8120882268690917</v>
      </c>
      <c r="D66" s="1182">
        <v>2583059.9559999998</v>
      </c>
      <c r="E66" s="1180">
        <v>1392683.9849999999</v>
      </c>
      <c r="F66" s="1181">
        <v>0.75451160126038375</v>
      </c>
      <c r="G66" s="1182">
        <v>1392686.621</v>
      </c>
      <c r="H66" s="1180">
        <v>216918.63500000001</v>
      </c>
      <c r="I66" s="1181">
        <v>0</v>
      </c>
      <c r="J66" s="1182">
        <v>216918.636</v>
      </c>
      <c r="K66" s="1180">
        <v>1786417.5049999999</v>
      </c>
      <c r="L66" s="1181">
        <v>0</v>
      </c>
      <c r="M66" s="1182">
        <v>1786417.5049999999</v>
      </c>
      <c r="N66" s="1180">
        <v>1469260.7439999999</v>
      </c>
      <c r="O66" s="1181">
        <v>77866.911200229151</v>
      </c>
      <c r="P66" s="1182">
        <v>1741094.1340000001</v>
      </c>
      <c r="Q66" s="1180">
        <v>507087.07299999997</v>
      </c>
      <c r="R66" s="1181">
        <v>320.30678888570611</v>
      </c>
      <c r="S66" s="1182">
        <v>508205.26799999998</v>
      </c>
      <c r="T66" s="1180">
        <v>341708.46100000001</v>
      </c>
      <c r="U66" s="1181">
        <v>0</v>
      </c>
      <c r="V66" s="1182">
        <v>341708.462</v>
      </c>
      <c r="W66" s="1180">
        <v>8297123.0600000005</v>
      </c>
      <c r="X66" s="1181">
        <v>78191.785161844746</v>
      </c>
      <c r="Y66" s="1182">
        <v>8570090.5850000009</v>
      </c>
      <c r="Z66" s="1173"/>
      <c r="AA66" s="1173"/>
    </row>
    <row r="67" spans="1:27">
      <c r="A67" s="1189" t="s">
        <v>1943</v>
      </c>
      <c r="B67" s="1190">
        <v>3.4910000000000001</v>
      </c>
      <c r="C67" s="1191"/>
      <c r="D67" s="1192"/>
      <c r="E67" s="1192"/>
      <c r="F67" s="1191"/>
      <c r="G67" s="1192"/>
      <c r="H67" s="1192"/>
      <c r="I67" s="1191"/>
      <c r="J67" s="1192"/>
      <c r="K67" s="1192"/>
      <c r="L67" s="1191"/>
      <c r="M67" s="1192"/>
      <c r="N67" s="1192"/>
      <c r="O67" s="1191"/>
      <c r="P67" s="1192"/>
      <c r="Q67" s="1192"/>
      <c r="R67" s="1191"/>
      <c r="S67" s="1192"/>
      <c r="T67" s="1192"/>
      <c r="U67" s="1191"/>
      <c r="V67" s="1192"/>
      <c r="W67" s="1192"/>
      <c r="X67" s="1191"/>
      <c r="Y67" s="1192"/>
    </row>
    <row r="68" spans="1:27">
      <c r="A68" s="1191" t="s">
        <v>357</v>
      </c>
      <c r="B68" s="1191"/>
      <c r="C68" s="1191"/>
      <c r="D68" s="1192"/>
      <c r="E68" s="1191"/>
      <c r="F68" s="1191"/>
      <c r="G68" s="1192"/>
      <c r="H68" s="1191"/>
      <c r="I68" s="1191"/>
      <c r="J68" s="1192"/>
      <c r="K68" s="1191"/>
      <c r="L68" s="1191"/>
      <c r="M68" s="1192"/>
      <c r="N68" s="1191"/>
      <c r="O68" s="1191"/>
      <c r="P68" s="1192"/>
      <c r="Q68" s="1191"/>
      <c r="R68" s="1191"/>
      <c r="S68" s="1192"/>
      <c r="T68" s="1191"/>
      <c r="U68" s="1191"/>
      <c r="V68" s="1192"/>
      <c r="W68" s="1191"/>
      <c r="X68" s="1191"/>
      <c r="Y68" s="1192"/>
    </row>
    <row r="69" spans="1:27" ht="13.95" customHeight="1">
      <c r="A69" s="691" t="s">
        <v>325</v>
      </c>
      <c r="B69" s="691"/>
      <c r="C69" s="691"/>
      <c r="D69" s="691"/>
      <c r="E69" s="691"/>
      <c r="F69" s="691"/>
      <c r="G69" s="691"/>
      <c r="H69" s="691"/>
      <c r="I69" s="691"/>
      <c r="J69" s="691"/>
      <c r="K69" s="691"/>
      <c r="L69" s="691"/>
      <c r="M69" s="691"/>
      <c r="N69" s="691"/>
      <c r="O69" s="691"/>
      <c r="P69" s="691"/>
      <c r="Q69" s="691"/>
      <c r="R69" s="691"/>
      <c r="S69" s="691"/>
      <c r="T69" s="691"/>
      <c r="U69" s="691"/>
      <c r="V69" s="691"/>
      <c r="W69" s="691"/>
      <c r="X69" s="691"/>
      <c r="Y69" s="691"/>
    </row>
    <row r="70" spans="1:27">
      <c r="A70" s="691"/>
      <c r="B70" s="691"/>
      <c r="C70" s="691"/>
      <c r="D70" s="691"/>
      <c r="E70" s="691"/>
      <c r="F70" s="691"/>
      <c r="G70" s="691"/>
      <c r="H70" s="691"/>
      <c r="I70" s="691"/>
      <c r="J70" s="691"/>
      <c r="K70" s="691"/>
      <c r="L70" s="691"/>
      <c r="M70" s="691"/>
      <c r="N70" s="691"/>
      <c r="O70" s="691"/>
      <c r="P70" s="691"/>
      <c r="Q70" s="691"/>
      <c r="R70" s="691"/>
      <c r="S70" s="691"/>
      <c r="T70" s="691"/>
      <c r="U70" s="691"/>
      <c r="V70" s="691"/>
      <c r="W70" s="691"/>
      <c r="X70" s="691"/>
      <c r="Y70" s="691"/>
    </row>
    <row r="71" spans="1:27">
      <c r="A71" s="612" t="s">
        <v>37</v>
      </c>
      <c r="B71" s="1193"/>
      <c r="C71" s="1193"/>
      <c r="D71" s="1193"/>
      <c r="E71" s="1193"/>
    </row>
  </sheetData>
  <mergeCells count="10">
    <mergeCell ref="Q5:S5"/>
    <mergeCell ref="T5:V5"/>
    <mergeCell ref="W5:Y5"/>
    <mergeCell ref="A69:Y70"/>
    <mergeCell ref="K3:N3"/>
    <mergeCell ref="B5:D5"/>
    <mergeCell ref="E5:G5"/>
    <mergeCell ref="H5:J5"/>
    <mergeCell ref="K5:M5"/>
    <mergeCell ref="N5:P5"/>
  </mergeCells>
  <hyperlinks>
    <hyperlink ref="A1" location="Índice!A1" display="Volver al Índice" xr:uid="{8A1C6AB4-97D8-4AD2-8783-09E8E37E2929}"/>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96D67-20AB-4A20-B154-E4FCDEB1631D}">
  <dimension ref="A1:L72"/>
  <sheetViews>
    <sheetView showGridLines="0" workbookViewId="0"/>
  </sheetViews>
  <sheetFormatPr baseColWidth="10" defaultRowHeight="13.2"/>
  <cols>
    <col min="1" max="1" width="29.44140625" style="667" customWidth="1"/>
    <col min="2" max="4" width="7.88671875" style="423" bestFit="1" customWidth="1"/>
    <col min="5" max="5" width="7.44140625" style="423" bestFit="1" customWidth="1"/>
    <col min="6" max="8" width="9.109375" style="423" customWidth="1"/>
    <col min="9" max="9" width="7.88671875" style="423" bestFit="1" customWidth="1"/>
    <col min="10" max="10" width="11.5546875" style="423"/>
    <col min="11" max="11" width="14.44140625" style="423" bestFit="1" customWidth="1"/>
    <col min="12" max="12" width="19.44140625" style="423" bestFit="1" customWidth="1"/>
    <col min="13" max="16384" width="11.5546875" style="423"/>
  </cols>
  <sheetData>
    <row r="1" spans="1:12" ht="18" customHeight="1">
      <c r="A1" s="1421" t="s">
        <v>2108</v>
      </c>
    </row>
    <row r="2" spans="1:12" ht="28.2">
      <c r="A2" s="1128" t="s">
        <v>1909</v>
      </c>
      <c r="B2" s="1128"/>
      <c r="C2" s="1128"/>
      <c r="D2" s="1128"/>
      <c r="E2" s="1128"/>
      <c r="F2" s="1128"/>
      <c r="G2" s="1128"/>
      <c r="H2" s="1128"/>
      <c r="I2" s="1128"/>
    </row>
    <row r="3" spans="1:12" ht="17.399999999999999">
      <c r="A3" s="669">
        <v>46112</v>
      </c>
      <c r="B3" s="669"/>
      <c r="C3" s="669"/>
      <c r="D3" s="669"/>
      <c r="E3" s="669"/>
      <c r="F3" s="669"/>
      <c r="G3" s="669"/>
      <c r="H3" s="669"/>
      <c r="I3" s="669"/>
    </row>
    <row r="4" spans="1:12" ht="16.8">
      <c r="A4" s="593" t="s">
        <v>63</v>
      </c>
      <c r="B4" s="593"/>
      <c r="C4" s="593"/>
      <c r="D4" s="593"/>
      <c r="E4" s="593"/>
      <c r="F4" s="593"/>
      <c r="G4" s="593"/>
      <c r="H4" s="593"/>
      <c r="I4" s="593"/>
    </row>
    <row r="5" spans="1:12" s="672" customFormat="1" ht="9" customHeight="1" thickBot="1">
      <c r="A5" s="670"/>
      <c r="B5" s="671"/>
      <c r="C5" s="671"/>
      <c r="D5" s="671"/>
      <c r="E5" s="671"/>
      <c r="F5" s="671"/>
      <c r="G5" s="671"/>
      <c r="H5" s="671"/>
      <c r="I5" s="671"/>
    </row>
    <row r="6" spans="1:12" ht="96.75" customHeight="1">
      <c r="A6" s="658" t="s">
        <v>1608</v>
      </c>
      <c r="B6" s="673" t="s">
        <v>28</v>
      </c>
      <c r="C6" s="673" t="s">
        <v>29</v>
      </c>
      <c r="D6" s="673" t="s">
        <v>30</v>
      </c>
      <c r="E6" s="673" t="s">
        <v>31</v>
      </c>
      <c r="F6" s="673" t="s">
        <v>32</v>
      </c>
      <c r="G6" s="673" t="s">
        <v>33</v>
      </c>
      <c r="H6" s="673" t="s">
        <v>34</v>
      </c>
      <c r="I6" s="674" t="s">
        <v>35</v>
      </c>
    </row>
    <row r="7" spans="1:12">
      <c r="A7" s="675" t="s">
        <v>1609</v>
      </c>
      <c r="B7" s="1129" t="s">
        <v>66</v>
      </c>
      <c r="C7" s="1129" t="s">
        <v>66</v>
      </c>
      <c r="D7" s="1129" t="s">
        <v>66</v>
      </c>
      <c r="E7" s="1129" t="s">
        <v>66</v>
      </c>
      <c r="F7" s="1129">
        <v>5.3547055858682073</v>
      </c>
      <c r="G7" s="1129">
        <v>100</v>
      </c>
      <c r="H7" s="1129" t="s">
        <v>66</v>
      </c>
      <c r="I7" s="1129">
        <v>20.456069748912185</v>
      </c>
      <c r="K7" s="1130"/>
    </row>
    <row r="8" spans="1:12">
      <c r="A8" s="677" t="s">
        <v>1610</v>
      </c>
      <c r="B8" s="611" t="s">
        <v>66</v>
      </c>
      <c r="C8" s="611" t="s">
        <v>66</v>
      </c>
      <c r="D8" s="611" t="s">
        <v>66</v>
      </c>
      <c r="E8" s="611" t="s">
        <v>66</v>
      </c>
      <c r="F8" s="611" t="s">
        <v>66</v>
      </c>
      <c r="G8" s="611" t="s">
        <v>66</v>
      </c>
      <c r="H8" s="611" t="s">
        <v>66</v>
      </c>
      <c r="I8" s="611" t="s">
        <v>66</v>
      </c>
    </row>
    <row r="9" spans="1:12">
      <c r="A9" s="677" t="s">
        <v>347</v>
      </c>
      <c r="B9" s="611" t="s">
        <v>66</v>
      </c>
      <c r="C9" s="611" t="s">
        <v>66</v>
      </c>
      <c r="D9" s="611" t="s">
        <v>66</v>
      </c>
      <c r="E9" s="611" t="s">
        <v>66</v>
      </c>
      <c r="F9" s="611" t="s">
        <v>66</v>
      </c>
      <c r="G9" s="611" t="s">
        <v>66</v>
      </c>
      <c r="H9" s="611" t="s">
        <v>66</v>
      </c>
      <c r="I9" s="611" t="s">
        <v>66</v>
      </c>
    </row>
    <row r="10" spans="1:12">
      <c r="A10" s="677" t="s">
        <v>351</v>
      </c>
      <c r="B10" s="611" t="s">
        <v>66</v>
      </c>
      <c r="C10" s="611" t="s">
        <v>66</v>
      </c>
      <c r="D10" s="611" t="s">
        <v>66</v>
      </c>
      <c r="E10" s="611" t="s">
        <v>66</v>
      </c>
      <c r="F10" s="611">
        <v>2.7812818368645216</v>
      </c>
      <c r="G10" s="611" t="s">
        <v>66</v>
      </c>
      <c r="H10" s="611" t="s">
        <v>66</v>
      </c>
      <c r="I10" s="611">
        <v>2.7812818368645216</v>
      </c>
    </row>
    <row r="11" spans="1:12">
      <c r="A11" s="677" t="s">
        <v>1611</v>
      </c>
      <c r="B11" s="611" t="s">
        <v>66</v>
      </c>
      <c r="C11" s="611" t="s">
        <v>66</v>
      </c>
      <c r="D11" s="611" t="s">
        <v>66</v>
      </c>
      <c r="E11" s="611" t="s">
        <v>66</v>
      </c>
      <c r="F11" s="611" t="s">
        <v>66</v>
      </c>
      <c r="G11" s="611">
        <v>100</v>
      </c>
      <c r="H11" s="611" t="s">
        <v>66</v>
      </c>
      <c r="I11" s="611">
        <v>100</v>
      </c>
    </row>
    <row r="12" spans="1:12">
      <c r="A12" s="677" t="s">
        <v>1612</v>
      </c>
      <c r="B12" s="611" t="s">
        <v>66</v>
      </c>
      <c r="C12" s="611" t="s">
        <v>66</v>
      </c>
      <c r="D12" s="611" t="s">
        <v>66</v>
      </c>
      <c r="E12" s="611" t="s">
        <v>66</v>
      </c>
      <c r="F12" s="611">
        <v>12.794909165934653</v>
      </c>
      <c r="G12" s="611" t="s">
        <v>66</v>
      </c>
      <c r="H12" s="611" t="s">
        <v>66</v>
      </c>
      <c r="I12" s="611">
        <v>12.794909165934653</v>
      </c>
      <c r="L12" s="1131"/>
    </row>
    <row r="13" spans="1:12">
      <c r="A13" s="677" t="s">
        <v>1613</v>
      </c>
      <c r="B13" s="611" t="s">
        <v>66</v>
      </c>
      <c r="C13" s="611" t="s">
        <v>66</v>
      </c>
      <c r="D13" s="611" t="s">
        <v>66</v>
      </c>
      <c r="E13" s="611" t="s">
        <v>66</v>
      </c>
      <c r="F13" s="611" t="s">
        <v>66</v>
      </c>
      <c r="G13" s="611" t="s">
        <v>66</v>
      </c>
      <c r="H13" s="611" t="s">
        <v>66</v>
      </c>
      <c r="I13" s="611" t="s">
        <v>66</v>
      </c>
    </row>
    <row r="14" spans="1:12" hidden="1">
      <c r="A14" s="677" t="s">
        <v>1614</v>
      </c>
      <c r="B14" s="611" t="s">
        <v>66</v>
      </c>
      <c r="C14" s="611" t="s">
        <v>66</v>
      </c>
      <c r="D14" s="611" t="s">
        <v>66</v>
      </c>
      <c r="E14" s="611" t="s">
        <v>66</v>
      </c>
      <c r="F14" s="611" t="s">
        <v>66</v>
      </c>
      <c r="G14" s="611" t="s">
        <v>66</v>
      </c>
      <c r="H14" s="611" t="s">
        <v>66</v>
      </c>
      <c r="I14" s="611" t="s">
        <v>66</v>
      </c>
    </row>
    <row r="15" spans="1:12" ht="3.15" customHeight="1">
      <c r="A15" s="677"/>
      <c r="B15" s="611" t="s">
        <v>66</v>
      </c>
      <c r="C15" s="611" t="s">
        <v>66</v>
      </c>
      <c r="D15" s="611" t="s">
        <v>66</v>
      </c>
      <c r="E15" s="611" t="s">
        <v>66</v>
      </c>
      <c r="F15" s="611" t="s">
        <v>66</v>
      </c>
      <c r="G15" s="611" t="s">
        <v>66</v>
      </c>
      <c r="H15" s="611" t="s">
        <v>66</v>
      </c>
      <c r="I15" s="611" t="s">
        <v>66</v>
      </c>
    </row>
    <row r="16" spans="1:12">
      <c r="A16" s="675" t="s">
        <v>1615</v>
      </c>
      <c r="B16" s="1129" t="s">
        <v>66</v>
      </c>
      <c r="C16" s="1129" t="s">
        <v>66</v>
      </c>
      <c r="D16" s="1129" t="s">
        <v>66</v>
      </c>
      <c r="E16" s="1129" t="s">
        <v>66</v>
      </c>
      <c r="F16" s="1129">
        <v>1.0982351266861006</v>
      </c>
      <c r="G16" s="1129">
        <v>100</v>
      </c>
      <c r="H16" s="1129" t="s">
        <v>66</v>
      </c>
      <c r="I16" s="1129">
        <v>4.5109013069540138</v>
      </c>
    </row>
    <row r="17" spans="1:9">
      <c r="A17" s="677" t="s">
        <v>1610</v>
      </c>
      <c r="B17" s="611" t="s">
        <v>66</v>
      </c>
      <c r="C17" s="611" t="s">
        <v>66</v>
      </c>
      <c r="D17" s="611" t="s">
        <v>66</v>
      </c>
      <c r="E17" s="611" t="s">
        <v>66</v>
      </c>
      <c r="F17" s="611" t="s">
        <v>66</v>
      </c>
      <c r="G17" s="611" t="s">
        <v>66</v>
      </c>
      <c r="H17" s="611" t="s">
        <v>66</v>
      </c>
      <c r="I17" s="611" t="s">
        <v>66</v>
      </c>
    </row>
    <row r="18" spans="1:9">
      <c r="A18" s="677" t="s">
        <v>347</v>
      </c>
      <c r="B18" s="611" t="s">
        <v>66</v>
      </c>
      <c r="C18" s="611" t="s">
        <v>66</v>
      </c>
      <c r="D18" s="611" t="s">
        <v>66</v>
      </c>
      <c r="E18" s="611" t="s">
        <v>66</v>
      </c>
      <c r="F18" s="611" t="s">
        <v>66</v>
      </c>
      <c r="G18" s="611" t="s">
        <v>66</v>
      </c>
      <c r="H18" s="611" t="s">
        <v>66</v>
      </c>
      <c r="I18" s="611" t="s">
        <v>66</v>
      </c>
    </row>
    <row r="19" spans="1:9">
      <c r="A19" s="677" t="s">
        <v>351</v>
      </c>
      <c r="B19" s="611" t="s">
        <v>66</v>
      </c>
      <c r="C19" s="611" t="s">
        <v>66</v>
      </c>
      <c r="D19" s="611" t="s">
        <v>66</v>
      </c>
      <c r="E19" s="611" t="s">
        <v>66</v>
      </c>
      <c r="F19" s="611" t="s">
        <v>66</v>
      </c>
      <c r="G19" s="611" t="s">
        <v>66</v>
      </c>
      <c r="H19" s="611" t="s">
        <v>66</v>
      </c>
      <c r="I19" s="611" t="s">
        <v>66</v>
      </c>
    </row>
    <row r="20" spans="1:9">
      <c r="A20" s="677" t="s">
        <v>1611</v>
      </c>
      <c r="B20" s="611" t="s">
        <v>66</v>
      </c>
      <c r="C20" s="611" t="s">
        <v>66</v>
      </c>
      <c r="D20" s="611" t="s">
        <v>66</v>
      </c>
      <c r="E20" s="611" t="s">
        <v>66</v>
      </c>
      <c r="F20" s="611" t="s">
        <v>66</v>
      </c>
      <c r="G20" s="611">
        <v>100</v>
      </c>
      <c r="H20" s="611" t="s">
        <v>66</v>
      </c>
      <c r="I20" s="611">
        <v>100</v>
      </c>
    </row>
    <row r="21" spans="1:9">
      <c r="A21" s="677" t="s">
        <v>1612</v>
      </c>
      <c r="B21" s="611" t="s">
        <v>66</v>
      </c>
      <c r="C21" s="611" t="s">
        <v>66</v>
      </c>
      <c r="D21" s="611" t="s">
        <v>66</v>
      </c>
      <c r="E21" s="611" t="s">
        <v>66</v>
      </c>
      <c r="F21" s="611">
        <v>1.9166857835801674</v>
      </c>
      <c r="G21" s="611" t="s">
        <v>66</v>
      </c>
      <c r="H21" s="611" t="s">
        <v>66</v>
      </c>
      <c r="I21" s="611">
        <v>1.9166857835801674</v>
      </c>
    </row>
    <row r="22" spans="1:9">
      <c r="A22" s="677" t="s">
        <v>1613</v>
      </c>
      <c r="B22" s="611" t="s">
        <v>66</v>
      </c>
      <c r="C22" s="611" t="s">
        <v>66</v>
      </c>
      <c r="D22" s="611" t="s">
        <v>66</v>
      </c>
      <c r="E22" s="611" t="s">
        <v>66</v>
      </c>
      <c r="F22" s="611" t="s">
        <v>66</v>
      </c>
      <c r="G22" s="611" t="s">
        <v>66</v>
      </c>
      <c r="H22" s="611" t="s">
        <v>66</v>
      </c>
      <c r="I22" s="611" t="s">
        <v>66</v>
      </c>
    </row>
    <row r="23" spans="1:9" hidden="1">
      <c r="A23" s="677" t="s">
        <v>1614</v>
      </c>
      <c r="B23" s="611" t="s">
        <v>66</v>
      </c>
      <c r="C23" s="611" t="s">
        <v>66</v>
      </c>
      <c r="D23" s="611" t="s">
        <v>66</v>
      </c>
      <c r="E23" s="611" t="s">
        <v>66</v>
      </c>
      <c r="F23" s="611" t="s">
        <v>66</v>
      </c>
      <c r="G23" s="611" t="s">
        <v>66</v>
      </c>
      <c r="H23" s="611" t="s">
        <v>66</v>
      </c>
      <c r="I23" s="611" t="s">
        <v>66</v>
      </c>
    </row>
    <row r="24" spans="1:9" ht="2.25" customHeight="1">
      <c r="A24" s="677"/>
      <c r="B24" s="611" t="s">
        <v>66</v>
      </c>
      <c r="C24" s="611" t="s">
        <v>66</v>
      </c>
      <c r="D24" s="611" t="s">
        <v>66</v>
      </c>
      <c r="E24" s="611" t="s">
        <v>66</v>
      </c>
      <c r="F24" s="611" t="s">
        <v>66</v>
      </c>
      <c r="G24" s="611" t="s">
        <v>66</v>
      </c>
      <c r="H24" s="611" t="s">
        <v>66</v>
      </c>
      <c r="I24" s="611" t="s">
        <v>66</v>
      </c>
    </row>
    <row r="25" spans="1:9">
      <c r="A25" s="675" t="s">
        <v>1616</v>
      </c>
      <c r="B25" s="1129" t="s">
        <v>66</v>
      </c>
      <c r="C25" s="1129" t="s">
        <v>66</v>
      </c>
      <c r="D25" s="1129" t="s">
        <v>66</v>
      </c>
      <c r="E25" s="1129" t="s">
        <v>66</v>
      </c>
      <c r="F25" s="1129">
        <v>8.9179257363490674</v>
      </c>
      <c r="G25" s="1129">
        <v>96.879212568061902</v>
      </c>
      <c r="H25" s="1129" t="s">
        <v>66</v>
      </c>
      <c r="I25" s="1129">
        <v>11.084312323769947</v>
      </c>
    </row>
    <row r="26" spans="1:9">
      <c r="A26" s="677" t="s">
        <v>1610</v>
      </c>
      <c r="B26" s="611" t="s">
        <v>66</v>
      </c>
      <c r="C26" s="611" t="s">
        <v>66</v>
      </c>
      <c r="D26" s="611" t="s">
        <v>66</v>
      </c>
      <c r="E26" s="611" t="s">
        <v>66</v>
      </c>
      <c r="F26" s="611" t="s">
        <v>66</v>
      </c>
      <c r="G26" s="611" t="s">
        <v>66</v>
      </c>
      <c r="H26" s="611" t="s">
        <v>66</v>
      </c>
      <c r="I26" s="611" t="s">
        <v>66</v>
      </c>
    </row>
    <row r="27" spans="1:9">
      <c r="A27" s="677" t="s">
        <v>347</v>
      </c>
      <c r="B27" s="611" t="s">
        <v>66</v>
      </c>
      <c r="C27" s="611" t="s">
        <v>66</v>
      </c>
      <c r="D27" s="611" t="s">
        <v>66</v>
      </c>
      <c r="E27" s="611" t="s">
        <v>66</v>
      </c>
      <c r="F27" s="611" t="s">
        <v>66</v>
      </c>
      <c r="G27" s="611" t="s">
        <v>66</v>
      </c>
      <c r="H27" s="611" t="s">
        <v>66</v>
      </c>
      <c r="I27" s="611" t="s">
        <v>66</v>
      </c>
    </row>
    <row r="28" spans="1:9">
      <c r="A28" s="677" t="s">
        <v>351</v>
      </c>
      <c r="B28" s="611" t="s">
        <v>66</v>
      </c>
      <c r="C28" s="611" t="s">
        <v>66</v>
      </c>
      <c r="D28" s="611" t="s">
        <v>66</v>
      </c>
      <c r="E28" s="611" t="s">
        <v>66</v>
      </c>
      <c r="F28" s="611">
        <v>9.0528547759394691</v>
      </c>
      <c r="G28" s="611">
        <v>96.879212568061902</v>
      </c>
      <c r="H28" s="611" t="s">
        <v>66</v>
      </c>
      <c r="I28" s="611">
        <v>11.441686326130798</v>
      </c>
    </row>
    <row r="29" spans="1:9">
      <c r="A29" s="677" t="s">
        <v>1611</v>
      </c>
      <c r="B29" s="611" t="s">
        <v>66</v>
      </c>
      <c r="C29" s="611" t="s">
        <v>66</v>
      </c>
      <c r="D29" s="611" t="s">
        <v>66</v>
      </c>
      <c r="E29" s="611" t="s">
        <v>66</v>
      </c>
      <c r="F29" s="611" t="s">
        <v>66</v>
      </c>
      <c r="G29" s="611" t="s">
        <v>66</v>
      </c>
      <c r="H29" s="611" t="s">
        <v>66</v>
      </c>
      <c r="I29" s="611" t="s">
        <v>66</v>
      </c>
    </row>
    <row r="30" spans="1:9">
      <c r="A30" s="677" t="s">
        <v>1612</v>
      </c>
      <c r="B30" s="611" t="s">
        <v>66</v>
      </c>
      <c r="C30" s="611" t="s">
        <v>66</v>
      </c>
      <c r="D30" s="611" t="s">
        <v>66</v>
      </c>
      <c r="E30" s="611" t="s">
        <v>66</v>
      </c>
      <c r="F30" s="611">
        <v>7.6674198116978456</v>
      </c>
      <c r="G30" s="611" t="s">
        <v>66</v>
      </c>
      <c r="H30" s="611" t="s">
        <v>66</v>
      </c>
      <c r="I30" s="611">
        <v>7.6674198116978456</v>
      </c>
    </row>
    <row r="31" spans="1:9">
      <c r="A31" s="677" t="s">
        <v>1613</v>
      </c>
      <c r="B31" s="611" t="s">
        <v>66</v>
      </c>
      <c r="C31" s="611" t="s">
        <v>66</v>
      </c>
      <c r="D31" s="611" t="s">
        <v>66</v>
      </c>
      <c r="E31" s="611" t="s">
        <v>66</v>
      </c>
      <c r="F31" s="611" t="s">
        <v>66</v>
      </c>
      <c r="G31" s="611" t="s">
        <v>66</v>
      </c>
      <c r="H31" s="611" t="s">
        <v>66</v>
      </c>
      <c r="I31" s="611" t="s">
        <v>66</v>
      </c>
    </row>
    <row r="32" spans="1:9" hidden="1">
      <c r="A32" s="677" t="s">
        <v>1614</v>
      </c>
      <c r="B32" s="611" t="s">
        <v>66</v>
      </c>
      <c r="C32" s="611" t="s">
        <v>66</v>
      </c>
      <c r="D32" s="611" t="s">
        <v>66</v>
      </c>
      <c r="E32" s="611" t="s">
        <v>66</v>
      </c>
      <c r="F32" s="611" t="s">
        <v>66</v>
      </c>
      <c r="G32" s="611" t="s">
        <v>66</v>
      </c>
      <c r="H32" s="611" t="s">
        <v>66</v>
      </c>
      <c r="I32" s="611" t="s">
        <v>66</v>
      </c>
    </row>
    <row r="33" spans="1:9" ht="3.75" customHeight="1">
      <c r="A33" s="677"/>
      <c r="B33" s="611" t="s">
        <v>66</v>
      </c>
      <c r="C33" s="611" t="s">
        <v>66</v>
      </c>
      <c r="D33" s="611" t="s">
        <v>66</v>
      </c>
      <c r="E33" s="611" t="s">
        <v>66</v>
      </c>
      <c r="F33" s="611" t="s">
        <v>66</v>
      </c>
      <c r="G33" s="611" t="s">
        <v>66</v>
      </c>
      <c r="H33" s="611" t="s">
        <v>66</v>
      </c>
      <c r="I33" s="611" t="s">
        <v>66</v>
      </c>
    </row>
    <row r="34" spans="1:9">
      <c r="A34" s="675" t="s">
        <v>1617</v>
      </c>
      <c r="B34" s="1129">
        <v>3.9585446920331093</v>
      </c>
      <c r="C34" s="1129">
        <v>5.2319572106885746</v>
      </c>
      <c r="D34" s="1129">
        <v>8.5899774079614915</v>
      </c>
      <c r="E34" s="1129" t="s">
        <v>66</v>
      </c>
      <c r="F34" s="1129">
        <v>9.8411948084366223</v>
      </c>
      <c r="G34" s="1129">
        <v>14.731913080411148</v>
      </c>
      <c r="H34" s="1129">
        <v>4.0752253569677332</v>
      </c>
      <c r="I34" s="1129">
        <v>6.1895294946854955</v>
      </c>
    </row>
    <row r="35" spans="1:9">
      <c r="A35" s="677" t="s">
        <v>1610</v>
      </c>
      <c r="B35" s="611" t="s">
        <v>66</v>
      </c>
      <c r="C35" s="611" t="s">
        <v>66</v>
      </c>
      <c r="D35" s="611" t="s">
        <v>66</v>
      </c>
      <c r="E35" s="611" t="s">
        <v>66</v>
      </c>
      <c r="F35" s="611" t="s">
        <v>66</v>
      </c>
      <c r="G35" s="611" t="s">
        <v>66</v>
      </c>
      <c r="H35" s="611" t="s">
        <v>66</v>
      </c>
      <c r="I35" s="611" t="s">
        <v>66</v>
      </c>
    </row>
    <row r="36" spans="1:9">
      <c r="A36" s="677" t="s">
        <v>347</v>
      </c>
      <c r="B36" s="611" t="s">
        <v>66</v>
      </c>
      <c r="C36" s="611" t="s">
        <v>66</v>
      </c>
      <c r="D36" s="611" t="s">
        <v>66</v>
      </c>
      <c r="E36" s="611" t="s">
        <v>66</v>
      </c>
      <c r="F36" s="611" t="s">
        <v>66</v>
      </c>
      <c r="G36" s="611" t="s">
        <v>66</v>
      </c>
      <c r="H36" s="611" t="s">
        <v>66</v>
      </c>
      <c r="I36" s="611" t="s">
        <v>66</v>
      </c>
    </row>
    <row r="37" spans="1:9">
      <c r="A37" s="677" t="s">
        <v>351</v>
      </c>
      <c r="B37" s="611">
        <v>3.9585446920331093</v>
      </c>
      <c r="C37" s="611">
        <v>5.2319572106885746</v>
      </c>
      <c r="D37" s="611">
        <v>8.5899774079614915</v>
      </c>
      <c r="E37" s="611" t="s">
        <v>66</v>
      </c>
      <c r="F37" s="611">
        <v>10.010626721396724</v>
      </c>
      <c r="G37" s="611">
        <v>14.731913080411148</v>
      </c>
      <c r="H37" s="611">
        <v>4.0752253569677332</v>
      </c>
      <c r="I37" s="611">
        <v>6.2038918273241688</v>
      </c>
    </row>
    <row r="38" spans="1:9">
      <c r="A38" s="677" t="s">
        <v>1611</v>
      </c>
      <c r="B38" s="611" t="s">
        <v>66</v>
      </c>
      <c r="C38" s="611" t="s">
        <v>66</v>
      </c>
      <c r="D38" s="611" t="s">
        <v>66</v>
      </c>
      <c r="E38" s="611" t="s">
        <v>66</v>
      </c>
      <c r="F38" s="611" t="s">
        <v>66</v>
      </c>
      <c r="G38" s="611" t="s">
        <v>66</v>
      </c>
      <c r="H38" s="611" t="s">
        <v>66</v>
      </c>
      <c r="I38" s="611" t="s">
        <v>66</v>
      </c>
    </row>
    <row r="39" spans="1:9">
      <c r="A39" s="677" t="s">
        <v>1612</v>
      </c>
      <c r="B39" s="611" t="s">
        <v>66</v>
      </c>
      <c r="C39" s="611" t="s">
        <v>66</v>
      </c>
      <c r="D39" s="611" t="s">
        <v>66</v>
      </c>
      <c r="E39" s="611" t="s">
        <v>66</v>
      </c>
      <c r="F39" s="611">
        <v>0.98613317001769796</v>
      </c>
      <c r="G39" s="611" t="s">
        <v>66</v>
      </c>
      <c r="H39" s="611" t="s">
        <v>66</v>
      </c>
      <c r="I39" s="611">
        <v>0.98613317001769796</v>
      </c>
    </row>
    <row r="40" spans="1:9">
      <c r="A40" s="677" t="s">
        <v>1613</v>
      </c>
      <c r="B40" s="611" t="s">
        <v>66</v>
      </c>
      <c r="C40" s="611" t="s">
        <v>66</v>
      </c>
      <c r="D40" s="611" t="s">
        <v>66</v>
      </c>
      <c r="E40" s="611" t="s">
        <v>66</v>
      </c>
      <c r="F40" s="611" t="s">
        <v>66</v>
      </c>
      <c r="G40" s="611" t="s">
        <v>66</v>
      </c>
      <c r="H40" s="611" t="s">
        <v>66</v>
      </c>
      <c r="I40" s="611" t="s">
        <v>66</v>
      </c>
    </row>
    <row r="41" spans="1:9" hidden="1">
      <c r="A41" s="677" t="s">
        <v>1614</v>
      </c>
      <c r="B41" s="611" t="s">
        <v>66</v>
      </c>
      <c r="C41" s="611" t="s">
        <v>66</v>
      </c>
      <c r="D41" s="611" t="s">
        <v>66</v>
      </c>
      <c r="E41" s="611" t="s">
        <v>66</v>
      </c>
      <c r="F41" s="611" t="s">
        <v>66</v>
      </c>
      <c r="G41" s="611" t="s">
        <v>66</v>
      </c>
      <c r="H41" s="611" t="s">
        <v>66</v>
      </c>
      <c r="I41" s="611" t="s">
        <v>66</v>
      </c>
    </row>
    <row r="42" spans="1:9" ht="3.15" customHeight="1">
      <c r="A42" s="677"/>
      <c r="B42" s="611" t="s">
        <v>66</v>
      </c>
      <c r="C42" s="611" t="s">
        <v>66</v>
      </c>
      <c r="D42" s="611" t="s">
        <v>66</v>
      </c>
      <c r="E42" s="611" t="s">
        <v>66</v>
      </c>
      <c r="F42" s="611" t="s">
        <v>66</v>
      </c>
      <c r="G42" s="611" t="s">
        <v>66</v>
      </c>
      <c r="H42" s="611" t="s">
        <v>66</v>
      </c>
      <c r="I42" s="611" t="s">
        <v>66</v>
      </c>
    </row>
    <row r="43" spans="1:9">
      <c r="A43" s="675" t="s">
        <v>1618</v>
      </c>
      <c r="B43" s="1129">
        <v>7.0136251098158073</v>
      </c>
      <c r="C43" s="1129">
        <v>11.290045221691981</v>
      </c>
      <c r="D43" s="1129">
        <v>12.701013048333632</v>
      </c>
      <c r="E43" s="1129" t="s">
        <v>66</v>
      </c>
      <c r="F43" s="1129">
        <v>43.102167928883986</v>
      </c>
      <c r="G43" s="1129">
        <v>8.8823735856298551</v>
      </c>
      <c r="H43" s="1129">
        <v>4.0263098732304794</v>
      </c>
      <c r="I43" s="1129">
        <v>7.4899287099422107</v>
      </c>
    </row>
    <row r="44" spans="1:9" ht="13.65" customHeight="1">
      <c r="A44" s="677" t="s">
        <v>1610</v>
      </c>
      <c r="B44" s="611" t="s">
        <v>66</v>
      </c>
      <c r="C44" s="611" t="s">
        <v>66</v>
      </c>
      <c r="D44" s="611" t="s">
        <v>66</v>
      </c>
      <c r="E44" s="611" t="s">
        <v>66</v>
      </c>
      <c r="F44" s="611" t="s">
        <v>66</v>
      </c>
      <c r="G44" s="611" t="s">
        <v>66</v>
      </c>
      <c r="H44" s="611" t="s">
        <v>66</v>
      </c>
      <c r="I44" s="611" t="s">
        <v>66</v>
      </c>
    </row>
    <row r="45" spans="1:9">
      <c r="A45" s="677" t="s">
        <v>347</v>
      </c>
      <c r="B45" s="611" t="s">
        <v>66</v>
      </c>
      <c r="C45" s="611" t="s">
        <v>66</v>
      </c>
      <c r="D45" s="611" t="s">
        <v>66</v>
      </c>
      <c r="E45" s="611" t="s">
        <v>66</v>
      </c>
      <c r="F45" s="611" t="s">
        <v>66</v>
      </c>
      <c r="G45" s="611" t="s">
        <v>66</v>
      </c>
      <c r="H45" s="611" t="s">
        <v>66</v>
      </c>
      <c r="I45" s="611" t="s">
        <v>66</v>
      </c>
    </row>
    <row r="46" spans="1:9" ht="12.75" customHeight="1">
      <c r="A46" s="677" t="s">
        <v>351</v>
      </c>
      <c r="B46" s="611">
        <v>7.0136251098158073</v>
      </c>
      <c r="C46" s="611">
        <v>11.290045221691981</v>
      </c>
      <c r="D46" s="611">
        <v>12.701013048333632</v>
      </c>
      <c r="E46" s="611" t="s">
        <v>66</v>
      </c>
      <c r="F46" s="611">
        <v>43.102167928883986</v>
      </c>
      <c r="G46" s="611">
        <v>8.8823735856298551</v>
      </c>
      <c r="H46" s="611">
        <v>4.0263098732304794</v>
      </c>
      <c r="I46" s="611">
        <v>7.4899287099422107</v>
      </c>
    </row>
    <row r="47" spans="1:9">
      <c r="A47" s="677" t="s">
        <v>1611</v>
      </c>
      <c r="B47" s="611" t="s">
        <v>66</v>
      </c>
      <c r="C47" s="611" t="s">
        <v>66</v>
      </c>
      <c r="D47" s="611" t="s">
        <v>66</v>
      </c>
      <c r="E47" s="611" t="s">
        <v>66</v>
      </c>
      <c r="F47" s="611" t="s">
        <v>66</v>
      </c>
      <c r="G47" s="611" t="s">
        <v>66</v>
      </c>
      <c r="H47" s="611" t="s">
        <v>66</v>
      </c>
      <c r="I47" s="611" t="s">
        <v>66</v>
      </c>
    </row>
    <row r="48" spans="1:9">
      <c r="A48" s="677" t="s">
        <v>1612</v>
      </c>
      <c r="B48" s="611" t="s">
        <v>66</v>
      </c>
      <c r="C48" s="611" t="s">
        <v>66</v>
      </c>
      <c r="D48" s="611" t="s">
        <v>66</v>
      </c>
      <c r="E48" s="611" t="s">
        <v>66</v>
      </c>
      <c r="F48" s="611" t="s">
        <v>66</v>
      </c>
      <c r="G48" s="611" t="s">
        <v>66</v>
      </c>
      <c r="H48" s="611" t="s">
        <v>66</v>
      </c>
      <c r="I48" s="611" t="s">
        <v>66</v>
      </c>
    </row>
    <row r="49" spans="1:9">
      <c r="A49" s="677" t="s">
        <v>1613</v>
      </c>
      <c r="B49" s="611" t="s">
        <v>66</v>
      </c>
      <c r="C49" s="611" t="s">
        <v>66</v>
      </c>
      <c r="D49" s="611" t="s">
        <v>66</v>
      </c>
      <c r="E49" s="611" t="s">
        <v>66</v>
      </c>
      <c r="F49" s="611" t="s">
        <v>66</v>
      </c>
      <c r="G49" s="611" t="s">
        <v>66</v>
      </c>
      <c r="H49" s="611" t="s">
        <v>66</v>
      </c>
      <c r="I49" s="611" t="s">
        <v>66</v>
      </c>
    </row>
    <row r="50" spans="1:9" hidden="1">
      <c r="A50" s="677" t="s">
        <v>1614</v>
      </c>
      <c r="B50" s="611" t="s">
        <v>66</v>
      </c>
      <c r="C50" s="611" t="s">
        <v>66</v>
      </c>
      <c r="D50" s="611" t="s">
        <v>66</v>
      </c>
      <c r="E50" s="611" t="s">
        <v>66</v>
      </c>
      <c r="F50" s="611" t="s">
        <v>66</v>
      </c>
      <c r="G50" s="611" t="s">
        <v>66</v>
      </c>
      <c r="H50" s="611" t="s">
        <v>66</v>
      </c>
      <c r="I50" s="611" t="s">
        <v>66</v>
      </c>
    </row>
    <row r="51" spans="1:9" ht="3.15" customHeight="1">
      <c r="A51" s="677"/>
      <c r="B51" s="611" t="s">
        <v>66</v>
      </c>
      <c r="C51" s="611" t="s">
        <v>66</v>
      </c>
      <c r="D51" s="611" t="s">
        <v>66</v>
      </c>
      <c r="E51" s="611" t="s">
        <v>66</v>
      </c>
      <c r="F51" s="611" t="s">
        <v>66</v>
      </c>
      <c r="G51" s="611" t="s">
        <v>66</v>
      </c>
      <c r="H51" s="611" t="s">
        <v>66</v>
      </c>
      <c r="I51" s="611" t="s">
        <v>66</v>
      </c>
    </row>
    <row r="52" spans="1:9">
      <c r="A52" s="675" t="s">
        <v>1619</v>
      </c>
      <c r="B52" s="1129">
        <v>3.0350623925623239</v>
      </c>
      <c r="C52" s="1129">
        <v>2.378825530728669</v>
      </c>
      <c r="D52" s="1129">
        <v>4.4092860683258701</v>
      </c>
      <c r="E52" s="1129">
        <v>3.0495561288788848</v>
      </c>
      <c r="F52" s="1129">
        <v>3.1952104595191608</v>
      </c>
      <c r="G52" s="1129">
        <v>3.7141292626474707</v>
      </c>
      <c r="H52" s="1129" t="s">
        <v>66</v>
      </c>
      <c r="I52" s="1129">
        <v>3.0039991135373185</v>
      </c>
    </row>
    <row r="53" spans="1:9">
      <c r="A53" s="677" t="s">
        <v>1610</v>
      </c>
      <c r="B53" s="611" t="s">
        <v>66</v>
      </c>
      <c r="C53" s="611" t="s">
        <v>66</v>
      </c>
      <c r="D53" s="611" t="s">
        <v>66</v>
      </c>
      <c r="E53" s="611">
        <v>2.9566074994548868</v>
      </c>
      <c r="F53" s="611" t="s">
        <v>66</v>
      </c>
      <c r="G53" s="611" t="s">
        <v>66</v>
      </c>
      <c r="H53" s="611" t="s">
        <v>66</v>
      </c>
      <c r="I53" s="611">
        <v>2.9566074994548868</v>
      </c>
    </row>
    <row r="54" spans="1:9">
      <c r="A54" s="677" t="s">
        <v>351</v>
      </c>
      <c r="B54" s="611">
        <v>3.0350623925623239</v>
      </c>
      <c r="C54" s="611">
        <v>2.487487085001812</v>
      </c>
      <c r="D54" s="611">
        <v>4.6218723875787164</v>
      </c>
      <c r="E54" s="611">
        <v>10.075189961542632</v>
      </c>
      <c r="F54" s="611">
        <v>3.1952104595191608</v>
      </c>
      <c r="G54" s="611">
        <v>3.7141292626474707</v>
      </c>
      <c r="H54" s="611" t="s">
        <v>66</v>
      </c>
      <c r="I54" s="611">
        <v>3.0605643911305975</v>
      </c>
    </row>
    <row r="55" spans="1:9">
      <c r="A55" s="682" t="s">
        <v>1910</v>
      </c>
      <c r="B55" s="611" t="s">
        <v>66</v>
      </c>
      <c r="C55" s="611" t="s">
        <v>66</v>
      </c>
      <c r="D55" s="611" t="s">
        <v>66</v>
      </c>
      <c r="E55" s="611" t="s">
        <v>66</v>
      </c>
      <c r="F55" s="611" t="s">
        <v>66</v>
      </c>
      <c r="G55" s="611" t="s">
        <v>66</v>
      </c>
      <c r="H55" s="611" t="s">
        <v>66</v>
      </c>
      <c r="I55" s="611" t="s">
        <v>66</v>
      </c>
    </row>
    <row r="56" spans="1:9">
      <c r="A56" s="682" t="s">
        <v>1911</v>
      </c>
      <c r="B56" s="611">
        <v>3.0350623925623239</v>
      </c>
      <c r="C56" s="611">
        <v>2.487487085001812</v>
      </c>
      <c r="D56" s="611">
        <v>4.6218723875787164</v>
      </c>
      <c r="E56" s="611">
        <v>10.075189961542632</v>
      </c>
      <c r="F56" s="611">
        <v>3.1952104595191608</v>
      </c>
      <c r="G56" s="611">
        <v>3.7141292626474707</v>
      </c>
      <c r="H56" s="611" t="s">
        <v>66</v>
      </c>
      <c r="I56" s="611">
        <v>3.0605643911305975</v>
      </c>
    </row>
    <row r="57" spans="1:9">
      <c r="A57" s="683" t="s">
        <v>1912</v>
      </c>
      <c r="B57" s="611" t="s">
        <v>66</v>
      </c>
      <c r="C57" s="611">
        <v>2.0044256074278182</v>
      </c>
      <c r="D57" s="611" t="s">
        <v>66</v>
      </c>
      <c r="E57" s="611" t="s">
        <v>66</v>
      </c>
      <c r="F57" s="611">
        <v>2.945755684577378</v>
      </c>
      <c r="G57" s="611" t="s">
        <v>66</v>
      </c>
      <c r="H57" s="611" t="s">
        <v>66</v>
      </c>
      <c r="I57" s="611">
        <v>2.8745401821524585</v>
      </c>
    </row>
    <row r="58" spans="1:9">
      <c r="A58" s="677" t="s">
        <v>1612</v>
      </c>
      <c r="B58" s="611" t="s">
        <v>66</v>
      </c>
      <c r="C58" s="611" t="s">
        <v>66</v>
      </c>
      <c r="D58" s="611" t="s">
        <v>66</v>
      </c>
      <c r="E58" s="611" t="s">
        <v>66</v>
      </c>
      <c r="F58" s="611" t="s">
        <v>66</v>
      </c>
      <c r="G58" s="611" t="s">
        <v>66</v>
      </c>
      <c r="H58" s="611" t="s">
        <v>66</v>
      </c>
      <c r="I58" s="611" t="s">
        <v>66</v>
      </c>
    </row>
    <row r="59" spans="1:9" hidden="1">
      <c r="A59" s="677" t="s">
        <v>1614</v>
      </c>
      <c r="B59" s="611" t="s">
        <v>66</v>
      </c>
      <c r="C59" s="611" t="s">
        <v>66</v>
      </c>
      <c r="D59" s="611">
        <v>4.0742677523736326</v>
      </c>
      <c r="E59" s="611" t="s">
        <v>66</v>
      </c>
      <c r="F59" s="611" t="s">
        <v>66</v>
      </c>
      <c r="G59" s="611" t="s">
        <v>66</v>
      </c>
      <c r="H59" s="611" t="s">
        <v>66</v>
      </c>
      <c r="I59" s="611">
        <v>2.4298944676912626</v>
      </c>
    </row>
    <row r="60" spans="1:9" ht="3.15" customHeight="1">
      <c r="A60" s="677"/>
      <c r="B60" s="611" t="s">
        <v>66</v>
      </c>
      <c r="C60" s="611" t="s">
        <v>66</v>
      </c>
      <c r="D60" s="611" t="s">
        <v>66</v>
      </c>
      <c r="E60" s="611" t="s">
        <v>66</v>
      </c>
      <c r="F60" s="611" t="s">
        <v>66</v>
      </c>
      <c r="G60" s="611" t="s">
        <v>66</v>
      </c>
      <c r="H60" s="611" t="s">
        <v>66</v>
      </c>
      <c r="I60" s="611" t="s">
        <v>66</v>
      </c>
    </row>
    <row r="61" spans="1:9">
      <c r="A61" s="675" t="s">
        <v>1623</v>
      </c>
      <c r="B61" s="1129">
        <v>26.900121659225572</v>
      </c>
      <c r="C61" s="1129">
        <v>2.3067894820348611</v>
      </c>
      <c r="D61" s="1129" t="s">
        <v>66</v>
      </c>
      <c r="E61" s="1129" t="s">
        <v>66</v>
      </c>
      <c r="F61" s="1129" t="s">
        <v>66</v>
      </c>
      <c r="G61" s="1129" t="s">
        <v>66</v>
      </c>
      <c r="H61" s="1129" t="s">
        <v>66</v>
      </c>
      <c r="I61" s="1129">
        <v>2.3081034758624313</v>
      </c>
    </row>
    <row r="62" spans="1:9">
      <c r="A62" s="677" t="s">
        <v>351</v>
      </c>
      <c r="B62" s="611" t="s">
        <v>66</v>
      </c>
      <c r="C62" s="611" t="s">
        <v>66</v>
      </c>
      <c r="D62" s="611" t="s">
        <v>66</v>
      </c>
      <c r="E62" s="611" t="s">
        <v>66</v>
      </c>
      <c r="F62" s="611" t="s">
        <v>66</v>
      </c>
      <c r="G62" s="611" t="s">
        <v>66</v>
      </c>
      <c r="H62" s="611" t="s">
        <v>66</v>
      </c>
      <c r="I62" s="611" t="s">
        <v>66</v>
      </c>
    </row>
    <row r="63" spans="1:9">
      <c r="A63" s="677" t="s">
        <v>1624</v>
      </c>
      <c r="B63" s="611">
        <v>45.774635680950546</v>
      </c>
      <c r="C63" s="611">
        <v>2.3067894820348611</v>
      </c>
      <c r="D63" s="611" t="s">
        <v>66</v>
      </c>
      <c r="E63" s="611" t="s">
        <v>66</v>
      </c>
      <c r="F63" s="611" t="s">
        <v>66</v>
      </c>
      <c r="G63" s="611" t="s">
        <v>66</v>
      </c>
      <c r="H63" s="611" t="s">
        <v>66</v>
      </c>
      <c r="I63" s="611">
        <v>2.3081543259463677</v>
      </c>
    </row>
    <row r="64" spans="1:9" hidden="1">
      <c r="A64" s="677" t="s">
        <v>1614</v>
      </c>
      <c r="B64" s="611" t="s">
        <v>66</v>
      </c>
      <c r="C64" s="611" t="s">
        <v>66</v>
      </c>
      <c r="D64" s="611" t="s">
        <v>66</v>
      </c>
      <c r="E64" s="611" t="s">
        <v>66</v>
      </c>
      <c r="F64" s="611" t="s">
        <v>66</v>
      </c>
      <c r="G64" s="611" t="s">
        <v>66</v>
      </c>
      <c r="H64" s="611" t="s">
        <v>66</v>
      </c>
      <c r="I64" s="611" t="s">
        <v>66</v>
      </c>
    </row>
    <row r="65" spans="1:9" ht="4.6500000000000004" customHeight="1">
      <c r="A65" s="684"/>
      <c r="B65" s="611" t="s">
        <v>66</v>
      </c>
      <c r="C65" s="611" t="s">
        <v>66</v>
      </c>
      <c r="D65" s="611" t="s">
        <v>66</v>
      </c>
      <c r="E65" s="611" t="s">
        <v>66</v>
      </c>
      <c r="F65" s="611" t="s">
        <v>66</v>
      </c>
      <c r="G65" s="611" t="s">
        <v>66</v>
      </c>
      <c r="H65" s="611" t="s">
        <v>66</v>
      </c>
      <c r="I65" s="611" t="s">
        <v>66</v>
      </c>
    </row>
    <row r="66" spans="1:9" ht="22.65" customHeight="1">
      <c r="A66" s="685" t="s">
        <v>1913</v>
      </c>
      <c r="B66" s="1132">
        <v>4.4506504541404412</v>
      </c>
      <c r="C66" s="1132">
        <v>3.0807251593349334</v>
      </c>
      <c r="D66" s="1132">
        <v>6.1016885768001687</v>
      </c>
      <c r="E66" s="1132">
        <v>3.0495561288788848</v>
      </c>
      <c r="F66" s="1132">
        <v>5.1523947507943175</v>
      </c>
      <c r="G66" s="1132">
        <v>12.943587932888731</v>
      </c>
      <c r="H66" s="1132">
        <v>4.0595922335779111</v>
      </c>
      <c r="I66" s="1132">
        <v>4.6083682070800025</v>
      </c>
    </row>
    <row r="67" spans="1:9" ht="4.6500000000000004" customHeight="1" thickBot="1">
      <c r="A67" s="688"/>
      <c r="B67" s="689"/>
      <c r="C67" s="689"/>
      <c r="D67" s="689"/>
      <c r="E67" s="689"/>
      <c r="F67" s="689"/>
      <c r="G67" s="689"/>
      <c r="H67" s="689"/>
      <c r="I67" s="689"/>
    </row>
    <row r="68" spans="1:9">
      <c r="A68" s="612" t="s">
        <v>357</v>
      </c>
      <c r="B68" s="1006"/>
      <c r="C68" s="1006"/>
      <c r="D68" s="1006"/>
      <c r="E68" s="1006"/>
      <c r="F68" s="1006"/>
      <c r="G68" s="1006"/>
      <c r="H68" s="1006"/>
      <c r="I68" s="1006"/>
    </row>
    <row r="69" spans="1:9">
      <c r="A69" s="691" t="s">
        <v>325</v>
      </c>
      <c r="B69" s="691"/>
      <c r="C69" s="691"/>
      <c r="D69" s="691"/>
      <c r="E69" s="691"/>
      <c r="F69" s="691"/>
      <c r="G69" s="691"/>
      <c r="H69" s="691"/>
      <c r="I69" s="691"/>
    </row>
    <row r="70" spans="1:9">
      <c r="A70" s="691"/>
      <c r="B70" s="691"/>
      <c r="C70" s="691"/>
      <c r="D70" s="691"/>
      <c r="E70" s="691"/>
      <c r="F70" s="691"/>
      <c r="G70" s="691"/>
      <c r="H70" s="691"/>
      <c r="I70" s="691"/>
    </row>
    <row r="71" spans="1:9" ht="29.4" customHeight="1">
      <c r="A71" s="691"/>
      <c r="B71" s="691"/>
      <c r="C71" s="691"/>
      <c r="D71" s="691"/>
      <c r="E71" s="691"/>
      <c r="F71" s="691"/>
      <c r="G71" s="691"/>
      <c r="H71" s="691"/>
      <c r="I71" s="691"/>
    </row>
    <row r="72" spans="1:9">
      <c r="A72" s="612" t="s">
        <v>37</v>
      </c>
      <c r="B72" s="693"/>
      <c r="C72" s="693"/>
      <c r="D72" s="693"/>
      <c r="E72" s="693"/>
      <c r="F72" s="693"/>
      <c r="G72" s="693"/>
      <c r="H72" s="693"/>
      <c r="I72" s="693"/>
    </row>
  </sheetData>
  <mergeCells count="4">
    <mergeCell ref="A2:I2"/>
    <mergeCell ref="A3:I3"/>
    <mergeCell ref="A4:I4"/>
    <mergeCell ref="A69:I71"/>
  </mergeCells>
  <hyperlinks>
    <hyperlink ref="A1" location="Índice!A1" display="Volver al Índice" xr:uid="{AAB365E1-7A6C-4E55-84B6-A5F0C0BD23E6}"/>
  </hyperlink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19849-65A2-4831-89D6-B50C5BC670D2}">
  <sheetPr>
    <pageSetUpPr fitToPage="1"/>
  </sheetPr>
  <dimension ref="A1:F27"/>
  <sheetViews>
    <sheetView showGridLines="0" zoomScaleNormal="75" workbookViewId="0"/>
  </sheetViews>
  <sheetFormatPr baseColWidth="10" defaultColWidth="11.44140625" defaultRowHeight="13.2"/>
  <cols>
    <col min="1" max="1" width="47.88671875" style="1072" customWidth="1"/>
    <col min="2" max="6" width="22.109375" style="1072" customWidth="1"/>
    <col min="7" max="16384" width="11.44140625" style="1072"/>
  </cols>
  <sheetData>
    <row r="1" spans="1:6" s="1065" customFormat="1" ht="15" customHeight="1">
      <c r="A1" s="1421" t="s">
        <v>2108</v>
      </c>
      <c r="B1" s="1063"/>
      <c r="C1" s="1063"/>
      <c r="D1" s="1063"/>
      <c r="E1" s="1063"/>
      <c r="F1" s="1064"/>
    </row>
    <row r="2" spans="1:6" s="1067" customFormat="1" ht="38.25" customHeight="1">
      <c r="A2" s="1066" t="s">
        <v>1888</v>
      </c>
      <c r="B2" s="1066"/>
      <c r="C2" s="1066"/>
      <c r="D2" s="1066"/>
      <c r="E2" s="1066"/>
      <c r="F2" s="1066"/>
    </row>
    <row r="3" spans="1:6" s="1065" customFormat="1" ht="27.75" customHeight="1">
      <c r="A3" s="1068">
        <v>46112</v>
      </c>
      <c r="B3" s="1063"/>
      <c r="C3" s="1069"/>
      <c r="D3" s="1063"/>
      <c r="E3" s="1063"/>
      <c r="F3" s="1063"/>
    </row>
    <row r="4" spans="1:6" s="1065" customFormat="1" ht="11.25" customHeight="1">
      <c r="A4" s="1070"/>
      <c r="B4" s="1070"/>
      <c r="C4" s="1070"/>
      <c r="D4" s="1070"/>
      <c r="E4" s="1070"/>
      <c r="F4" s="1071"/>
    </row>
    <row r="5" spans="1:6" ht="14.25" customHeight="1" thickBot="1">
      <c r="B5" s="1073"/>
      <c r="C5" s="1073"/>
      <c r="D5" s="1073"/>
      <c r="E5" s="1073"/>
      <c r="F5" s="1073"/>
    </row>
    <row r="6" spans="1:6" s="1076" customFormat="1" ht="18.75" customHeight="1">
      <c r="A6" s="1074" t="s">
        <v>1</v>
      </c>
      <c r="B6" s="1075" t="s">
        <v>1889</v>
      </c>
      <c r="C6" s="1075"/>
      <c r="D6" s="1075"/>
      <c r="E6" s="1075"/>
      <c r="F6" s="1074" t="s">
        <v>1890</v>
      </c>
    </row>
    <row r="7" spans="1:6" s="1076" customFormat="1" ht="24.75" customHeight="1">
      <c r="A7" s="1077"/>
      <c r="B7" s="1078" t="s">
        <v>1891</v>
      </c>
      <c r="C7" s="1078" t="s">
        <v>1892</v>
      </c>
      <c r="D7" s="1078" t="s">
        <v>1893</v>
      </c>
      <c r="E7" s="1078" t="s">
        <v>1894</v>
      </c>
      <c r="F7" s="1077"/>
    </row>
    <row r="8" spans="1:6" s="1076" customFormat="1" ht="19.5" customHeight="1">
      <c r="A8" s="1079"/>
      <c r="B8" s="1080"/>
      <c r="C8" s="1080"/>
      <c r="D8" s="1080"/>
      <c r="E8" s="1080"/>
      <c r="F8" s="1081"/>
    </row>
    <row r="9" spans="1:6" ht="6.75" customHeight="1">
      <c r="A9" s="1082"/>
      <c r="B9" s="1083"/>
      <c r="C9" s="1083"/>
      <c r="D9" s="1083"/>
      <c r="E9" s="1083"/>
    </row>
    <row r="10" spans="1:6" s="1087" customFormat="1" ht="21.15" customHeight="1">
      <c r="A10" s="1084" t="s">
        <v>28</v>
      </c>
      <c r="B10" s="1085">
        <v>4.5173107085246462</v>
      </c>
      <c r="C10" s="1085">
        <v>3.8598749428331116</v>
      </c>
      <c r="D10" s="1085">
        <v>3.38589659124428</v>
      </c>
      <c r="E10" s="1085">
        <v>2.8842660359835643</v>
      </c>
      <c r="F10" s="1086">
        <v>4.45</v>
      </c>
    </row>
    <row r="11" spans="1:6" s="1087" customFormat="1" ht="21.15" customHeight="1">
      <c r="A11" s="1084" t="s">
        <v>29</v>
      </c>
      <c r="B11" s="1085">
        <v>5.8659534577377119</v>
      </c>
      <c r="C11" s="1085">
        <v>3.7386305156441937</v>
      </c>
      <c r="D11" s="1085">
        <v>2.2267249884064193</v>
      </c>
      <c r="E11" s="1085">
        <v>1.0966467810995078</v>
      </c>
      <c r="F11" s="1086">
        <v>3.08</v>
      </c>
    </row>
    <row r="12" spans="1:6" s="1087" customFormat="1" ht="21.15" customHeight="1">
      <c r="A12" s="1084" t="s">
        <v>30</v>
      </c>
      <c r="B12" s="1085">
        <v>7.3498963915668361</v>
      </c>
      <c r="C12" s="1085">
        <v>5.3845811569643098</v>
      </c>
      <c r="D12" s="1085">
        <v>4.4007956974245399</v>
      </c>
      <c r="E12" s="1085">
        <v>3.4494459019187267</v>
      </c>
      <c r="F12" s="1086">
        <v>6.1</v>
      </c>
    </row>
    <row r="13" spans="1:6" s="1087" customFormat="1" ht="21.15" customHeight="1">
      <c r="A13" s="1084" t="s">
        <v>31</v>
      </c>
      <c r="B13" s="1085">
        <v>5.7509596000068299</v>
      </c>
      <c r="C13" s="1085">
        <v>4.1345846529868169</v>
      </c>
      <c r="D13" s="1085">
        <v>2.6598620348830493</v>
      </c>
      <c r="E13" s="1085">
        <v>1.4803348559887739</v>
      </c>
      <c r="F13" s="1086">
        <v>3.05</v>
      </c>
    </row>
    <row r="14" spans="1:6" s="1087" customFormat="1" ht="21.15" customHeight="1">
      <c r="A14" s="1084" t="s">
        <v>32</v>
      </c>
      <c r="B14" s="1085">
        <v>7.0984462922784166</v>
      </c>
      <c r="C14" s="1085">
        <v>4.760550126579199</v>
      </c>
      <c r="D14" s="1085">
        <v>3.6598385897496795</v>
      </c>
      <c r="E14" s="1085">
        <v>3.1968707442672937</v>
      </c>
      <c r="F14" s="1086">
        <v>5.15</v>
      </c>
    </row>
    <row r="15" spans="1:6" s="1087" customFormat="1" ht="21.15" customHeight="1">
      <c r="A15" s="1084" t="s">
        <v>33</v>
      </c>
      <c r="B15" s="1085">
        <v>12.230610919208338</v>
      </c>
      <c r="C15" s="1085">
        <v>10.994079266411697</v>
      </c>
      <c r="D15" s="1085">
        <v>10.07022560025883</v>
      </c>
      <c r="E15" s="1085">
        <v>9.2468220931546892</v>
      </c>
      <c r="F15" s="1086">
        <v>12.94</v>
      </c>
    </row>
    <row r="16" spans="1:6" s="1087" customFormat="1" ht="21.15" customHeight="1">
      <c r="A16" s="1084" t="s">
        <v>34</v>
      </c>
      <c r="B16" s="1085">
        <v>4.0595921794877876</v>
      </c>
      <c r="C16" s="1085">
        <v>3.0171409685487975</v>
      </c>
      <c r="D16" s="1085">
        <v>2.2062470902461877</v>
      </c>
      <c r="E16" s="1085">
        <v>1.5769641666058594</v>
      </c>
      <c r="F16" s="1086">
        <v>4.0599999999999996</v>
      </c>
    </row>
    <row r="17" spans="1:6" s="1087" customFormat="1" ht="24" customHeight="1">
      <c r="A17" s="1088" t="s">
        <v>35</v>
      </c>
      <c r="B17" s="1086">
        <v>6.0288493226103457</v>
      </c>
      <c r="C17" s="1086">
        <v>4.5084630821933587</v>
      </c>
      <c r="D17" s="1086">
        <v>3.4768712086408611</v>
      </c>
      <c r="E17" s="1086">
        <v>2.7041092481185633</v>
      </c>
      <c r="F17" s="1086">
        <v>4.6083681639200673</v>
      </c>
    </row>
    <row r="18" spans="1:6" ht="6.75" customHeight="1" thickBot="1">
      <c r="A18" s="1089"/>
      <c r="B18" s="1090"/>
      <c r="C18" s="1090"/>
      <c r="D18" s="1090"/>
      <c r="E18" s="1090"/>
      <c r="F18" s="1090"/>
    </row>
    <row r="19" spans="1:6" ht="4.6500000000000004" customHeight="1">
      <c r="A19" s="1091"/>
      <c r="B19" s="1092"/>
      <c r="C19" s="1092"/>
      <c r="D19" s="1092"/>
      <c r="E19" s="1092"/>
      <c r="F19" s="1093"/>
    </row>
    <row r="20" spans="1:6" s="1096" customFormat="1" ht="14.25" customHeight="1">
      <c r="A20" s="1094" t="s">
        <v>1895</v>
      </c>
      <c r="B20" s="1094"/>
      <c r="C20" s="1094"/>
      <c r="D20" s="1094"/>
      <c r="E20" s="1094"/>
      <c r="F20" s="1095"/>
    </row>
    <row r="21" spans="1:6">
      <c r="A21" s="1097" t="s">
        <v>1896</v>
      </c>
      <c r="B21" s="1097"/>
      <c r="C21" s="1097"/>
      <c r="D21" s="1097"/>
      <c r="E21" s="1097"/>
      <c r="F21" s="1093"/>
    </row>
    <row r="22" spans="1:6">
      <c r="A22" s="1097" t="s">
        <v>1897</v>
      </c>
      <c r="B22" s="1098"/>
      <c r="C22" s="1097"/>
      <c r="D22" s="1097"/>
      <c r="E22" s="1097"/>
      <c r="F22" s="1093"/>
    </row>
    <row r="23" spans="1:6">
      <c r="A23" s="1097" t="s">
        <v>1898</v>
      </c>
      <c r="B23" s="1098"/>
      <c r="C23" s="1097"/>
      <c r="D23" s="1097"/>
      <c r="E23" s="1097"/>
      <c r="F23" s="1093"/>
    </row>
    <row r="24" spans="1:6">
      <c r="A24" s="612" t="s">
        <v>37</v>
      </c>
      <c r="B24" s="1098"/>
      <c r="C24" s="1097"/>
      <c r="D24" s="1097"/>
      <c r="E24" s="1097"/>
      <c r="F24" s="1093"/>
    </row>
    <row r="25" spans="1:6">
      <c r="A25" s="299"/>
      <c r="B25" s="1098"/>
      <c r="C25" s="1093"/>
      <c r="D25" s="1093"/>
      <c r="E25" s="1093"/>
      <c r="F25" s="1093"/>
    </row>
    <row r="26" spans="1:6">
      <c r="A26" s="299"/>
      <c r="B26" s="1093"/>
      <c r="C26" s="1093"/>
      <c r="D26" s="1093"/>
      <c r="E26" s="1093"/>
      <c r="F26" s="1093"/>
    </row>
    <row r="27" spans="1:6">
      <c r="A27" s="1093"/>
      <c r="B27" s="1093"/>
      <c r="C27" s="1093"/>
      <c r="D27" s="1093"/>
      <c r="E27" s="1093"/>
      <c r="F27" s="1093"/>
    </row>
  </sheetData>
  <mergeCells count="9">
    <mergeCell ref="A20:E20"/>
    <mergeCell ref="A2:F2"/>
    <mergeCell ref="A4:E4"/>
    <mergeCell ref="A6:A8"/>
    <mergeCell ref="F6:F8"/>
    <mergeCell ref="B7:B8"/>
    <mergeCell ref="C7:C8"/>
    <mergeCell ref="D7:D8"/>
    <mergeCell ref="E7:E8"/>
  </mergeCells>
  <hyperlinks>
    <hyperlink ref="A1" location="Índice!A1" display="Volver al Índice" xr:uid="{6D3ACE2F-A338-4030-8E96-2D91ACF2441E}"/>
  </hyperlinks>
  <printOptions horizontalCentered="1" verticalCentered="1"/>
  <pageMargins left="0.51" right="0.61" top="1.2204724409448819" bottom="0.78740157480314965" header="0" footer="0"/>
  <pageSetup paperSize="9" scale="87"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8596C-F289-4954-BB81-9217D650DE53}">
  <dimension ref="A1:W19"/>
  <sheetViews>
    <sheetView showGridLines="0" zoomScaleNormal="100" workbookViewId="0">
      <selection sqref="A1:H1"/>
    </sheetView>
  </sheetViews>
  <sheetFormatPr baseColWidth="10" defaultColWidth="11.44140625" defaultRowHeight="13.8"/>
  <cols>
    <col min="1" max="1" width="32.44140625" style="1017" customWidth="1"/>
    <col min="2" max="11" width="12.44140625" style="1017" customWidth="1"/>
    <col min="12" max="12" width="12.44140625" style="1017" bestFit="1" customWidth="1"/>
    <col min="13" max="13" width="12.109375" style="1017" customWidth="1"/>
    <col min="14" max="15" width="11.44140625" style="1017" customWidth="1"/>
    <col min="16" max="16" width="14.44140625" style="1017" customWidth="1"/>
    <col min="17" max="17" width="22" style="1017" customWidth="1"/>
    <col min="18" max="19" width="15.44140625" style="1017" customWidth="1"/>
    <col min="20" max="20" width="14" style="1017" customWidth="1"/>
    <col min="21" max="21" width="14.109375" style="1017" customWidth="1"/>
    <col min="22" max="22" width="13.109375" style="1017" customWidth="1"/>
    <col min="23" max="23" width="14.44140625" style="1017" customWidth="1"/>
    <col min="24" max="16384" width="11.44140625" style="1017"/>
  </cols>
  <sheetData>
    <row r="1" spans="1:23">
      <c r="A1" s="1426" t="s">
        <v>2108</v>
      </c>
      <c r="B1" s="1426"/>
      <c r="C1" s="1426"/>
      <c r="D1" s="1426"/>
      <c r="E1" s="1426"/>
      <c r="F1" s="1426"/>
      <c r="G1" s="1426"/>
      <c r="H1" s="1426"/>
      <c r="I1" s="1194"/>
    </row>
    <row r="2" spans="1:23" s="1020" customFormat="1" ht="28.2">
      <c r="A2" s="1018" t="s">
        <v>1944</v>
      </c>
      <c r="B2" s="1018"/>
      <c r="C2" s="1018"/>
      <c r="D2" s="1018"/>
      <c r="E2" s="1018"/>
      <c r="F2" s="1018"/>
      <c r="G2" s="1018"/>
      <c r="H2" s="1018"/>
      <c r="I2" s="1018"/>
      <c r="J2" s="1018"/>
      <c r="K2" s="1018"/>
      <c r="L2" s="1195"/>
      <c r="M2" s="1195"/>
      <c r="N2" s="1195"/>
      <c r="O2" s="1195"/>
      <c r="P2" s="1195"/>
      <c r="Q2" s="1195"/>
      <c r="R2" s="1195"/>
      <c r="S2" s="1195"/>
      <c r="T2" s="1195"/>
      <c r="U2" s="1195"/>
      <c r="V2" s="1195"/>
      <c r="W2" s="1195"/>
    </row>
    <row r="3" spans="1:23" ht="17.399999999999999">
      <c r="A3" s="1196">
        <v>46112</v>
      </c>
      <c r="B3" s="1196"/>
      <c r="C3" s="1196"/>
      <c r="D3" s="1196"/>
      <c r="E3" s="1196"/>
      <c r="F3" s="1196"/>
      <c r="G3" s="1196"/>
      <c r="H3" s="1196"/>
      <c r="I3" s="1196"/>
      <c r="J3" s="1196"/>
      <c r="K3" s="1196"/>
      <c r="L3" s="1197"/>
      <c r="M3" s="1198"/>
      <c r="N3" s="1198"/>
      <c r="O3" s="1198"/>
      <c r="P3" s="1198"/>
      <c r="Q3" s="1198"/>
      <c r="R3" s="1198"/>
      <c r="S3" s="1198"/>
      <c r="T3" s="1198"/>
      <c r="U3" s="1198"/>
      <c r="V3" s="1198"/>
      <c r="W3" s="1198"/>
    </row>
    <row r="4" spans="1:23" s="1200" customFormat="1" ht="19.5" customHeight="1">
      <c r="A4" s="1199" t="s">
        <v>1945</v>
      </c>
      <c r="B4" s="1199"/>
      <c r="C4" s="1199"/>
      <c r="D4" s="1199"/>
      <c r="E4" s="1199"/>
      <c r="F4" s="1199"/>
      <c r="G4" s="1199"/>
      <c r="H4" s="1199"/>
      <c r="I4" s="1199"/>
      <c r="J4" s="1199"/>
      <c r="K4" s="1199"/>
    </row>
    <row r="5" spans="1:23" s="1200" customFormat="1" ht="19.5" customHeight="1" thickBot="1">
      <c r="A5" s="1201"/>
      <c r="B5" s="1201"/>
      <c r="C5" s="1201"/>
      <c r="D5" s="1201"/>
      <c r="E5" s="1201"/>
      <c r="F5" s="1201"/>
      <c r="G5" s="1201"/>
      <c r="H5" s="1201"/>
      <c r="I5" s="1201"/>
      <c r="J5" s="1201"/>
      <c r="K5" s="1201"/>
    </row>
    <row r="6" spans="1:23" ht="39.75" customHeight="1">
      <c r="A6" s="1026" t="s">
        <v>1</v>
      </c>
      <c r="B6" s="1202" t="s">
        <v>1946</v>
      </c>
      <c r="C6" s="1202"/>
      <c r="D6" s="1202"/>
      <c r="E6" s="1202"/>
      <c r="F6" s="1202"/>
      <c r="G6" s="1203" t="s">
        <v>1947</v>
      </c>
      <c r="H6" s="1203" t="s">
        <v>1948</v>
      </c>
      <c r="I6" s="1203" t="s">
        <v>1949</v>
      </c>
      <c r="J6" s="1203" t="s">
        <v>1950</v>
      </c>
      <c r="K6" s="1026" t="s">
        <v>1951</v>
      </c>
    </row>
    <row r="7" spans="1:23" ht="57.75" customHeight="1">
      <c r="A7" s="1036"/>
      <c r="B7" s="1033" t="s">
        <v>1952</v>
      </c>
      <c r="C7" s="1033" t="s">
        <v>1953</v>
      </c>
      <c r="D7" s="1033" t="s">
        <v>1954</v>
      </c>
      <c r="E7" s="1033" t="s">
        <v>1955</v>
      </c>
      <c r="F7" s="1029" t="s">
        <v>99</v>
      </c>
      <c r="G7" s="1204"/>
      <c r="H7" s="1204"/>
      <c r="I7" s="1204"/>
      <c r="J7" s="1204"/>
      <c r="K7" s="1036"/>
    </row>
    <row r="8" spans="1:23" ht="11.25" customHeight="1">
      <c r="A8" s="1205"/>
      <c r="B8" s="1206"/>
      <c r="C8" s="1206"/>
      <c r="D8" s="1206"/>
      <c r="E8" s="1206"/>
      <c r="F8" s="1206"/>
      <c r="G8" s="1206"/>
      <c r="H8" s="1206"/>
      <c r="I8" s="1206"/>
      <c r="J8" s="1206"/>
      <c r="K8" s="1206"/>
      <c r="L8" s="1207"/>
      <c r="M8" s="1208"/>
      <c r="N8" s="1208"/>
    </row>
    <row r="9" spans="1:23" ht="20.100000000000001" customHeight="1">
      <c r="A9" s="607" t="s">
        <v>28</v>
      </c>
      <c r="B9" s="1209">
        <v>0</v>
      </c>
      <c r="C9" s="1209">
        <v>0</v>
      </c>
      <c r="D9" s="1209">
        <v>0.42822470977905552</v>
      </c>
      <c r="E9" s="1209">
        <v>0</v>
      </c>
      <c r="F9" s="1209">
        <v>0.42822470977905552</v>
      </c>
      <c r="G9" s="1209">
        <v>2.5945971499548114E-4</v>
      </c>
      <c r="H9" s="1209">
        <v>0</v>
      </c>
      <c r="I9" s="1209">
        <v>20.294648824636109</v>
      </c>
      <c r="J9" s="1209">
        <v>79.276866928442288</v>
      </c>
      <c r="K9" s="1210">
        <v>2583059.9559999998</v>
      </c>
      <c r="L9" s="1207"/>
      <c r="M9" s="1208"/>
      <c r="N9" s="1208"/>
    </row>
    <row r="10" spans="1:23" ht="20.100000000000001" customHeight="1">
      <c r="A10" s="607" t="s">
        <v>29</v>
      </c>
      <c r="B10" s="1209">
        <v>9.3692290880419121E-3</v>
      </c>
      <c r="C10" s="1209">
        <v>0</v>
      </c>
      <c r="D10" s="1209">
        <v>8.9589503567148867</v>
      </c>
      <c r="E10" s="1209">
        <v>0</v>
      </c>
      <c r="F10" s="1209">
        <v>8.9683196576065907</v>
      </c>
      <c r="G10" s="1209">
        <v>13.873193300390007</v>
      </c>
      <c r="H10" s="1209">
        <v>0</v>
      </c>
      <c r="I10" s="1209">
        <v>1.9304086500591147</v>
      </c>
      <c r="J10" s="1209">
        <v>75.228078248336956</v>
      </c>
      <c r="K10" s="1210">
        <v>1392686.621</v>
      </c>
      <c r="L10" s="1207"/>
      <c r="M10" s="1208"/>
      <c r="N10" s="1208"/>
    </row>
    <row r="11" spans="1:23" ht="20.100000000000001" customHeight="1">
      <c r="A11" s="607" t="s">
        <v>30</v>
      </c>
      <c r="B11" s="1209">
        <v>0</v>
      </c>
      <c r="C11" s="1209">
        <v>0</v>
      </c>
      <c r="D11" s="1209">
        <v>0</v>
      </c>
      <c r="E11" s="1209">
        <v>26.396714941541493</v>
      </c>
      <c r="F11" s="1209">
        <v>26.396714941541493</v>
      </c>
      <c r="G11" s="1209">
        <v>0</v>
      </c>
      <c r="H11" s="1209">
        <v>0</v>
      </c>
      <c r="I11" s="1209">
        <v>2.2685464424550415E-2</v>
      </c>
      <c r="J11" s="1209">
        <v>73.580599133031626</v>
      </c>
      <c r="K11" s="1210">
        <v>216918.636</v>
      </c>
    </row>
    <row r="12" spans="1:23" ht="20.100000000000001" customHeight="1">
      <c r="A12" s="607" t="s">
        <v>31</v>
      </c>
      <c r="B12" s="1209">
        <v>0.6584064456981461</v>
      </c>
      <c r="C12" s="1209">
        <v>0</v>
      </c>
      <c r="D12" s="1209">
        <v>0</v>
      </c>
      <c r="E12" s="1209">
        <v>0</v>
      </c>
      <c r="F12" s="1209">
        <v>0.6584064456981461</v>
      </c>
      <c r="G12" s="1209">
        <v>0</v>
      </c>
      <c r="H12" s="1209">
        <v>0</v>
      </c>
      <c r="I12" s="1209">
        <v>0</v>
      </c>
      <c r="J12" s="1209">
        <v>99.341593498323903</v>
      </c>
      <c r="K12" s="1210">
        <v>1786417.5049999999</v>
      </c>
    </row>
    <row r="13" spans="1:23" ht="20.100000000000001" customHeight="1">
      <c r="A13" s="607" t="s">
        <v>1846</v>
      </c>
      <c r="B13" s="1209">
        <v>0</v>
      </c>
      <c r="C13" s="1209">
        <v>0</v>
      </c>
      <c r="D13" s="1209">
        <v>0</v>
      </c>
      <c r="E13" s="1209">
        <v>0</v>
      </c>
      <c r="F13" s="1209">
        <v>0</v>
      </c>
      <c r="G13" s="1209">
        <v>0</v>
      </c>
      <c r="H13" s="1209">
        <v>1.6930627370662314</v>
      </c>
      <c r="I13" s="1209">
        <v>98.306937205498627</v>
      </c>
      <c r="J13" s="1209">
        <v>0</v>
      </c>
      <c r="K13" s="1210">
        <v>1741094.1340000001</v>
      </c>
    </row>
    <row r="14" spans="1:23" ht="20.100000000000001" customHeight="1">
      <c r="A14" s="607" t="s">
        <v>33</v>
      </c>
      <c r="B14" s="1209">
        <v>8.406268626085947E-2</v>
      </c>
      <c r="C14" s="1209">
        <v>0</v>
      </c>
      <c r="D14" s="1209">
        <v>1.5760521396248099</v>
      </c>
      <c r="E14" s="1209">
        <v>2.7343675626754816E-2</v>
      </c>
      <c r="F14" s="1209">
        <v>1.6874586982833089</v>
      </c>
      <c r="G14" s="1209">
        <v>0</v>
      </c>
      <c r="H14" s="1209">
        <v>0</v>
      </c>
      <c r="I14" s="1209">
        <v>0</v>
      </c>
      <c r="J14" s="1209">
        <v>98.312541301716706</v>
      </c>
      <c r="K14" s="1210">
        <v>508205.26799999998</v>
      </c>
    </row>
    <row r="15" spans="1:23" ht="20.100000000000001" customHeight="1">
      <c r="A15" s="607" t="s">
        <v>34</v>
      </c>
      <c r="B15" s="1209">
        <v>0</v>
      </c>
      <c r="C15" s="1209">
        <v>0</v>
      </c>
      <c r="D15" s="1209">
        <v>0</v>
      </c>
      <c r="E15" s="1209">
        <v>0</v>
      </c>
      <c r="F15" s="1209">
        <v>0</v>
      </c>
      <c r="G15" s="1209">
        <v>4.1395427895490631</v>
      </c>
      <c r="H15" s="1209">
        <v>0</v>
      </c>
      <c r="I15" s="1209">
        <v>7.3161781987125626E-2</v>
      </c>
      <c r="J15" s="1209">
        <v>95.787295428463821</v>
      </c>
      <c r="K15" s="1210">
        <v>341708.462</v>
      </c>
    </row>
    <row r="16" spans="1:23" ht="24.75" customHeight="1" thickBot="1">
      <c r="A16" s="865" t="s">
        <v>35</v>
      </c>
      <c r="B16" s="1211">
        <v>0.14375090782369027</v>
      </c>
      <c r="C16" s="1211">
        <v>0</v>
      </c>
      <c r="D16" s="1211">
        <v>1.6784068123290297</v>
      </c>
      <c r="E16" s="1211">
        <v>0.66975203483651669</v>
      </c>
      <c r="F16" s="1211">
        <v>2.491909778326213</v>
      </c>
      <c r="G16" s="1211">
        <v>2.4196007642357036</v>
      </c>
      <c r="H16" s="1211">
        <v>0.34396154566755238</v>
      </c>
      <c r="I16" s="1211">
        <v>26.406057167349374</v>
      </c>
      <c r="J16" s="1211">
        <v>68.338470767758125</v>
      </c>
      <c r="K16" s="1212">
        <v>8570090.5820000004</v>
      </c>
      <c r="L16" s="1213"/>
    </row>
    <row r="17" spans="1:1" ht="7.5" customHeight="1"/>
    <row r="18" spans="1:1">
      <c r="A18" s="1214" t="s">
        <v>1956</v>
      </c>
    </row>
    <row r="19" spans="1:1">
      <c r="A19" s="612" t="s">
        <v>37</v>
      </c>
    </row>
  </sheetData>
  <mergeCells count="11">
    <mergeCell ref="K6:K7"/>
    <mergeCell ref="A1:H1"/>
    <mergeCell ref="A2:K2"/>
    <mergeCell ref="A3:K3"/>
    <mergeCell ref="A4:K4"/>
    <mergeCell ref="A6:A7"/>
    <mergeCell ref="B6:F6"/>
    <mergeCell ref="G6:G7"/>
    <mergeCell ref="H6:H7"/>
    <mergeCell ref="I6:I7"/>
    <mergeCell ref="J6:J7"/>
  </mergeCells>
  <hyperlinks>
    <hyperlink ref="A1:H1" location="Índice!A1" display="Volver al Índice" xr:uid="{3828E355-9866-48B4-BA0E-659BCF4FF9EC}"/>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A4B1A-F2B2-48FA-A748-2DC58190265F}">
  <dimension ref="A1:K36"/>
  <sheetViews>
    <sheetView showGridLines="0" zoomScaleNormal="75" workbookViewId="0"/>
  </sheetViews>
  <sheetFormatPr baseColWidth="10" defaultColWidth="11.44140625" defaultRowHeight="13.2"/>
  <cols>
    <col min="1" max="1" width="36.44140625" style="423" customWidth="1"/>
    <col min="2" max="8" width="10.44140625" style="423" customWidth="1"/>
    <col min="9" max="9" width="13.44140625" style="423" customWidth="1"/>
    <col min="10" max="16384" width="11.44140625" style="423"/>
  </cols>
  <sheetData>
    <row r="1" spans="1:11" s="1050" customFormat="1" ht="18.600000000000001">
      <c r="A1" s="1421" t="s">
        <v>2108</v>
      </c>
      <c r="B1" s="809"/>
      <c r="C1" s="809"/>
      <c r="D1" s="809"/>
      <c r="E1" s="809"/>
      <c r="F1" s="809"/>
      <c r="G1" s="809"/>
      <c r="H1" s="809"/>
      <c r="I1" s="809"/>
    </row>
    <row r="2" spans="1:11" ht="74.25" customHeight="1">
      <c r="A2" s="668" t="s">
        <v>1867</v>
      </c>
      <c r="B2" s="668"/>
      <c r="C2" s="668"/>
      <c r="D2" s="668"/>
      <c r="E2" s="668"/>
      <c r="F2" s="668"/>
      <c r="G2" s="668"/>
      <c r="H2" s="668"/>
      <c r="I2" s="668"/>
    </row>
    <row r="3" spans="1:11" ht="17.399999999999999">
      <c r="A3" s="388">
        <v>46112</v>
      </c>
      <c r="B3" s="388"/>
      <c r="C3" s="388"/>
      <c r="D3" s="388"/>
      <c r="E3" s="388"/>
      <c r="F3" s="388"/>
      <c r="G3" s="388"/>
      <c r="H3" s="388"/>
      <c r="I3" s="388"/>
    </row>
    <row r="4" spans="1:11" ht="20.25" customHeight="1">
      <c r="A4" s="593" t="s">
        <v>69</v>
      </c>
      <c r="B4" s="593"/>
      <c r="C4" s="593"/>
      <c r="D4" s="593"/>
      <c r="E4" s="593"/>
      <c r="F4" s="593"/>
      <c r="G4" s="593"/>
      <c r="H4" s="593"/>
      <c r="I4" s="593"/>
    </row>
    <row r="5" spans="1:11" ht="14.4" thickBot="1">
      <c r="A5" s="422"/>
      <c r="B5" s="422"/>
      <c r="C5" s="422"/>
      <c r="D5" s="422"/>
      <c r="E5" s="422"/>
      <c r="F5" s="422"/>
      <c r="G5" s="422"/>
      <c r="H5" s="422"/>
      <c r="I5" s="422"/>
    </row>
    <row r="6" spans="1:11" ht="47.25" customHeight="1">
      <c r="A6" s="658" t="s">
        <v>1868</v>
      </c>
      <c r="B6" s="657" t="s">
        <v>28</v>
      </c>
      <c r="C6" s="657" t="s">
        <v>29</v>
      </c>
      <c r="D6" s="657" t="s">
        <v>30</v>
      </c>
      <c r="E6" s="657" t="s">
        <v>31</v>
      </c>
      <c r="F6" s="657" t="s">
        <v>32</v>
      </c>
      <c r="G6" s="657" t="s">
        <v>33</v>
      </c>
      <c r="H6" s="657" t="s">
        <v>34</v>
      </c>
      <c r="I6" s="658" t="s">
        <v>1869</v>
      </c>
    </row>
    <row r="7" spans="1:11" ht="9.75" customHeight="1">
      <c r="A7" s="422"/>
      <c r="B7" s="1051"/>
      <c r="C7" s="1051"/>
      <c r="D7" s="1051"/>
      <c r="E7" s="1051"/>
      <c r="F7" s="1051"/>
      <c r="G7" s="1051"/>
      <c r="H7" s="1051"/>
      <c r="I7" s="1052"/>
    </row>
    <row r="8" spans="1:11" s="750" customFormat="1" ht="20.100000000000001" customHeight="1">
      <c r="A8" s="607" t="s">
        <v>361</v>
      </c>
      <c r="B8" s="1053">
        <v>489973.49005000002</v>
      </c>
      <c r="C8" s="1053">
        <v>768.03833999999995</v>
      </c>
      <c r="D8" s="1053">
        <v>11178.47618</v>
      </c>
      <c r="E8" s="1053">
        <v>0</v>
      </c>
      <c r="F8" s="1053">
        <v>9248.2399100000002</v>
      </c>
      <c r="G8" s="1053">
        <v>26807.277470000001</v>
      </c>
      <c r="H8" s="1053">
        <v>9048.6661999999997</v>
      </c>
      <c r="I8" s="1054">
        <v>547024.18815000006</v>
      </c>
    </row>
    <row r="9" spans="1:11" s="750" customFormat="1" ht="20.100000000000001" customHeight="1">
      <c r="A9" s="607" t="s">
        <v>362</v>
      </c>
      <c r="B9" s="1053">
        <v>4020.8296</v>
      </c>
      <c r="C9" s="1053">
        <v>44.294550000000001</v>
      </c>
      <c r="D9" s="1053">
        <v>0</v>
      </c>
      <c r="E9" s="1053">
        <v>0</v>
      </c>
      <c r="F9" s="1053">
        <v>30907.065159999998</v>
      </c>
      <c r="G9" s="1053">
        <v>1018.03072</v>
      </c>
      <c r="H9" s="1053">
        <v>400.55070000000001</v>
      </c>
      <c r="I9" s="1054">
        <v>36390.770730000004</v>
      </c>
      <c r="K9" s="1055"/>
    </row>
    <row r="10" spans="1:11" s="750" customFormat="1" ht="20.100000000000001" customHeight="1">
      <c r="A10" s="607" t="s">
        <v>363</v>
      </c>
      <c r="B10" s="1053">
        <v>136666.69123</v>
      </c>
      <c r="C10" s="1053">
        <v>2375.5620100000001</v>
      </c>
      <c r="D10" s="1053">
        <v>10539.989250000001</v>
      </c>
      <c r="E10" s="1053">
        <v>0</v>
      </c>
      <c r="F10" s="1053">
        <v>13024.412829999999</v>
      </c>
      <c r="G10" s="1053">
        <v>40744.16663</v>
      </c>
      <c r="H10" s="1053">
        <v>72599.070049999995</v>
      </c>
      <c r="I10" s="1054">
        <v>275949.89199999999</v>
      </c>
    </row>
    <row r="11" spans="1:11" s="750" customFormat="1" ht="20.100000000000001" customHeight="1">
      <c r="A11" s="607" t="s">
        <v>1870</v>
      </c>
      <c r="B11" s="1053">
        <v>1781.30593</v>
      </c>
      <c r="C11" s="1053">
        <v>0</v>
      </c>
      <c r="D11" s="1053">
        <v>0</v>
      </c>
      <c r="E11" s="1053">
        <v>0</v>
      </c>
      <c r="F11" s="1053">
        <v>1331.4109800000001</v>
      </c>
      <c r="G11" s="1053">
        <v>69.166849999999997</v>
      </c>
      <c r="H11" s="1053">
        <v>0</v>
      </c>
      <c r="I11" s="1054">
        <v>3181.8837600000002</v>
      </c>
    </row>
    <row r="12" spans="1:11" s="750" customFormat="1" ht="20.100000000000001" customHeight="1">
      <c r="A12" s="607" t="s">
        <v>1871</v>
      </c>
      <c r="B12" s="1053">
        <v>4611.3977199999999</v>
      </c>
      <c r="C12" s="1053">
        <v>26.254580000000001</v>
      </c>
      <c r="D12" s="1053">
        <v>0</v>
      </c>
      <c r="E12" s="1053">
        <v>0</v>
      </c>
      <c r="F12" s="1053">
        <v>593.53994999999998</v>
      </c>
      <c r="G12" s="1053">
        <v>241.01158000000001</v>
      </c>
      <c r="H12" s="1053">
        <v>2970.7790599999998</v>
      </c>
      <c r="I12" s="1054">
        <v>8442.9828899999993</v>
      </c>
    </row>
    <row r="13" spans="1:11" s="750" customFormat="1" ht="20.100000000000001" customHeight="1">
      <c r="A13" s="607" t="s">
        <v>1872</v>
      </c>
      <c r="B13" s="1053">
        <v>75902.845830000006</v>
      </c>
      <c r="C13" s="1053">
        <v>309.43137999999999</v>
      </c>
      <c r="D13" s="1053">
        <v>0</v>
      </c>
      <c r="E13" s="1053">
        <v>0</v>
      </c>
      <c r="F13" s="1053">
        <v>22363.00506</v>
      </c>
      <c r="G13" s="1053">
        <v>21327.535919999998</v>
      </c>
      <c r="H13" s="1053">
        <v>11554.16167</v>
      </c>
      <c r="I13" s="1054">
        <v>131456.97985999999</v>
      </c>
    </row>
    <row r="14" spans="1:11" s="750" customFormat="1" ht="20.100000000000001" customHeight="1">
      <c r="A14" s="607" t="s">
        <v>365</v>
      </c>
      <c r="B14" s="1053">
        <v>1103040.43716</v>
      </c>
      <c r="C14" s="1053">
        <v>12255.92928</v>
      </c>
      <c r="D14" s="1053">
        <v>31973.366859999998</v>
      </c>
      <c r="E14" s="1053">
        <v>0</v>
      </c>
      <c r="F14" s="1053">
        <v>72727.27218</v>
      </c>
      <c r="G14" s="1053">
        <v>206476.72132000001</v>
      </c>
      <c r="H14" s="1053">
        <v>175987.00211999999</v>
      </c>
      <c r="I14" s="1054">
        <v>1602460.7289200001</v>
      </c>
    </row>
    <row r="15" spans="1:11" s="750" customFormat="1" ht="20.100000000000001" customHeight="1">
      <c r="A15" s="607" t="s">
        <v>1873</v>
      </c>
      <c r="B15" s="1053">
        <v>213013.14089000001</v>
      </c>
      <c r="C15" s="1053">
        <v>1863.98341</v>
      </c>
      <c r="D15" s="1053">
        <v>1408.3283699999999</v>
      </c>
      <c r="E15" s="1053">
        <v>0</v>
      </c>
      <c r="F15" s="1053">
        <v>162685.71557999999</v>
      </c>
      <c r="G15" s="1053">
        <v>46899.906900000002</v>
      </c>
      <c r="H15" s="1053">
        <v>23529.319940000001</v>
      </c>
      <c r="I15" s="1054">
        <v>449400.39509000001</v>
      </c>
    </row>
    <row r="16" spans="1:11" s="750" customFormat="1" ht="20.100000000000001" customHeight="1">
      <c r="A16" s="607" t="s">
        <v>1874</v>
      </c>
      <c r="B16" s="1053">
        <v>95782.977920000005</v>
      </c>
      <c r="C16" s="1053">
        <v>1997.73117</v>
      </c>
      <c r="D16" s="1053">
        <v>2582.94065</v>
      </c>
      <c r="E16" s="1053">
        <v>0</v>
      </c>
      <c r="F16" s="1053">
        <v>10321.78124</v>
      </c>
      <c r="G16" s="1053">
        <v>29158.070830000001</v>
      </c>
      <c r="H16" s="1053">
        <v>6940.7714299999998</v>
      </c>
      <c r="I16" s="1054">
        <v>146784.27324000001</v>
      </c>
    </row>
    <row r="17" spans="1:9" s="750" customFormat="1" ht="20.100000000000001" customHeight="1">
      <c r="A17" s="607" t="s">
        <v>1875</v>
      </c>
      <c r="B17" s="1053">
        <v>10804.61852</v>
      </c>
      <c r="C17" s="1053">
        <v>113.05037</v>
      </c>
      <c r="D17" s="1053">
        <v>165.46897999999999</v>
      </c>
      <c r="E17" s="1053">
        <v>0</v>
      </c>
      <c r="F17" s="1053">
        <v>2477.1203</v>
      </c>
      <c r="G17" s="1053">
        <v>810.95330000000001</v>
      </c>
      <c r="H17" s="1053">
        <v>510.82794000000001</v>
      </c>
      <c r="I17" s="1054">
        <v>14882.039409999999</v>
      </c>
    </row>
    <row r="18" spans="1:9" s="750" customFormat="1" ht="20.100000000000001" customHeight="1">
      <c r="A18" s="607" t="s">
        <v>1876</v>
      </c>
      <c r="B18" s="1053">
        <v>6333.6318199999996</v>
      </c>
      <c r="C18" s="1053">
        <v>116.77760000000001</v>
      </c>
      <c r="D18" s="1053">
        <v>0</v>
      </c>
      <c r="E18" s="1053">
        <v>0</v>
      </c>
      <c r="F18" s="1053">
        <v>429.53735</v>
      </c>
      <c r="G18" s="1053">
        <v>1033.73588</v>
      </c>
      <c r="H18" s="1053">
        <v>0</v>
      </c>
      <c r="I18" s="1054">
        <v>7913.6826499999997</v>
      </c>
    </row>
    <row r="19" spans="1:9" s="750" customFormat="1" ht="20.100000000000001" customHeight="1">
      <c r="A19" s="607" t="s">
        <v>1877</v>
      </c>
      <c r="B19" s="1053">
        <v>47361.432979999998</v>
      </c>
      <c r="C19" s="1053">
        <v>547.14958999999999</v>
      </c>
      <c r="D19" s="1053">
        <v>831.41457000000003</v>
      </c>
      <c r="E19" s="1053">
        <v>0</v>
      </c>
      <c r="F19" s="1053">
        <v>3712.0651800000001</v>
      </c>
      <c r="G19" s="1053">
        <v>34478.151299999998</v>
      </c>
      <c r="H19" s="1053">
        <v>15900.71378</v>
      </c>
      <c r="I19" s="1054">
        <v>102830.9274</v>
      </c>
    </row>
    <row r="20" spans="1:9" s="750" customFormat="1" ht="20.100000000000001" customHeight="1">
      <c r="A20" s="607" t="s">
        <v>1878</v>
      </c>
      <c r="B20" s="1053">
        <v>7403.6286399999999</v>
      </c>
      <c r="C20" s="1053">
        <v>1035.11007</v>
      </c>
      <c r="D20" s="1053">
        <v>3152.7754599999998</v>
      </c>
      <c r="E20" s="1053">
        <v>0</v>
      </c>
      <c r="F20" s="1053">
        <v>13434.88636</v>
      </c>
      <c r="G20" s="1053">
        <v>12092.19334</v>
      </c>
      <c r="H20" s="1053">
        <v>1279.8593499999999</v>
      </c>
      <c r="I20" s="1054">
        <v>38398.453219999996</v>
      </c>
    </row>
    <row r="21" spans="1:9" s="750" customFormat="1" ht="20.100000000000001" customHeight="1">
      <c r="A21" s="607" t="s">
        <v>1879</v>
      </c>
      <c r="B21" s="1053">
        <v>63064.021430000001</v>
      </c>
      <c r="C21" s="1053">
        <v>1263.3112699999999</v>
      </c>
      <c r="D21" s="1053">
        <v>1708.6108400000001</v>
      </c>
      <c r="E21" s="1053">
        <v>0</v>
      </c>
      <c r="F21" s="1053">
        <v>128573.29221</v>
      </c>
      <c r="G21" s="1053">
        <v>8551.3651200000004</v>
      </c>
      <c r="H21" s="1053">
        <v>3095.3225699999998</v>
      </c>
      <c r="I21" s="1054">
        <v>206255.92343999998</v>
      </c>
    </row>
    <row r="22" spans="1:9" s="750" customFormat="1" ht="20.100000000000001" customHeight="1">
      <c r="A22" s="607" t="s">
        <v>1880</v>
      </c>
      <c r="B22" s="1053">
        <v>3402.42542</v>
      </c>
      <c r="C22" s="1053">
        <v>446.54660999999999</v>
      </c>
      <c r="D22" s="1053">
        <v>0</v>
      </c>
      <c r="E22" s="1053">
        <v>0</v>
      </c>
      <c r="F22" s="1053">
        <v>488.37709999999998</v>
      </c>
      <c r="G22" s="1053">
        <v>2717.87003</v>
      </c>
      <c r="H22" s="1053">
        <v>0</v>
      </c>
      <c r="I22" s="1054">
        <v>7055.2191599999996</v>
      </c>
    </row>
    <row r="23" spans="1:9" s="750" customFormat="1" ht="20.100000000000001" customHeight="1">
      <c r="A23" s="607" t="s">
        <v>1881</v>
      </c>
      <c r="B23" s="1053">
        <v>8154.86139</v>
      </c>
      <c r="C23" s="1053">
        <v>188.24332999999999</v>
      </c>
      <c r="D23" s="1053">
        <v>189.9126</v>
      </c>
      <c r="E23" s="1053">
        <v>0</v>
      </c>
      <c r="F23" s="1053">
        <v>641.12459999999999</v>
      </c>
      <c r="G23" s="1053">
        <v>1794.1461099999999</v>
      </c>
      <c r="H23" s="1053">
        <v>2137.0764399999998</v>
      </c>
      <c r="I23" s="1054">
        <v>13105.364469999997</v>
      </c>
    </row>
    <row r="24" spans="1:9" s="750" customFormat="1" ht="20.100000000000001" customHeight="1">
      <c r="A24" s="607" t="s">
        <v>1882</v>
      </c>
      <c r="B24" s="1053">
        <v>16850.523590000001</v>
      </c>
      <c r="C24" s="1053">
        <v>291.75265999999999</v>
      </c>
      <c r="D24" s="1053">
        <v>406.57690000000002</v>
      </c>
      <c r="E24" s="1053">
        <v>0</v>
      </c>
      <c r="F24" s="1053">
        <v>1753.10682</v>
      </c>
      <c r="G24" s="1053">
        <v>4262.6587499999996</v>
      </c>
      <c r="H24" s="1053">
        <v>3203.7849700000002</v>
      </c>
      <c r="I24" s="1054">
        <v>26768.403689999999</v>
      </c>
    </row>
    <row r="25" spans="1:9" s="750" customFormat="1" ht="20.100000000000001" customHeight="1">
      <c r="A25" s="607" t="s">
        <v>1883</v>
      </c>
      <c r="B25" s="1053">
        <v>5624.2533299999996</v>
      </c>
      <c r="C25" s="1053">
        <v>172.10287</v>
      </c>
      <c r="D25" s="1053">
        <v>417.33584999999999</v>
      </c>
      <c r="E25" s="1053">
        <v>0</v>
      </c>
      <c r="F25" s="1053">
        <v>337.40289000000001</v>
      </c>
      <c r="G25" s="1053">
        <v>1566.7602999999999</v>
      </c>
      <c r="H25" s="1053">
        <v>733.47024999999996</v>
      </c>
      <c r="I25" s="1054">
        <v>8851.3254899999993</v>
      </c>
    </row>
    <row r="26" spans="1:9" s="750" customFormat="1" ht="20.100000000000001" customHeight="1">
      <c r="A26" s="607" t="s">
        <v>1884</v>
      </c>
      <c r="B26" s="1053">
        <v>42573.231269999997</v>
      </c>
      <c r="C26" s="1053">
        <v>6778.0686100000003</v>
      </c>
      <c r="D26" s="1053">
        <v>1487.9604999999999</v>
      </c>
      <c r="E26" s="1053">
        <v>0</v>
      </c>
      <c r="F26" s="1053">
        <v>12728.677030000001</v>
      </c>
      <c r="G26" s="1053">
        <v>12245.3184</v>
      </c>
      <c r="H26" s="1053">
        <v>11817.086149999999</v>
      </c>
      <c r="I26" s="1054">
        <v>87630.341960000005</v>
      </c>
    </row>
    <row r="27" spans="1:9" s="750" customFormat="1" ht="20.100000000000001" customHeight="1">
      <c r="A27" s="607" t="s">
        <v>1885</v>
      </c>
      <c r="B27" s="1053">
        <v>4960.9008000000003</v>
      </c>
      <c r="C27" s="1053">
        <v>160828.81442000001</v>
      </c>
      <c r="D27" s="1053">
        <v>14.202629999999999</v>
      </c>
      <c r="E27" s="1053">
        <v>0</v>
      </c>
      <c r="F27" s="1053">
        <v>57526.711940000001</v>
      </c>
      <c r="G27" s="1053">
        <v>2868.4606800000001</v>
      </c>
      <c r="H27" s="1053">
        <v>0</v>
      </c>
      <c r="I27" s="1054">
        <v>226199.09047000002</v>
      </c>
    </row>
    <row r="28" spans="1:9" s="750" customFormat="1" ht="15" customHeight="1">
      <c r="A28" s="607"/>
      <c r="B28" s="1056"/>
      <c r="C28" s="1056"/>
      <c r="D28" s="1056"/>
      <c r="E28" s="1056"/>
      <c r="F28" s="1056"/>
      <c r="G28" s="1056"/>
      <c r="H28" s="1056"/>
      <c r="I28" s="1057"/>
    </row>
    <row r="29" spans="1:9" s="750" customFormat="1" ht="24" customHeight="1">
      <c r="A29" s="1058" t="s">
        <v>1886</v>
      </c>
      <c r="B29" s="1054">
        <v>2341326.6455200003</v>
      </c>
      <c r="C29" s="1054">
        <v>191422.15212000001</v>
      </c>
      <c r="D29" s="1054">
        <v>66057.359639999995</v>
      </c>
      <c r="E29" s="1054">
        <v>0</v>
      </c>
      <c r="F29" s="1054">
        <v>545304.74466999993</v>
      </c>
      <c r="G29" s="1054">
        <v>455163.50142999995</v>
      </c>
      <c r="H29" s="1054">
        <v>341708.46261999995</v>
      </c>
      <c r="I29" s="1054">
        <v>3940982.8659999999</v>
      </c>
    </row>
    <row r="30" spans="1:9" ht="3.15" customHeight="1" thickBot="1">
      <c r="A30" s="689"/>
      <c r="B30" s="1059"/>
      <c r="C30" s="1059"/>
      <c r="D30" s="1059"/>
      <c r="E30" s="1059"/>
      <c r="F30" s="1059"/>
      <c r="G30" s="1059"/>
      <c r="H30" s="1059"/>
      <c r="I30" s="1060"/>
    </row>
    <row r="31" spans="1:9" ht="12.15" customHeight="1">
      <c r="A31" s="607"/>
      <c r="B31" s="1061"/>
      <c r="C31" s="1061"/>
      <c r="D31" s="1061"/>
      <c r="E31" s="1061"/>
      <c r="F31" s="1061"/>
      <c r="G31" s="1061"/>
      <c r="H31" s="1061"/>
      <c r="I31" s="1062"/>
    </row>
    <row r="32" spans="1:9">
      <c r="A32" s="607" t="s">
        <v>1887</v>
      </c>
      <c r="B32" s="612"/>
      <c r="C32" s="612"/>
      <c r="D32" s="612"/>
      <c r="E32" s="612"/>
      <c r="F32" s="612"/>
      <c r="G32" s="612"/>
      <c r="H32" s="612"/>
      <c r="I32" s="612"/>
    </row>
    <row r="33" spans="1:9" ht="12.15" customHeight="1">
      <c r="A33" s="612" t="s">
        <v>37</v>
      </c>
      <c r="B33" s="607"/>
      <c r="C33" s="607"/>
      <c r="D33" s="607"/>
      <c r="E33" s="607"/>
      <c r="F33" s="607"/>
      <c r="G33" s="607"/>
      <c r="H33" s="607"/>
      <c r="I33" s="607"/>
    </row>
    <row r="36" spans="1:9">
      <c r="F36" s="681"/>
    </row>
  </sheetData>
  <mergeCells count="3">
    <mergeCell ref="A2:I2"/>
    <mergeCell ref="A3:I3"/>
    <mergeCell ref="A4:I4"/>
  </mergeCells>
  <hyperlinks>
    <hyperlink ref="A1" location="Índice!A1" display="Volver al Índice" xr:uid="{F0DF9B63-A40E-4681-A607-7F9E82B438A4}"/>
  </hyperlinks>
  <printOptions horizontalCentered="1"/>
  <pageMargins left="1.1811023622047245" right="1.1811023622047245" top="0.98425196850393704" bottom="0.98425196850393704" header="0.59055118110236227" footer="0.59055118110236227"/>
  <pageSetup paperSize="9" scale="69"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5745B-8A25-41D6-85D3-6E10F44A8A84}">
  <dimension ref="A1:L21"/>
  <sheetViews>
    <sheetView workbookViewId="0"/>
  </sheetViews>
  <sheetFormatPr baseColWidth="10" defaultRowHeight="13.8"/>
  <cols>
    <col min="1" max="1" width="29.44140625" style="1099" customWidth="1"/>
    <col min="2" max="2" width="8.44140625" style="1099" customWidth="1"/>
    <col min="3" max="10" width="12.44140625" style="1099" customWidth="1"/>
    <col min="11" max="11" width="11.5546875" style="1099"/>
    <col min="12" max="12" width="22.44140625" style="1099" customWidth="1"/>
    <col min="13" max="256" width="11.5546875" style="1099"/>
    <col min="257" max="257" width="29.44140625" style="1099" customWidth="1"/>
    <col min="258" max="258" width="8.44140625" style="1099" customWidth="1"/>
    <col min="259" max="266" width="12.44140625" style="1099" customWidth="1"/>
    <col min="267" max="512" width="11.5546875" style="1099"/>
    <col min="513" max="513" width="29.44140625" style="1099" customWidth="1"/>
    <col min="514" max="514" width="8.44140625" style="1099" customWidth="1"/>
    <col min="515" max="522" width="12.44140625" style="1099" customWidth="1"/>
    <col min="523" max="768" width="11.5546875" style="1099"/>
    <col min="769" max="769" width="29.44140625" style="1099" customWidth="1"/>
    <col min="770" max="770" width="8.44140625" style="1099" customWidth="1"/>
    <col min="771" max="778" width="12.44140625" style="1099" customWidth="1"/>
    <col min="779" max="1024" width="11.5546875" style="1099"/>
    <col min="1025" max="1025" width="29.44140625" style="1099" customWidth="1"/>
    <col min="1026" max="1026" width="8.44140625" style="1099" customWidth="1"/>
    <col min="1027" max="1034" width="12.44140625" style="1099" customWidth="1"/>
    <col min="1035" max="1280" width="11.5546875" style="1099"/>
    <col min="1281" max="1281" width="29.44140625" style="1099" customWidth="1"/>
    <col min="1282" max="1282" width="8.44140625" style="1099" customWidth="1"/>
    <col min="1283" max="1290" width="12.44140625" style="1099" customWidth="1"/>
    <col min="1291" max="1536" width="11.5546875" style="1099"/>
    <col min="1537" max="1537" width="29.44140625" style="1099" customWidth="1"/>
    <col min="1538" max="1538" width="8.44140625" style="1099" customWidth="1"/>
    <col min="1539" max="1546" width="12.44140625" style="1099" customWidth="1"/>
    <col min="1547" max="1792" width="11.5546875" style="1099"/>
    <col min="1793" max="1793" width="29.44140625" style="1099" customWidth="1"/>
    <col min="1794" max="1794" width="8.44140625" style="1099" customWidth="1"/>
    <col min="1795" max="1802" width="12.44140625" style="1099" customWidth="1"/>
    <col min="1803" max="2048" width="11.5546875" style="1099"/>
    <col min="2049" max="2049" width="29.44140625" style="1099" customWidth="1"/>
    <col min="2050" max="2050" width="8.44140625" style="1099" customWidth="1"/>
    <col min="2051" max="2058" width="12.44140625" style="1099" customWidth="1"/>
    <col min="2059" max="2304" width="11.5546875" style="1099"/>
    <col min="2305" max="2305" width="29.44140625" style="1099" customWidth="1"/>
    <col min="2306" max="2306" width="8.44140625" style="1099" customWidth="1"/>
    <col min="2307" max="2314" width="12.44140625" style="1099" customWidth="1"/>
    <col min="2315" max="2560" width="11.5546875" style="1099"/>
    <col min="2561" max="2561" width="29.44140625" style="1099" customWidth="1"/>
    <col min="2562" max="2562" width="8.44140625" style="1099" customWidth="1"/>
    <col min="2563" max="2570" width="12.44140625" style="1099" customWidth="1"/>
    <col min="2571" max="2816" width="11.5546875" style="1099"/>
    <col min="2817" max="2817" width="29.44140625" style="1099" customWidth="1"/>
    <col min="2818" max="2818" width="8.44140625" style="1099" customWidth="1"/>
    <col min="2819" max="2826" width="12.44140625" style="1099" customWidth="1"/>
    <col min="2827" max="3072" width="11.5546875" style="1099"/>
    <col min="3073" max="3073" width="29.44140625" style="1099" customWidth="1"/>
    <col min="3074" max="3074" width="8.44140625" style="1099" customWidth="1"/>
    <col min="3075" max="3082" width="12.44140625" style="1099" customWidth="1"/>
    <col min="3083" max="3328" width="11.5546875" style="1099"/>
    <col min="3329" max="3329" width="29.44140625" style="1099" customWidth="1"/>
    <col min="3330" max="3330" width="8.44140625" style="1099" customWidth="1"/>
    <col min="3331" max="3338" width="12.44140625" style="1099" customWidth="1"/>
    <col min="3339" max="3584" width="11.5546875" style="1099"/>
    <col min="3585" max="3585" width="29.44140625" style="1099" customWidth="1"/>
    <col min="3586" max="3586" width="8.44140625" style="1099" customWidth="1"/>
    <col min="3587" max="3594" width="12.44140625" style="1099" customWidth="1"/>
    <col min="3595" max="3840" width="11.5546875" style="1099"/>
    <col min="3841" max="3841" width="29.44140625" style="1099" customWidth="1"/>
    <col min="3842" max="3842" width="8.44140625" style="1099" customWidth="1"/>
    <col min="3843" max="3850" width="12.44140625" style="1099" customWidth="1"/>
    <col min="3851" max="4096" width="11.5546875" style="1099"/>
    <col min="4097" max="4097" width="29.44140625" style="1099" customWidth="1"/>
    <col min="4098" max="4098" width="8.44140625" style="1099" customWidth="1"/>
    <col min="4099" max="4106" width="12.44140625" style="1099" customWidth="1"/>
    <col min="4107" max="4352" width="11.5546875" style="1099"/>
    <col min="4353" max="4353" width="29.44140625" style="1099" customWidth="1"/>
    <col min="4354" max="4354" width="8.44140625" style="1099" customWidth="1"/>
    <col min="4355" max="4362" width="12.44140625" style="1099" customWidth="1"/>
    <col min="4363" max="4608" width="11.5546875" style="1099"/>
    <col min="4609" max="4609" width="29.44140625" style="1099" customWidth="1"/>
    <col min="4610" max="4610" width="8.44140625" style="1099" customWidth="1"/>
    <col min="4611" max="4618" width="12.44140625" style="1099" customWidth="1"/>
    <col min="4619" max="4864" width="11.5546875" style="1099"/>
    <col min="4865" max="4865" width="29.44140625" style="1099" customWidth="1"/>
    <col min="4866" max="4866" width="8.44140625" style="1099" customWidth="1"/>
    <col min="4867" max="4874" width="12.44140625" style="1099" customWidth="1"/>
    <col min="4875" max="5120" width="11.5546875" style="1099"/>
    <col min="5121" max="5121" width="29.44140625" style="1099" customWidth="1"/>
    <col min="5122" max="5122" width="8.44140625" style="1099" customWidth="1"/>
    <col min="5123" max="5130" width="12.44140625" style="1099" customWidth="1"/>
    <col min="5131" max="5376" width="11.5546875" style="1099"/>
    <col min="5377" max="5377" width="29.44140625" style="1099" customWidth="1"/>
    <col min="5378" max="5378" width="8.44140625" style="1099" customWidth="1"/>
    <col min="5379" max="5386" width="12.44140625" style="1099" customWidth="1"/>
    <col min="5387" max="5632" width="11.5546875" style="1099"/>
    <col min="5633" max="5633" width="29.44140625" style="1099" customWidth="1"/>
    <col min="5634" max="5634" width="8.44140625" style="1099" customWidth="1"/>
    <col min="5635" max="5642" width="12.44140625" style="1099" customWidth="1"/>
    <col min="5643" max="5888" width="11.5546875" style="1099"/>
    <col min="5889" max="5889" width="29.44140625" style="1099" customWidth="1"/>
    <col min="5890" max="5890" width="8.44140625" style="1099" customWidth="1"/>
    <col min="5891" max="5898" width="12.44140625" style="1099" customWidth="1"/>
    <col min="5899" max="6144" width="11.5546875" style="1099"/>
    <col min="6145" max="6145" width="29.44140625" style="1099" customWidth="1"/>
    <col min="6146" max="6146" width="8.44140625" style="1099" customWidth="1"/>
    <col min="6147" max="6154" width="12.44140625" style="1099" customWidth="1"/>
    <col min="6155" max="6400" width="11.5546875" style="1099"/>
    <col min="6401" max="6401" width="29.44140625" style="1099" customWidth="1"/>
    <col min="6402" max="6402" width="8.44140625" style="1099" customWidth="1"/>
    <col min="6403" max="6410" width="12.44140625" style="1099" customWidth="1"/>
    <col min="6411" max="6656" width="11.5546875" style="1099"/>
    <col min="6657" max="6657" width="29.44140625" style="1099" customWidth="1"/>
    <col min="6658" max="6658" width="8.44140625" style="1099" customWidth="1"/>
    <col min="6659" max="6666" width="12.44140625" style="1099" customWidth="1"/>
    <col min="6667" max="6912" width="11.5546875" style="1099"/>
    <col min="6913" max="6913" width="29.44140625" style="1099" customWidth="1"/>
    <col min="6914" max="6914" width="8.44140625" style="1099" customWidth="1"/>
    <col min="6915" max="6922" width="12.44140625" style="1099" customWidth="1"/>
    <col min="6923" max="7168" width="11.5546875" style="1099"/>
    <col min="7169" max="7169" width="29.44140625" style="1099" customWidth="1"/>
    <col min="7170" max="7170" width="8.44140625" style="1099" customWidth="1"/>
    <col min="7171" max="7178" width="12.44140625" style="1099" customWidth="1"/>
    <col min="7179" max="7424" width="11.5546875" style="1099"/>
    <col min="7425" max="7425" width="29.44140625" style="1099" customWidth="1"/>
    <col min="7426" max="7426" width="8.44140625" style="1099" customWidth="1"/>
    <col min="7427" max="7434" width="12.44140625" style="1099" customWidth="1"/>
    <col min="7435" max="7680" width="11.5546875" style="1099"/>
    <col min="7681" max="7681" width="29.44140625" style="1099" customWidth="1"/>
    <col min="7682" max="7682" width="8.44140625" style="1099" customWidth="1"/>
    <col min="7683" max="7690" width="12.44140625" style="1099" customWidth="1"/>
    <col min="7691" max="7936" width="11.5546875" style="1099"/>
    <col min="7937" max="7937" width="29.44140625" style="1099" customWidth="1"/>
    <col min="7938" max="7938" width="8.44140625" style="1099" customWidth="1"/>
    <col min="7939" max="7946" width="12.44140625" style="1099" customWidth="1"/>
    <col min="7947" max="8192" width="11.5546875" style="1099"/>
    <col min="8193" max="8193" width="29.44140625" style="1099" customWidth="1"/>
    <col min="8194" max="8194" width="8.44140625" style="1099" customWidth="1"/>
    <col min="8195" max="8202" width="12.44140625" style="1099" customWidth="1"/>
    <col min="8203" max="8448" width="11.5546875" style="1099"/>
    <col min="8449" max="8449" width="29.44140625" style="1099" customWidth="1"/>
    <col min="8450" max="8450" width="8.44140625" style="1099" customWidth="1"/>
    <col min="8451" max="8458" width="12.44140625" style="1099" customWidth="1"/>
    <col min="8459" max="8704" width="11.5546875" style="1099"/>
    <col min="8705" max="8705" width="29.44140625" style="1099" customWidth="1"/>
    <col min="8706" max="8706" width="8.44140625" style="1099" customWidth="1"/>
    <col min="8707" max="8714" width="12.44140625" style="1099" customWidth="1"/>
    <col min="8715" max="8960" width="11.5546875" style="1099"/>
    <col min="8961" max="8961" width="29.44140625" style="1099" customWidth="1"/>
    <col min="8962" max="8962" width="8.44140625" style="1099" customWidth="1"/>
    <col min="8963" max="8970" width="12.44140625" style="1099" customWidth="1"/>
    <col min="8971" max="9216" width="11.5546875" style="1099"/>
    <col min="9217" max="9217" width="29.44140625" style="1099" customWidth="1"/>
    <col min="9218" max="9218" width="8.44140625" style="1099" customWidth="1"/>
    <col min="9219" max="9226" width="12.44140625" style="1099" customWidth="1"/>
    <col min="9227" max="9472" width="11.5546875" style="1099"/>
    <col min="9473" max="9473" width="29.44140625" style="1099" customWidth="1"/>
    <col min="9474" max="9474" width="8.44140625" style="1099" customWidth="1"/>
    <col min="9475" max="9482" width="12.44140625" style="1099" customWidth="1"/>
    <col min="9483" max="9728" width="11.5546875" style="1099"/>
    <col min="9729" max="9729" width="29.44140625" style="1099" customWidth="1"/>
    <col min="9730" max="9730" width="8.44140625" style="1099" customWidth="1"/>
    <col min="9731" max="9738" width="12.44140625" style="1099" customWidth="1"/>
    <col min="9739" max="9984" width="11.5546875" style="1099"/>
    <col min="9985" max="9985" width="29.44140625" style="1099" customWidth="1"/>
    <col min="9986" max="9986" width="8.44140625" style="1099" customWidth="1"/>
    <col min="9987" max="9994" width="12.44140625" style="1099" customWidth="1"/>
    <col min="9995" max="10240" width="11.5546875" style="1099"/>
    <col min="10241" max="10241" width="29.44140625" style="1099" customWidth="1"/>
    <col min="10242" max="10242" width="8.44140625" style="1099" customWidth="1"/>
    <col min="10243" max="10250" width="12.44140625" style="1099" customWidth="1"/>
    <col min="10251" max="10496" width="11.5546875" style="1099"/>
    <col min="10497" max="10497" width="29.44140625" style="1099" customWidth="1"/>
    <col min="10498" max="10498" width="8.44140625" style="1099" customWidth="1"/>
    <col min="10499" max="10506" width="12.44140625" style="1099" customWidth="1"/>
    <col min="10507" max="10752" width="11.5546875" style="1099"/>
    <col min="10753" max="10753" width="29.44140625" style="1099" customWidth="1"/>
    <col min="10754" max="10754" width="8.44140625" style="1099" customWidth="1"/>
    <col min="10755" max="10762" width="12.44140625" style="1099" customWidth="1"/>
    <col min="10763" max="11008" width="11.5546875" style="1099"/>
    <col min="11009" max="11009" width="29.44140625" style="1099" customWidth="1"/>
    <col min="11010" max="11010" width="8.44140625" style="1099" customWidth="1"/>
    <col min="11011" max="11018" width="12.44140625" style="1099" customWidth="1"/>
    <col min="11019" max="11264" width="11.5546875" style="1099"/>
    <col min="11265" max="11265" width="29.44140625" style="1099" customWidth="1"/>
    <col min="11266" max="11266" width="8.44140625" style="1099" customWidth="1"/>
    <col min="11267" max="11274" width="12.44140625" style="1099" customWidth="1"/>
    <col min="11275" max="11520" width="11.5546875" style="1099"/>
    <col min="11521" max="11521" width="29.44140625" style="1099" customWidth="1"/>
    <col min="11522" max="11522" width="8.44140625" style="1099" customWidth="1"/>
    <col min="11523" max="11530" width="12.44140625" style="1099" customWidth="1"/>
    <col min="11531" max="11776" width="11.5546875" style="1099"/>
    <col min="11777" max="11777" width="29.44140625" style="1099" customWidth="1"/>
    <col min="11778" max="11778" width="8.44140625" style="1099" customWidth="1"/>
    <col min="11779" max="11786" width="12.44140625" style="1099" customWidth="1"/>
    <col min="11787" max="12032" width="11.5546875" style="1099"/>
    <col min="12033" max="12033" width="29.44140625" style="1099" customWidth="1"/>
    <col min="12034" max="12034" width="8.44140625" style="1099" customWidth="1"/>
    <col min="12035" max="12042" width="12.44140625" style="1099" customWidth="1"/>
    <col min="12043" max="12288" width="11.5546875" style="1099"/>
    <col min="12289" max="12289" width="29.44140625" style="1099" customWidth="1"/>
    <col min="12290" max="12290" width="8.44140625" style="1099" customWidth="1"/>
    <col min="12291" max="12298" width="12.44140625" style="1099" customWidth="1"/>
    <col min="12299" max="12544" width="11.5546875" style="1099"/>
    <col min="12545" max="12545" width="29.44140625" style="1099" customWidth="1"/>
    <col min="12546" max="12546" width="8.44140625" style="1099" customWidth="1"/>
    <col min="12547" max="12554" width="12.44140625" style="1099" customWidth="1"/>
    <col min="12555" max="12800" width="11.5546875" style="1099"/>
    <col min="12801" max="12801" width="29.44140625" style="1099" customWidth="1"/>
    <col min="12802" max="12802" width="8.44140625" style="1099" customWidth="1"/>
    <col min="12803" max="12810" width="12.44140625" style="1099" customWidth="1"/>
    <col min="12811" max="13056" width="11.5546875" style="1099"/>
    <col min="13057" max="13057" width="29.44140625" style="1099" customWidth="1"/>
    <col min="13058" max="13058" width="8.44140625" style="1099" customWidth="1"/>
    <col min="13059" max="13066" width="12.44140625" style="1099" customWidth="1"/>
    <col min="13067" max="13312" width="11.5546875" style="1099"/>
    <col min="13313" max="13313" width="29.44140625" style="1099" customWidth="1"/>
    <col min="13314" max="13314" width="8.44140625" style="1099" customWidth="1"/>
    <col min="13315" max="13322" width="12.44140625" style="1099" customWidth="1"/>
    <col min="13323" max="13568" width="11.5546875" style="1099"/>
    <col min="13569" max="13569" width="29.44140625" style="1099" customWidth="1"/>
    <col min="13570" max="13570" width="8.44140625" style="1099" customWidth="1"/>
    <col min="13571" max="13578" width="12.44140625" style="1099" customWidth="1"/>
    <col min="13579" max="13824" width="11.5546875" style="1099"/>
    <col min="13825" max="13825" width="29.44140625" style="1099" customWidth="1"/>
    <col min="13826" max="13826" width="8.44140625" style="1099" customWidth="1"/>
    <col min="13827" max="13834" width="12.44140625" style="1099" customWidth="1"/>
    <col min="13835" max="14080" width="11.5546875" style="1099"/>
    <col min="14081" max="14081" width="29.44140625" style="1099" customWidth="1"/>
    <col min="14082" max="14082" width="8.44140625" style="1099" customWidth="1"/>
    <col min="14083" max="14090" width="12.44140625" style="1099" customWidth="1"/>
    <col min="14091" max="14336" width="11.5546875" style="1099"/>
    <col min="14337" max="14337" width="29.44140625" style="1099" customWidth="1"/>
    <col min="14338" max="14338" width="8.44140625" style="1099" customWidth="1"/>
    <col min="14339" max="14346" width="12.44140625" style="1099" customWidth="1"/>
    <col min="14347" max="14592" width="11.5546875" style="1099"/>
    <col min="14593" max="14593" width="29.44140625" style="1099" customWidth="1"/>
    <col min="14594" max="14594" width="8.44140625" style="1099" customWidth="1"/>
    <col min="14595" max="14602" width="12.44140625" style="1099" customWidth="1"/>
    <col min="14603" max="14848" width="11.5546875" style="1099"/>
    <col min="14849" max="14849" width="29.44140625" style="1099" customWidth="1"/>
    <col min="14850" max="14850" width="8.44140625" style="1099" customWidth="1"/>
    <col min="14851" max="14858" width="12.44140625" style="1099" customWidth="1"/>
    <col min="14859" max="15104" width="11.5546875" style="1099"/>
    <col min="15105" max="15105" width="29.44140625" style="1099" customWidth="1"/>
    <col min="15106" max="15106" width="8.44140625" style="1099" customWidth="1"/>
    <col min="15107" max="15114" width="12.44140625" style="1099" customWidth="1"/>
    <col min="15115" max="15360" width="11.5546875" style="1099"/>
    <col min="15361" max="15361" width="29.44140625" style="1099" customWidth="1"/>
    <col min="15362" max="15362" width="8.44140625" style="1099" customWidth="1"/>
    <col min="15363" max="15370" width="12.44140625" style="1099" customWidth="1"/>
    <col min="15371" max="15616" width="11.5546875" style="1099"/>
    <col min="15617" max="15617" width="29.44140625" style="1099" customWidth="1"/>
    <col min="15618" max="15618" width="8.44140625" style="1099" customWidth="1"/>
    <col min="15619" max="15626" width="12.44140625" style="1099" customWidth="1"/>
    <col min="15627" max="15872" width="11.5546875" style="1099"/>
    <col min="15873" max="15873" width="29.44140625" style="1099" customWidth="1"/>
    <col min="15874" max="15874" width="8.44140625" style="1099" customWidth="1"/>
    <col min="15875" max="15882" width="12.44140625" style="1099" customWidth="1"/>
    <col min="15883" max="16128" width="11.5546875" style="1099"/>
    <col min="16129" max="16129" width="29.44140625" style="1099" customWidth="1"/>
    <col min="16130" max="16130" width="8.44140625" style="1099" customWidth="1"/>
    <col min="16131" max="16138" width="12.44140625" style="1099" customWidth="1"/>
    <col min="16139" max="16384" width="11.5546875" style="1099"/>
  </cols>
  <sheetData>
    <row r="1" spans="1:12">
      <c r="A1" s="1427" t="s">
        <v>2108</v>
      </c>
    </row>
    <row r="2" spans="1:12" s="1101" customFormat="1" ht="28.2">
      <c r="A2" s="1100" t="s">
        <v>1899</v>
      </c>
      <c r="B2" s="1100"/>
      <c r="C2" s="1100"/>
      <c r="D2" s="1100"/>
      <c r="E2" s="1100"/>
      <c r="F2" s="1100"/>
      <c r="G2" s="1100"/>
      <c r="H2" s="1100"/>
      <c r="I2" s="1100"/>
      <c r="J2" s="1100"/>
    </row>
    <row r="3" spans="1:12" s="1102" customFormat="1" ht="25.2">
      <c r="A3" s="776" t="s">
        <v>1900</v>
      </c>
      <c r="B3" s="776"/>
      <c r="C3" s="776"/>
      <c r="D3" s="776"/>
      <c r="E3" s="776"/>
      <c r="F3" s="776"/>
      <c r="G3" s="776"/>
      <c r="H3" s="776"/>
      <c r="I3" s="776"/>
      <c r="J3" s="776"/>
      <c r="L3" s="1103"/>
    </row>
    <row r="4" spans="1:12" ht="21.75" customHeight="1">
      <c r="A4" s="1104" t="s">
        <v>1901</v>
      </c>
      <c r="B4" s="1104"/>
      <c r="C4" s="1104"/>
      <c r="D4" s="1104"/>
      <c r="E4" s="1104"/>
      <c r="F4" s="1104"/>
      <c r="G4" s="1104"/>
      <c r="H4" s="1104"/>
      <c r="I4" s="1104"/>
      <c r="J4" s="1104"/>
    </row>
    <row r="5" spans="1:12" ht="14.4" thickBot="1"/>
    <row r="6" spans="1:12" ht="20.25" customHeight="1">
      <c r="A6" s="1105" t="s">
        <v>1</v>
      </c>
      <c r="B6" s="1106"/>
      <c r="C6" s="1105" t="s">
        <v>1902</v>
      </c>
      <c r="D6" s="1105"/>
      <c r="E6" s="1105"/>
      <c r="F6" s="1105"/>
      <c r="G6" s="1105"/>
      <c r="H6" s="1105"/>
      <c r="I6" s="1105"/>
      <c r="J6" s="1107" t="s">
        <v>99</v>
      </c>
    </row>
    <row r="7" spans="1:12" ht="33.75" customHeight="1">
      <c r="A7" s="1108"/>
      <c r="B7" s="1109"/>
      <c r="C7" s="1110" t="s">
        <v>1903</v>
      </c>
      <c r="D7" s="1111" t="s">
        <v>1904</v>
      </c>
      <c r="E7" s="1112" t="s">
        <v>1860</v>
      </c>
      <c r="F7" s="1112" t="s">
        <v>1861</v>
      </c>
      <c r="G7" s="1112" t="s">
        <v>43</v>
      </c>
      <c r="H7" s="1112" t="s">
        <v>1905</v>
      </c>
      <c r="I7" s="1112" t="s">
        <v>1906</v>
      </c>
      <c r="J7" s="1113"/>
    </row>
    <row r="8" spans="1:12" ht="3.15" customHeight="1">
      <c r="A8" s="1114"/>
      <c r="B8" s="1114"/>
      <c r="C8" s="1115"/>
      <c r="D8" s="1116"/>
      <c r="E8" s="1116"/>
      <c r="J8" s="1117"/>
    </row>
    <row r="9" spans="1:12" s="1123" customFormat="1" ht="25.2" customHeight="1">
      <c r="A9" s="1118" t="s">
        <v>28</v>
      </c>
      <c r="B9" s="1119"/>
      <c r="C9" s="1120" t="s">
        <v>66</v>
      </c>
      <c r="D9" s="1120" t="s">
        <v>66</v>
      </c>
      <c r="E9" s="1120" t="s">
        <v>66</v>
      </c>
      <c r="F9" s="1120" t="s">
        <v>66</v>
      </c>
      <c r="G9" s="1120" t="s">
        <v>66</v>
      </c>
      <c r="H9" s="1120" t="s">
        <v>66</v>
      </c>
      <c r="I9" s="1120" t="s">
        <v>66</v>
      </c>
      <c r="J9" s="1121" t="s">
        <v>66</v>
      </c>
      <c r="K9" s="1122"/>
    </row>
    <row r="10" spans="1:12" s="1123" customFormat="1" ht="25.2" customHeight="1">
      <c r="A10" s="1118" t="s">
        <v>29</v>
      </c>
      <c r="B10" s="1119"/>
      <c r="C10" s="1120" t="s">
        <v>66</v>
      </c>
      <c r="D10" s="1120" t="s">
        <v>66</v>
      </c>
      <c r="E10" s="1120" t="s">
        <v>66</v>
      </c>
      <c r="F10" s="1120">
        <v>515.13499999999999</v>
      </c>
      <c r="G10" s="1120">
        <v>613.89800000000002</v>
      </c>
      <c r="H10" s="1120">
        <v>12981.37</v>
      </c>
      <c r="I10" s="1120" t="s">
        <v>66</v>
      </c>
      <c r="J10" s="1121">
        <v>14110.403</v>
      </c>
      <c r="K10" s="1122"/>
    </row>
    <row r="11" spans="1:12" s="1123" customFormat="1" ht="25.2" customHeight="1">
      <c r="A11" s="1118" t="s">
        <v>30</v>
      </c>
      <c r="B11" s="1119"/>
      <c r="C11" s="1120" t="s">
        <v>66</v>
      </c>
      <c r="D11" s="1120" t="s">
        <v>66</v>
      </c>
      <c r="E11" s="1120" t="s">
        <v>66</v>
      </c>
      <c r="F11" s="1120">
        <v>703.36599999999999</v>
      </c>
      <c r="G11" s="1120">
        <v>672.36099999999999</v>
      </c>
      <c r="H11" s="1120">
        <v>1353.1220000000001</v>
      </c>
      <c r="I11" s="1120" t="s">
        <v>66</v>
      </c>
      <c r="J11" s="1121">
        <v>2728.8490000000002</v>
      </c>
      <c r="K11" s="1122"/>
    </row>
    <row r="12" spans="1:12" s="1123" customFormat="1" ht="25.2" customHeight="1">
      <c r="A12" s="1118" t="s">
        <v>31</v>
      </c>
      <c r="B12" s="1119"/>
      <c r="C12" s="1120" t="s">
        <v>66</v>
      </c>
      <c r="D12" s="1120" t="s">
        <v>66</v>
      </c>
      <c r="E12" s="1120" t="s">
        <v>66</v>
      </c>
      <c r="F12" s="1120" t="s">
        <v>66</v>
      </c>
      <c r="G12" s="1120" t="s">
        <v>66</v>
      </c>
      <c r="H12" s="1120">
        <v>20303.8</v>
      </c>
      <c r="I12" s="1120" t="s">
        <v>66</v>
      </c>
      <c r="J12" s="1121">
        <v>20303.8</v>
      </c>
      <c r="K12" s="1122"/>
    </row>
    <row r="13" spans="1:12" s="1123" customFormat="1" ht="25.2" customHeight="1">
      <c r="A13" s="1118" t="s">
        <v>32</v>
      </c>
      <c r="B13" s="1119"/>
      <c r="C13" s="1120" t="s">
        <v>66</v>
      </c>
      <c r="D13" s="1120" t="s">
        <v>66</v>
      </c>
      <c r="E13" s="1120" t="s">
        <v>66</v>
      </c>
      <c r="F13" s="1120">
        <v>1164.855</v>
      </c>
      <c r="G13" s="1120">
        <v>43.670999999999999</v>
      </c>
      <c r="H13" s="1120">
        <v>1289.2539999999999</v>
      </c>
      <c r="I13" s="1120" t="s">
        <v>66</v>
      </c>
      <c r="J13" s="1121">
        <v>2497.7799999999997</v>
      </c>
      <c r="K13" s="1122"/>
    </row>
    <row r="14" spans="1:12" s="1123" customFormat="1" ht="25.2" customHeight="1">
      <c r="A14" s="1118" t="s">
        <v>33</v>
      </c>
      <c r="B14" s="1119"/>
      <c r="C14" s="1120" t="s">
        <v>66</v>
      </c>
      <c r="D14" s="1120" t="s">
        <v>66</v>
      </c>
      <c r="E14" s="1120" t="s">
        <v>66</v>
      </c>
      <c r="F14" s="1120">
        <v>1715.0840000000001</v>
      </c>
      <c r="G14" s="1120">
        <v>671.45600000000002</v>
      </c>
      <c r="H14" s="1120">
        <v>185.976</v>
      </c>
      <c r="I14" s="1120" t="s">
        <v>66</v>
      </c>
      <c r="J14" s="1121">
        <v>2572.5160000000001</v>
      </c>
      <c r="K14" s="1122"/>
    </row>
    <row r="15" spans="1:12" s="1123" customFormat="1" ht="25.2" customHeight="1">
      <c r="A15" s="1118" t="s">
        <v>34</v>
      </c>
      <c r="B15" s="1119"/>
      <c r="C15" s="1120" t="s">
        <v>66</v>
      </c>
      <c r="D15" s="1120" t="s">
        <v>66</v>
      </c>
      <c r="E15" s="1120" t="s">
        <v>66</v>
      </c>
      <c r="F15" s="1120">
        <v>736.01400000000001</v>
      </c>
      <c r="G15" s="1120">
        <v>677.71500000000003</v>
      </c>
      <c r="H15" s="1120" t="s">
        <v>66</v>
      </c>
      <c r="I15" s="1120" t="s">
        <v>66</v>
      </c>
      <c r="J15" s="1121">
        <v>1413.729</v>
      </c>
      <c r="K15" s="1122"/>
    </row>
    <row r="16" spans="1:12" s="1126" customFormat="1" ht="30.75" customHeight="1" thickBot="1">
      <c r="A16" s="1124" t="s">
        <v>1907</v>
      </c>
      <c r="B16" s="1124"/>
      <c r="C16" s="1125" t="s">
        <v>66</v>
      </c>
      <c r="D16" s="1125" t="s">
        <v>66</v>
      </c>
      <c r="E16" s="1125" t="s">
        <v>66</v>
      </c>
      <c r="F16" s="1125">
        <v>4834.4539999999997</v>
      </c>
      <c r="G16" s="1125">
        <v>2679.1010000000001</v>
      </c>
      <c r="H16" s="1125">
        <v>36113.522000000004</v>
      </c>
      <c r="I16" s="1125" t="s">
        <v>66</v>
      </c>
      <c r="J16" s="1125">
        <v>43627.076999999997</v>
      </c>
      <c r="K16" s="1122"/>
    </row>
    <row r="17" spans="1:10" s="1123" customFormat="1" ht="15" customHeight="1">
      <c r="A17" s="1123" t="s">
        <v>1908</v>
      </c>
    </row>
    <row r="18" spans="1:10" ht="13.95" customHeight="1">
      <c r="A18" s="1127" t="s">
        <v>325</v>
      </c>
      <c r="B18" s="1127"/>
      <c r="C18" s="1127"/>
      <c r="D18" s="1127"/>
      <c r="E18" s="1127"/>
      <c r="F18" s="1127"/>
      <c r="G18" s="1127"/>
      <c r="H18" s="1127"/>
      <c r="I18" s="1127"/>
      <c r="J18" s="1127"/>
    </row>
    <row r="19" spans="1:10" ht="12.6" customHeight="1">
      <c r="A19" s="1127"/>
      <c r="B19" s="1127"/>
      <c r="C19" s="1127"/>
      <c r="D19" s="1127"/>
      <c r="E19" s="1127"/>
      <c r="F19" s="1127"/>
      <c r="G19" s="1127"/>
      <c r="H19" s="1127"/>
      <c r="I19" s="1127"/>
      <c r="J19" s="1127"/>
    </row>
    <row r="20" spans="1:10" ht="6" customHeight="1">
      <c r="A20" s="1127"/>
      <c r="B20" s="1127"/>
      <c r="C20" s="1127"/>
      <c r="D20" s="1127"/>
      <c r="E20" s="1127"/>
      <c r="F20" s="1127"/>
      <c r="G20" s="1127"/>
      <c r="H20" s="1127"/>
      <c r="I20" s="1127"/>
      <c r="J20" s="1127"/>
    </row>
    <row r="21" spans="1:10">
      <c r="A21" s="612" t="s">
        <v>37</v>
      </c>
    </row>
  </sheetData>
  <mergeCells count="7">
    <mergeCell ref="A18:J20"/>
    <mergeCell ref="A2:J2"/>
    <mergeCell ref="A3:J3"/>
    <mergeCell ref="A4:J4"/>
    <mergeCell ref="A6:A7"/>
    <mergeCell ref="C6:I6"/>
    <mergeCell ref="J6:J7"/>
  </mergeCells>
  <hyperlinks>
    <hyperlink ref="A1" location="Índice!A1" display="Volver al Índice" xr:uid="{AE7002E2-D8DA-47BC-9F70-B45CC4C640CE}"/>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42075-3485-4322-9EA6-175999AF9ADE}">
  <dimension ref="A1:M20"/>
  <sheetViews>
    <sheetView showGridLines="0" zoomScaleNormal="75" workbookViewId="0"/>
  </sheetViews>
  <sheetFormatPr baseColWidth="10" defaultRowHeight="13.2"/>
  <cols>
    <col min="1" max="1" width="31" style="423" customWidth="1"/>
    <col min="2" max="3" width="19.44140625" style="423" customWidth="1"/>
    <col min="4" max="4" width="20.44140625" style="423" customWidth="1"/>
    <col min="5" max="5" width="4.44140625" style="423" customWidth="1"/>
    <col min="6" max="8" width="19.44140625" style="423" customWidth="1"/>
    <col min="9" max="256" width="11.5546875" style="423"/>
    <col min="257" max="257" width="31" style="423" customWidth="1"/>
    <col min="258" max="259" width="19.44140625" style="423" customWidth="1"/>
    <col min="260" max="260" width="20.44140625" style="423" customWidth="1"/>
    <col min="261" max="261" width="4.44140625" style="423" customWidth="1"/>
    <col min="262" max="264" width="19.44140625" style="423" customWidth="1"/>
    <col min="265" max="512" width="11.5546875" style="423"/>
    <col min="513" max="513" width="31" style="423" customWidth="1"/>
    <col min="514" max="515" width="19.44140625" style="423" customWidth="1"/>
    <col min="516" max="516" width="20.44140625" style="423" customWidth="1"/>
    <col min="517" max="517" width="4.44140625" style="423" customWidth="1"/>
    <col min="518" max="520" width="19.44140625" style="423" customWidth="1"/>
    <col min="521" max="768" width="11.5546875" style="423"/>
    <col min="769" max="769" width="31" style="423" customWidth="1"/>
    <col min="770" max="771" width="19.44140625" style="423" customWidth="1"/>
    <col min="772" max="772" width="20.44140625" style="423" customWidth="1"/>
    <col min="773" max="773" width="4.44140625" style="423" customWidth="1"/>
    <col min="774" max="776" width="19.44140625" style="423" customWidth="1"/>
    <col min="777" max="1024" width="11.5546875" style="423"/>
    <col min="1025" max="1025" width="31" style="423" customWidth="1"/>
    <col min="1026" max="1027" width="19.44140625" style="423" customWidth="1"/>
    <col min="1028" max="1028" width="20.44140625" style="423" customWidth="1"/>
    <col min="1029" max="1029" width="4.44140625" style="423" customWidth="1"/>
    <col min="1030" max="1032" width="19.44140625" style="423" customWidth="1"/>
    <col min="1033" max="1280" width="11.5546875" style="423"/>
    <col min="1281" max="1281" width="31" style="423" customWidth="1"/>
    <col min="1282" max="1283" width="19.44140625" style="423" customWidth="1"/>
    <col min="1284" max="1284" width="20.44140625" style="423" customWidth="1"/>
    <col min="1285" max="1285" width="4.44140625" style="423" customWidth="1"/>
    <col min="1286" max="1288" width="19.44140625" style="423" customWidth="1"/>
    <col min="1289" max="1536" width="11.5546875" style="423"/>
    <col min="1537" max="1537" width="31" style="423" customWidth="1"/>
    <col min="1538" max="1539" width="19.44140625" style="423" customWidth="1"/>
    <col min="1540" max="1540" width="20.44140625" style="423" customWidth="1"/>
    <col min="1541" max="1541" width="4.44140625" style="423" customWidth="1"/>
    <col min="1542" max="1544" width="19.44140625" style="423" customWidth="1"/>
    <col min="1545" max="1792" width="11.5546875" style="423"/>
    <col min="1793" max="1793" width="31" style="423" customWidth="1"/>
    <col min="1794" max="1795" width="19.44140625" style="423" customWidth="1"/>
    <col min="1796" max="1796" width="20.44140625" style="423" customWidth="1"/>
    <col min="1797" max="1797" width="4.44140625" style="423" customWidth="1"/>
    <col min="1798" max="1800" width="19.44140625" style="423" customWidth="1"/>
    <col min="1801" max="2048" width="11.5546875" style="423"/>
    <col min="2049" max="2049" width="31" style="423" customWidth="1"/>
    <col min="2050" max="2051" width="19.44140625" style="423" customWidth="1"/>
    <col min="2052" max="2052" width="20.44140625" style="423" customWidth="1"/>
    <col min="2053" max="2053" width="4.44140625" style="423" customWidth="1"/>
    <col min="2054" max="2056" width="19.44140625" style="423" customWidth="1"/>
    <col min="2057" max="2304" width="11.5546875" style="423"/>
    <col min="2305" max="2305" width="31" style="423" customWidth="1"/>
    <col min="2306" max="2307" width="19.44140625" style="423" customWidth="1"/>
    <col min="2308" max="2308" width="20.44140625" style="423" customWidth="1"/>
    <col min="2309" max="2309" width="4.44140625" style="423" customWidth="1"/>
    <col min="2310" max="2312" width="19.44140625" style="423" customWidth="1"/>
    <col min="2313" max="2560" width="11.5546875" style="423"/>
    <col min="2561" max="2561" width="31" style="423" customWidth="1"/>
    <col min="2562" max="2563" width="19.44140625" style="423" customWidth="1"/>
    <col min="2564" max="2564" width="20.44140625" style="423" customWidth="1"/>
    <col min="2565" max="2565" width="4.44140625" style="423" customWidth="1"/>
    <col min="2566" max="2568" width="19.44140625" style="423" customWidth="1"/>
    <col min="2569" max="2816" width="11.5546875" style="423"/>
    <col min="2817" max="2817" width="31" style="423" customWidth="1"/>
    <col min="2818" max="2819" width="19.44140625" style="423" customWidth="1"/>
    <col min="2820" max="2820" width="20.44140625" style="423" customWidth="1"/>
    <col min="2821" max="2821" width="4.44140625" style="423" customWidth="1"/>
    <col min="2822" max="2824" width="19.44140625" style="423" customWidth="1"/>
    <col min="2825" max="3072" width="11.5546875" style="423"/>
    <col min="3073" max="3073" width="31" style="423" customWidth="1"/>
    <col min="3074" max="3075" width="19.44140625" style="423" customWidth="1"/>
    <col min="3076" max="3076" width="20.44140625" style="423" customWidth="1"/>
    <col min="3077" max="3077" width="4.44140625" style="423" customWidth="1"/>
    <col min="3078" max="3080" width="19.44140625" style="423" customWidth="1"/>
    <col min="3081" max="3328" width="11.5546875" style="423"/>
    <col min="3329" max="3329" width="31" style="423" customWidth="1"/>
    <col min="3330" max="3331" width="19.44140625" style="423" customWidth="1"/>
    <col min="3332" max="3332" width="20.44140625" style="423" customWidth="1"/>
    <col min="3333" max="3333" width="4.44140625" style="423" customWidth="1"/>
    <col min="3334" max="3336" width="19.44140625" style="423" customWidth="1"/>
    <col min="3337" max="3584" width="11.5546875" style="423"/>
    <col min="3585" max="3585" width="31" style="423" customWidth="1"/>
    <col min="3586" max="3587" width="19.44140625" style="423" customWidth="1"/>
    <col min="3588" max="3588" width="20.44140625" style="423" customWidth="1"/>
    <col min="3589" max="3589" width="4.44140625" style="423" customWidth="1"/>
    <col min="3590" max="3592" width="19.44140625" style="423" customWidth="1"/>
    <col min="3593" max="3840" width="11.5546875" style="423"/>
    <col min="3841" max="3841" width="31" style="423" customWidth="1"/>
    <col min="3842" max="3843" width="19.44140625" style="423" customWidth="1"/>
    <col min="3844" max="3844" width="20.44140625" style="423" customWidth="1"/>
    <col min="3845" max="3845" width="4.44140625" style="423" customWidth="1"/>
    <col min="3846" max="3848" width="19.44140625" style="423" customWidth="1"/>
    <col min="3849" max="4096" width="11.5546875" style="423"/>
    <col min="4097" max="4097" width="31" style="423" customWidth="1"/>
    <col min="4098" max="4099" width="19.44140625" style="423" customWidth="1"/>
    <col min="4100" max="4100" width="20.44140625" style="423" customWidth="1"/>
    <col min="4101" max="4101" width="4.44140625" style="423" customWidth="1"/>
    <col min="4102" max="4104" width="19.44140625" style="423" customWidth="1"/>
    <col min="4105" max="4352" width="11.5546875" style="423"/>
    <col min="4353" max="4353" width="31" style="423" customWidth="1"/>
    <col min="4354" max="4355" width="19.44140625" style="423" customWidth="1"/>
    <col min="4356" max="4356" width="20.44140625" style="423" customWidth="1"/>
    <col min="4357" max="4357" width="4.44140625" style="423" customWidth="1"/>
    <col min="4358" max="4360" width="19.44140625" style="423" customWidth="1"/>
    <col min="4361" max="4608" width="11.5546875" style="423"/>
    <col min="4609" max="4609" width="31" style="423" customWidth="1"/>
    <col min="4610" max="4611" width="19.44140625" style="423" customWidth="1"/>
    <col min="4612" max="4612" width="20.44140625" style="423" customWidth="1"/>
    <col min="4613" max="4613" width="4.44140625" style="423" customWidth="1"/>
    <col min="4614" max="4616" width="19.44140625" style="423" customWidth="1"/>
    <col min="4617" max="4864" width="11.5546875" style="423"/>
    <col min="4865" max="4865" width="31" style="423" customWidth="1"/>
    <col min="4866" max="4867" width="19.44140625" style="423" customWidth="1"/>
    <col min="4868" max="4868" width="20.44140625" style="423" customWidth="1"/>
    <col min="4869" max="4869" width="4.44140625" style="423" customWidth="1"/>
    <col min="4870" max="4872" width="19.44140625" style="423" customWidth="1"/>
    <col min="4873" max="5120" width="11.5546875" style="423"/>
    <col min="5121" max="5121" width="31" style="423" customWidth="1"/>
    <col min="5122" max="5123" width="19.44140625" style="423" customWidth="1"/>
    <col min="5124" max="5124" width="20.44140625" style="423" customWidth="1"/>
    <col min="5125" max="5125" width="4.44140625" style="423" customWidth="1"/>
    <col min="5126" max="5128" width="19.44140625" style="423" customWidth="1"/>
    <col min="5129" max="5376" width="11.5546875" style="423"/>
    <col min="5377" max="5377" width="31" style="423" customWidth="1"/>
    <col min="5378" max="5379" width="19.44140625" style="423" customWidth="1"/>
    <col min="5380" max="5380" width="20.44140625" style="423" customWidth="1"/>
    <col min="5381" max="5381" width="4.44140625" style="423" customWidth="1"/>
    <col min="5382" max="5384" width="19.44140625" style="423" customWidth="1"/>
    <col min="5385" max="5632" width="11.5546875" style="423"/>
    <col min="5633" max="5633" width="31" style="423" customWidth="1"/>
    <col min="5634" max="5635" width="19.44140625" style="423" customWidth="1"/>
    <col min="5636" max="5636" width="20.44140625" style="423" customWidth="1"/>
    <col min="5637" max="5637" width="4.44140625" style="423" customWidth="1"/>
    <col min="5638" max="5640" width="19.44140625" style="423" customWidth="1"/>
    <col min="5641" max="5888" width="11.5546875" style="423"/>
    <col min="5889" max="5889" width="31" style="423" customWidth="1"/>
    <col min="5890" max="5891" width="19.44140625" style="423" customWidth="1"/>
    <col min="5892" max="5892" width="20.44140625" style="423" customWidth="1"/>
    <col min="5893" max="5893" width="4.44140625" style="423" customWidth="1"/>
    <col min="5894" max="5896" width="19.44140625" style="423" customWidth="1"/>
    <col min="5897" max="6144" width="11.5546875" style="423"/>
    <col min="6145" max="6145" width="31" style="423" customWidth="1"/>
    <col min="6146" max="6147" width="19.44140625" style="423" customWidth="1"/>
    <col min="6148" max="6148" width="20.44140625" style="423" customWidth="1"/>
    <col min="6149" max="6149" width="4.44140625" style="423" customWidth="1"/>
    <col min="6150" max="6152" width="19.44140625" style="423" customWidth="1"/>
    <col min="6153" max="6400" width="11.5546875" style="423"/>
    <col min="6401" max="6401" width="31" style="423" customWidth="1"/>
    <col min="6402" max="6403" width="19.44140625" style="423" customWidth="1"/>
    <col min="6404" max="6404" width="20.44140625" style="423" customWidth="1"/>
    <col min="6405" max="6405" width="4.44140625" style="423" customWidth="1"/>
    <col min="6406" max="6408" width="19.44140625" style="423" customWidth="1"/>
    <col min="6409" max="6656" width="11.5546875" style="423"/>
    <col min="6657" max="6657" width="31" style="423" customWidth="1"/>
    <col min="6658" max="6659" width="19.44140625" style="423" customWidth="1"/>
    <col min="6660" max="6660" width="20.44140625" style="423" customWidth="1"/>
    <col min="6661" max="6661" width="4.44140625" style="423" customWidth="1"/>
    <col min="6662" max="6664" width="19.44140625" style="423" customWidth="1"/>
    <col min="6665" max="6912" width="11.5546875" style="423"/>
    <col min="6913" max="6913" width="31" style="423" customWidth="1"/>
    <col min="6914" max="6915" width="19.44140625" style="423" customWidth="1"/>
    <col min="6916" max="6916" width="20.44140625" style="423" customWidth="1"/>
    <col min="6917" max="6917" width="4.44140625" style="423" customWidth="1"/>
    <col min="6918" max="6920" width="19.44140625" style="423" customWidth="1"/>
    <col min="6921" max="7168" width="11.5546875" style="423"/>
    <col min="7169" max="7169" width="31" style="423" customWidth="1"/>
    <col min="7170" max="7171" width="19.44140625" style="423" customWidth="1"/>
    <col min="7172" max="7172" width="20.44140625" style="423" customWidth="1"/>
    <col min="7173" max="7173" width="4.44140625" style="423" customWidth="1"/>
    <col min="7174" max="7176" width="19.44140625" style="423" customWidth="1"/>
    <col min="7177" max="7424" width="11.5546875" style="423"/>
    <col min="7425" max="7425" width="31" style="423" customWidth="1"/>
    <col min="7426" max="7427" width="19.44140625" style="423" customWidth="1"/>
    <col min="7428" max="7428" width="20.44140625" style="423" customWidth="1"/>
    <col min="7429" max="7429" width="4.44140625" style="423" customWidth="1"/>
    <col min="7430" max="7432" width="19.44140625" style="423" customWidth="1"/>
    <col min="7433" max="7680" width="11.5546875" style="423"/>
    <col min="7681" max="7681" width="31" style="423" customWidth="1"/>
    <col min="7682" max="7683" width="19.44140625" style="423" customWidth="1"/>
    <col min="7684" max="7684" width="20.44140625" style="423" customWidth="1"/>
    <col min="7685" max="7685" width="4.44140625" style="423" customWidth="1"/>
    <col min="7686" max="7688" width="19.44140625" style="423" customWidth="1"/>
    <col min="7689" max="7936" width="11.5546875" style="423"/>
    <col min="7937" max="7937" width="31" style="423" customWidth="1"/>
    <col min="7938" max="7939" width="19.44140625" style="423" customWidth="1"/>
    <col min="7940" max="7940" width="20.44140625" style="423" customWidth="1"/>
    <col min="7941" max="7941" width="4.44140625" style="423" customWidth="1"/>
    <col min="7942" max="7944" width="19.44140625" style="423" customWidth="1"/>
    <col min="7945" max="8192" width="11.5546875" style="423"/>
    <col min="8193" max="8193" width="31" style="423" customWidth="1"/>
    <col min="8194" max="8195" width="19.44140625" style="423" customWidth="1"/>
    <col min="8196" max="8196" width="20.44140625" style="423" customWidth="1"/>
    <col min="8197" max="8197" width="4.44140625" style="423" customWidth="1"/>
    <col min="8198" max="8200" width="19.44140625" style="423" customWidth="1"/>
    <col min="8201" max="8448" width="11.5546875" style="423"/>
    <col min="8449" max="8449" width="31" style="423" customWidth="1"/>
    <col min="8450" max="8451" width="19.44140625" style="423" customWidth="1"/>
    <col min="8452" max="8452" width="20.44140625" style="423" customWidth="1"/>
    <col min="8453" max="8453" width="4.44140625" style="423" customWidth="1"/>
    <col min="8454" max="8456" width="19.44140625" style="423" customWidth="1"/>
    <col min="8457" max="8704" width="11.5546875" style="423"/>
    <col min="8705" max="8705" width="31" style="423" customWidth="1"/>
    <col min="8706" max="8707" width="19.44140625" style="423" customWidth="1"/>
    <col min="8708" max="8708" width="20.44140625" style="423" customWidth="1"/>
    <col min="8709" max="8709" width="4.44140625" style="423" customWidth="1"/>
    <col min="8710" max="8712" width="19.44140625" style="423" customWidth="1"/>
    <col min="8713" max="8960" width="11.5546875" style="423"/>
    <col min="8961" max="8961" width="31" style="423" customWidth="1"/>
    <col min="8962" max="8963" width="19.44140625" style="423" customWidth="1"/>
    <col min="8964" max="8964" width="20.44140625" style="423" customWidth="1"/>
    <col min="8965" max="8965" width="4.44140625" style="423" customWidth="1"/>
    <col min="8966" max="8968" width="19.44140625" style="423" customWidth="1"/>
    <col min="8969" max="9216" width="11.5546875" style="423"/>
    <col min="9217" max="9217" width="31" style="423" customWidth="1"/>
    <col min="9218" max="9219" width="19.44140625" style="423" customWidth="1"/>
    <col min="9220" max="9220" width="20.44140625" style="423" customWidth="1"/>
    <col min="9221" max="9221" width="4.44140625" style="423" customWidth="1"/>
    <col min="9222" max="9224" width="19.44140625" style="423" customWidth="1"/>
    <col min="9225" max="9472" width="11.5546875" style="423"/>
    <col min="9473" max="9473" width="31" style="423" customWidth="1"/>
    <col min="9474" max="9475" width="19.44140625" style="423" customWidth="1"/>
    <col min="9476" max="9476" width="20.44140625" style="423" customWidth="1"/>
    <col min="9477" max="9477" width="4.44140625" style="423" customWidth="1"/>
    <col min="9478" max="9480" width="19.44140625" style="423" customWidth="1"/>
    <col min="9481" max="9728" width="11.5546875" style="423"/>
    <col min="9729" max="9729" width="31" style="423" customWidth="1"/>
    <col min="9730" max="9731" width="19.44140625" style="423" customWidth="1"/>
    <col min="9732" max="9732" width="20.44140625" style="423" customWidth="1"/>
    <col min="9733" max="9733" width="4.44140625" style="423" customWidth="1"/>
    <col min="9734" max="9736" width="19.44140625" style="423" customWidth="1"/>
    <col min="9737" max="9984" width="11.5546875" style="423"/>
    <col min="9985" max="9985" width="31" style="423" customWidth="1"/>
    <col min="9986" max="9987" width="19.44140625" style="423" customWidth="1"/>
    <col min="9988" max="9988" width="20.44140625" style="423" customWidth="1"/>
    <col min="9989" max="9989" width="4.44140625" style="423" customWidth="1"/>
    <col min="9990" max="9992" width="19.44140625" style="423" customWidth="1"/>
    <col min="9993" max="10240" width="11.5546875" style="423"/>
    <col min="10241" max="10241" width="31" style="423" customWidth="1"/>
    <col min="10242" max="10243" width="19.44140625" style="423" customWidth="1"/>
    <col min="10244" max="10244" width="20.44140625" style="423" customWidth="1"/>
    <col min="10245" max="10245" width="4.44140625" style="423" customWidth="1"/>
    <col min="10246" max="10248" width="19.44140625" style="423" customWidth="1"/>
    <col min="10249" max="10496" width="11.5546875" style="423"/>
    <col min="10497" max="10497" width="31" style="423" customWidth="1"/>
    <col min="10498" max="10499" width="19.44140625" style="423" customWidth="1"/>
    <col min="10500" max="10500" width="20.44140625" style="423" customWidth="1"/>
    <col min="10501" max="10501" width="4.44140625" style="423" customWidth="1"/>
    <col min="10502" max="10504" width="19.44140625" style="423" customWidth="1"/>
    <col min="10505" max="10752" width="11.5546875" style="423"/>
    <col min="10753" max="10753" width="31" style="423" customWidth="1"/>
    <col min="10754" max="10755" width="19.44140625" style="423" customWidth="1"/>
    <col min="10756" max="10756" width="20.44140625" style="423" customWidth="1"/>
    <col min="10757" max="10757" width="4.44140625" style="423" customWidth="1"/>
    <col min="10758" max="10760" width="19.44140625" style="423" customWidth="1"/>
    <col min="10761" max="11008" width="11.5546875" style="423"/>
    <col min="11009" max="11009" width="31" style="423" customWidth="1"/>
    <col min="11010" max="11011" width="19.44140625" style="423" customWidth="1"/>
    <col min="11012" max="11012" width="20.44140625" style="423" customWidth="1"/>
    <col min="11013" max="11013" width="4.44140625" style="423" customWidth="1"/>
    <col min="11014" max="11016" width="19.44140625" style="423" customWidth="1"/>
    <col min="11017" max="11264" width="11.5546875" style="423"/>
    <col min="11265" max="11265" width="31" style="423" customWidth="1"/>
    <col min="11266" max="11267" width="19.44140625" style="423" customWidth="1"/>
    <col min="11268" max="11268" width="20.44140625" style="423" customWidth="1"/>
    <col min="11269" max="11269" width="4.44140625" style="423" customWidth="1"/>
    <col min="11270" max="11272" width="19.44140625" style="423" customWidth="1"/>
    <col min="11273" max="11520" width="11.5546875" style="423"/>
    <col min="11521" max="11521" width="31" style="423" customWidth="1"/>
    <col min="11522" max="11523" width="19.44140625" style="423" customWidth="1"/>
    <col min="11524" max="11524" width="20.44140625" style="423" customWidth="1"/>
    <col min="11525" max="11525" width="4.44140625" style="423" customWidth="1"/>
    <col min="11526" max="11528" width="19.44140625" style="423" customWidth="1"/>
    <col min="11529" max="11776" width="11.5546875" style="423"/>
    <col min="11777" max="11777" width="31" style="423" customWidth="1"/>
    <col min="11778" max="11779" width="19.44140625" style="423" customWidth="1"/>
    <col min="11780" max="11780" width="20.44140625" style="423" customWidth="1"/>
    <col min="11781" max="11781" width="4.44140625" style="423" customWidth="1"/>
    <col min="11782" max="11784" width="19.44140625" style="423" customWidth="1"/>
    <col min="11785" max="12032" width="11.5546875" style="423"/>
    <col min="12033" max="12033" width="31" style="423" customWidth="1"/>
    <col min="12034" max="12035" width="19.44140625" style="423" customWidth="1"/>
    <col min="12036" max="12036" width="20.44140625" style="423" customWidth="1"/>
    <col min="12037" max="12037" width="4.44140625" style="423" customWidth="1"/>
    <col min="12038" max="12040" width="19.44140625" style="423" customWidth="1"/>
    <col min="12041" max="12288" width="11.5546875" style="423"/>
    <col min="12289" max="12289" width="31" style="423" customWidth="1"/>
    <col min="12290" max="12291" width="19.44140625" style="423" customWidth="1"/>
    <col min="12292" max="12292" width="20.44140625" style="423" customWidth="1"/>
    <col min="12293" max="12293" width="4.44140625" style="423" customWidth="1"/>
    <col min="12294" max="12296" width="19.44140625" style="423" customWidth="1"/>
    <col min="12297" max="12544" width="11.5546875" style="423"/>
    <col min="12545" max="12545" width="31" style="423" customWidth="1"/>
    <col min="12546" max="12547" width="19.44140625" style="423" customWidth="1"/>
    <col min="12548" max="12548" width="20.44140625" style="423" customWidth="1"/>
    <col min="12549" max="12549" width="4.44140625" style="423" customWidth="1"/>
    <col min="12550" max="12552" width="19.44140625" style="423" customWidth="1"/>
    <col min="12553" max="12800" width="11.5546875" style="423"/>
    <col min="12801" max="12801" width="31" style="423" customWidth="1"/>
    <col min="12802" max="12803" width="19.44140625" style="423" customWidth="1"/>
    <col min="12804" max="12804" width="20.44140625" style="423" customWidth="1"/>
    <col min="12805" max="12805" width="4.44140625" style="423" customWidth="1"/>
    <col min="12806" max="12808" width="19.44140625" style="423" customWidth="1"/>
    <col min="12809" max="13056" width="11.5546875" style="423"/>
    <col min="13057" max="13057" width="31" style="423" customWidth="1"/>
    <col min="13058" max="13059" width="19.44140625" style="423" customWidth="1"/>
    <col min="13060" max="13060" width="20.44140625" style="423" customWidth="1"/>
    <col min="13061" max="13061" width="4.44140625" style="423" customWidth="1"/>
    <col min="13062" max="13064" width="19.44140625" style="423" customWidth="1"/>
    <col min="13065" max="13312" width="11.5546875" style="423"/>
    <col min="13313" max="13313" width="31" style="423" customWidth="1"/>
    <col min="13314" max="13315" width="19.44140625" style="423" customWidth="1"/>
    <col min="13316" max="13316" width="20.44140625" style="423" customWidth="1"/>
    <col min="13317" max="13317" width="4.44140625" style="423" customWidth="1"/>
    <col min="13318" max="13320" width="19.44140625" style="423" customWidth="1"/>
    <col min="13321" max="13568" width="11.5546875" style="423"/>
    <col min="13569" max="13569" width="31" style="423" customWidth="1"/>
    <col min="13570" max="13571" width="19.44140625" style="423" customWidth="1"/>
    <col min="13572" max="13572" width="20.44140625" style="423" customWidth="1"/>
    <col min="13573" max="13573" width="4.44140625" style="423" customWidth="1"/>
    <col min="13574" max="13576" width="19.44140625" style="423" customWidth="1"/>
    <col min="13577" max="13824" width="11.5546875" style="423"/>
    <col min="13825" max="13825" width="31" style="423" customWidth="1"/>
    <col min="13826" max="13827" width="19.44140625" style="423" customWidth="1"/>
    <col min="13828" max="13828" width="20.44140625" style="423" customWidth="1"/>
    <col min="13829" max="13829" width="4.44140625" style="423" customWidth="1"/>
    <col min="13830" max="13832" width="19.44140625" style="423" customWidth="1"/>
    <col min="13833" max="14080" width="11.5546875" style="423"/>
    <col min="14081" max="14081" width="31" style="423" customWidth="1"/>
    <col min="14082" max="14083" width="19.44140625" style="423" customWidth="1"/>
    <col min="14084" max="14084" width="20.44140625" style="423" customWidth="1"/>
    <col min="14085" max="14085" width="4.44140625" style="423" customWidth="1"/>
    <col min="14086" max="14088" width="19.44140625" style="423" customWidth="1"/>
    <col min="14089" max="14336" width="11.5546875" style="423"/>
    <col min="14337" max="14337" width="31" style="423" customWidth="1"/>
    <col min="14338" max="14339" width="19.44140625" style="423" customWidth="1"/>
    <col min="14340" max="14340" width="20.44140625" style="423" customWidth="1"/>
    <col min="14341" max="14341" width="4.44140625" style="423" customWidth="1"/>
    <col min="14342" max="14344" width="19.44140625" style="423" customWidth="1"/>
    <col min="14345" max="14592" width="11.5546875" style="423"/>
    <col min="14593" max="14593" width="31" style="423" customWidth="1"/>
    <col min="14594" max="14595" width="19.44140625" style="423" customWidth="1"/>
    <col min="14596" max="14596" width="20.44140625" style="423" customWidth="1"/>
    <col min="14597" max="14597" width="4.44140625" style="423" customWidth="1"/>
    <col min="14598" max="14600" width="19.44140625" style="423" customWidth="1"/>
    <col min="14601" max="14848" width="11.5546875" style="423"/>
    <col min="14849" max="14849" width="31" style="423" customWidth="1"/>
    <col min="14850" max="14851" width="19.44140625" style="423" customWidth="1"/>
    <col min="14852" max="14852" width="20.44140625" style="423" customWidth="1"/>
    <col min="14853" max="14853" width="4.44140625" style="423" customWidth="1"/>
    <col min="14854" max="14856" width="19.44140625" style="423" customWidth="1"/>
    <col min="14857" max="15104" width="11.5546875" style="423"/>
    <col min="15105" max="15105" width="31" style="423" customWidth="1"/>
    <col min="15106" max="15107" width="19.44140625" style="423" customWidth="1"/>
    <col min="15108" max="15108" width="20.44140625" style="423" customWidth="1"/>
    <col min="15109" max="15109" width="4.44140625" style="423" customWidth="1"/>
    <col min="15110" max="15112" width="19.44140625" style="423" customWidth="1"/>
    <col min="15113" max="15360" width="11.5546875" style="423"/>
    <col min="15361" max="15361" width="31" style="423" customWidth="1"/>
    <col min="15362" max="15363" width="19.44140625" style="423" customWidth="1"/>
    <col min="15364" max="15364" width="20.44140625" style="423" customWidth="1"/>
    <col min="15365" max="15365" width="4.44140625" style="423" customWidth="1"/>
    <col min="15366" max="15368" width="19.44140625" style="423" customWidth="1"/>
    <col min="15369" max="15616" width="11.5546875" style="423"/>
    <col min="15617" max="15617" width="31" style="423" customWidth="1"/>
    <col min="15618" max="15619" width="19.44140625" style="423" customWidth="1"/>
    <col min="15620" max="15620" width="20.44140625" style="423" customWidth="1"/>
    <col min="15621" max="15621" width="4.44140625" style="423" customWidth="1"/>
    <col min="15622" max="15624" width="19.44140625" style="423" customWidth="1"/>
    <col min="15625" max="15872" width="11.5546875" style="423"/>
    <col min="15873" max="15873" width="31" style="423" customWidth="1"/>
    <col min="15874" max="15875" width="19.44140625" style="423" customWidth="1"/>
    <col min="15876" max="15876" width="20.44140625" style="423" customWidth="1"/>
    <col min="15877" max="15877" width="4.44140625" style="423" customWidth="1"/>
    <col min="15878" max="15880" width="19.44140625" style="423" customWidth="1"/>
    <col min="15881" max="16128" width="11.5546875" style="423"/>
    <col min="16129" max="16129" width="31" style="423" customWidth="1"/>
    <col min="16130" max="16131" width="19.44140625" style="423" customWidth="1"/>
    <col min="16132" max="16132" width="20.44140625" style="423" customWidth="1"/>
    <col min="16133" max="16133" width="4.44140625" style="423" customWidth="1"/>
    <col min="16134" max="16136" width="19.44140625" style="423" customWidth="1"/>
    <col min="16137" max="16384" width="11.5546875" style="423"/>
  </cols>
  <sheetData>
    <row r="1" spans="1:13" s="697" customFormat="1" ht="27.75" customHeight="1">
      <c r="A1" s="1421" t="s">
        <v>2108</v>
      </c>
      <c r="B1" s="808"/>
      <c r="C1" s="808"/>
      <c r="D1" s="808"/>
      <c r="E1" s="808"/>
      <c r="F1" s="808"/>
      <c r="G1" s="808"/>
      <c r="H1" s="808"/>
    </row>
    <row r="2" spans="1:13" s="1239" customFormat="1" ht="34.5" customHeight="1">
      <c r="A2" s="695" t="s">
        <v>1966</v>
      </c>
      <c r="B2" s="695"/>
      <c r="C2" s="695"/>
      <c r="D2" s="695"/>
      <c r="E2" s="695"/>
      <c r="F2" s="695"/>
      <c r="G2" s="695"/>
      <c r="H2" s="695"/>
    </row>
    <row r="3" spans="1:13" s="1240" customFormat="1" ht="28.5" customHeight="1">
      <c r="A3" s="698">
        <v>46112</v>
      </c>
      <c r="B3" s="698"/>
      <c r="C3" s="698"/>
      <c r="D3" s="698"/>
      <c r="E3" s="698"/>
      <c r="F3" s="698"/>
      <c r="G3" s="698"/>
      <c r="H3" s="698"/>
    </row>
    <row r="4" spans="1:13" s="687" customFormat="1" ht="6" customHeight="1" thickBot="1"/>
    <row r="5" spans="1:13" s="1242" customFormat="1" ht="35.1" customHeight="1">
      <c r="A5" s="629" t="s">
        <v>1</v>
      </c>
      <c r="B5" s="627" t="s">
        <v>1967</v>
      </c>
      <c r="C5" s="627"/>
      <c r="D5" s="627"/>
      <c r="E5" s="811"/>
      <c r="F5" s="627" t="s">
        <v>1968</v>
      </c>
      <c r="G5" s="627"/>
      <c r="H5" s="627"/>
      <c r="I5" s="1241"/>
      <c r="J5" s="1241"/>
      <c r="K5" s="1241"/>
      <c r="L5" s="1241"/>
    </row>
    <row r="6" spans="1:13" s="1242" customFormat="1" ht="54.9" customHeight="1">
      <c r="A6" s="633"/>
      <c r="B6" s="631" t="s">
        <v>1969</v>
      </c>
      <c r="C6" s="631" t="s">
        <v>1970</v>
      </c>
      <c r="D6" s="631" t="s">
        <v>1971</v>
      </c>
      <c r="E6" s="813"/>
      <c r="F6" s="631" t="s">
        <v>1972</v>
      </c>
      <c r="G6" s="631" t="s">
        <v>1973</v>
      </c>
      <c r="H6" s="1243" t="s">
        <v>1974</v>
      </c>
      <c r="I6" s="1241"/>
      <c r="J6" s="1241"/>
      <c r="K6" s="1241"/>
      <c r="L6" s="1241"/>
    </row>
    <row r="7" spans="1:13" s="1242" customFormat="1" ht="12.15" customHeight="1">
      <c r="A7" s="1244"/>
      <c r="B7" s="758"/>
      <c r="C7" s="758"/>
      <c r="D7" s="758"/>
      <c r="E7" s="758"/>
      <c r="F7" s="758"/>
      <c r="G7" s="758"/>
      <c r="H7" s="1245"/>
      <c r="I7" s="1241"/>
      <c r="J7" s="1241"/>
      <c r="K7" s="1241"/>
      <c r="L7" s="1241"/>
    </row>
    <row r="8" spans="1:13" s="607" customFormat="1" ht="20.100000000000001" customHeight="1">
      <c r="A8" s="1246" t="s">
        <v>28</v>
      </c>
      <c r="B8" s="730">
        <v>378395.71577999997</v>
      </c>
      <c r="C8" s="730">
        <v>2192697.13155</v>
      </c>
      <c r="D8" s="1247">
        <v>17.260000000000002</v>
      </c>
      <c r="E8" s="1247"/>
      <c r="F8" s="730">
        <v>4185.7467900000001</v>
      </c>
      <c r="G8" s="730">
        <v>4192.7031800000004</v>
      </c>
      <c r="H8" s="1247">
        <v>99.83</v>
      </c>
      <c r="L8" s="745"/>
      <c r="M8" s="745"/>
    </row>
    <row r="9" spans="1:13" s="607" customFormat="1" ht="20.100000000000001" customHeight="1">
      <c r="A9" s="1246" t="s">
        <v>29</v>
      </c>
      <c r="B9" s="730">
        <v>602449.57796000002</v>
      </c>
      <c r="C9" s="730">
        <v>891397.21392000001</v>
      </c>
      <c r="D9" s="1247">
        <v>67.58</v>
      </c>
      <c r="E9" s="1247"/>
      <c r="F9" s="730">
        <v>944.30556000000001</v>
      </c>
      <c r="G9" s="730">
        <v>0.23236999999999999</v>
      </c>
      <c r="H9" s="1247">
        <v>406380.15</v>
      </c>
      <c r="L9" s="745"/>
      <c r="M9" s="745"/>
    </row>
    <row r="10" spans="1:13" s="607" customFormat="1" ht="20.100000000000001" customHeight="1">
      <c r="A10" s="1246" t="s">
        <v>30</v>
      </c>
      <c r="B10" s="730">
        <v>71701.484089999998</v>
      </c>
      <c r="C10" s="730">
        <v>215253.24710000001</v>
      </c>
      <c r="D10" s="1247">
        <v>33.31</v>
      </c>
      <c r="E10" s="1247"/>
      <c r="F10" s="730">
        <v>6540.8995700000005</v>
      </c>
      <c r="G10" s="730">
        <v>6641.2874599999996</v>
      </c>
      <c r="H10" s="1247">
        <v>98.490000000000009</v>
      </c>
      <c r="L10" s="745"/>
      <c r="M10" s="745"/>
    </row>
    <row r="11" spans="1:13" s="607" customFormat="1" ht="20.100000000000001" customHeight="1">
      <c r="A11" s="1246" t="s">
        <v>31</v>
      </c>
      <c r="B11" s="730">
        <v>301437.59894</v>
      </c>
      <c r="C11" s="730">
        <v>1654823.26229</v>
      </c>
      <c r="D11" s="1247">
        <v>18.22</v>
      </c>
      <c r="E11" s="1247"/>
      <c r="F11" s="730">
        <v>38450.281299999995</v>
      </c>
      <c r="G11" s="730">
        <v>36620.388420000003</v>
      </c>
      <c r="H11" s="1247">
        <v>105</v>
      </c>
      <c r="L11" s="745"/>
      <c r="M11" s="745"/>
    </row>
    <row r="12" spans="1:13" s="607" customFormat="1" ht="20.100000000000001" customHeight="1">
      <c r="A12" s="1246" t="s">
        <v>32</v>
      </c>
      <c r="B12" s="730">
        <v>60542.184979999998</v>
      </c>
      <c r="C12" s="730">
        <v>601849.01783000003</v>
      </c>
      <c r="D12" s="1247">
        <v>10.06</v>
      </c>
      <c r="E12" s="1247"/>
      <c r="F12" s="730">
        <v>11541.95003</v>
      </c>
      <c r="G12" s="730">
        <v>38331.251689999997</v>
      </c>
      <c r="H12" s="1247">
        <v>30.11</v>
      </c>
      <c r="L12" s="745"/>
      <c r="M12" s="745"/>
    </row>
    <row r="13" spans="1:13" s="607" customFormat="1" ht="20.100000000000001" customHeight="1">
      <c r="A13" s="1246" t="s">
        <v>33</v>
      </c>
      <c r="B13" s="730">
        <v>83422.688599999994</v>
      </c>
      <c r="C13" s="730">
        <v>316476.05755000003</v>
      </c>
      <c r="D13" s="1247">
        <v>26.36</v>
      </c>
      <c r="E13" s="1247"/>
      <c r="F13" s="730">
        <v>492.68743999999998</v>
      </c>
      <c r="G13" s="730">
        <v>501.15838000000002</v>
      </c>
      <c r="H13" s="1247">
        <v>98.31</v>
      </c>
      <c r="L13" s="745"/>
      <c r="M13" s="745"/>
    </row>
    <row r="14" spans="1:13" s="607" customFormat="1" ht="20.100000000000001" customHeight="1">
      <c r="A14" s="1246" t="s">
        <v>34</v>
      </c>
      <c r="B14" s="730">
        <v>62359.382539999999</v>
      </c>
      <c r="C14" s="730">
        <v>263611.51793000003</v>
      </c>
      <c r="D14" s="1247">
        <v>23.66</v>
      </c>
      <c r="E14" s="1247"/>
      <c r="F14" s="730">
        <v>834.24450000000002</v>
      </c>
      <c r="G14" s="730">
        <v>632.77366000000006</v>
      </c>
      <c r="H14" s="1247">
        <v>131.84</v>
      </c>
      <c r="L14" s="745"/>
      <c r="M14" s="745"/>
    </row>
    <row r="15" spans="1:13" s="1249" customFormat="1" ht="24.75" customHeight="1" thickBot="1">
      <c r="A15" s="614" t="s">
        <v>35</v>
      </c>
      <c r="B15" s="866">
        <v>1560308.6328899998</v>
      </c>
      <c r="C15" s="866">
        <v>6136107.4481700007</v>
      </c>
      <c r="D15" s="1248">
        <v>25.42831340665877</v>
      </c>
      <c r="E15" s="866"/>
      <c r="F15" s="866">
        <v>62990.115189999997</v>
      </c>
      <c r="G15" s="866">
        <v>86919.795159999994</v>
      </c>
      <c r="H15" s="1248">
        <v>72.469240262300687</v>
      </c>
      <c r="I15" s="710"/>
      <c r="J15" s="710"/>
      <c r="K15" s="710"/>
      <c r="L15" s="745"/>
      <c r="M15" s="745"/>
    </row>
    <row r="16" spans="1:13" s="687" customFormat="1">
      <c r="A16" s="710"/>
      <c r="B16" s="1250"/>
      <c r="C16" s="1250"/>
      <c r="D16" s="1250"/>
      <c r="E16" s="1250"/>
      <c r="F16" s="1250"/>
      <c r="G16" s="1250"/>
      <c r="H16" s="1250"/>
      <c r="I16" s="728"/>
      <c r="J16" s="728"/>
      <c r="K16" s="728"/>
      <c r="L16" s="728"/>
    </row>
    <row r="17" spans="1:12" s="1252" customFormat="1">
      <c r="A17" s="731" t="s">
        <v>1975</v>
      </c>
      <c r="B17" s="731"/>
      <c r="C17" s="731"/>
      <c r="D17" s="731"/>
      <c r="E17" s="731"/>
      <c r="F17" s="731"/>
      <c r="G17" s="731"/>
      <c r="H17" s="731"/>
      <c r="I17" s="1251"/>
      <c r="J17" s="1251"/>
      <c r="K17" s="1251"/>
      <c r="L17" s="1251"/>
    </row>
    <row r="18" spans="1:12" ht="13.2" customHeight="1">
      <c r="A18" s="1253" t="s">
        <v>37</v>
      </c>
      <c r="B18" s="625"/>
      <c r="C18" s="625"/>
      <c r="D18" s="625"/>
      <c r="E18" s="625"/>
      <c r="F18" s="625"/>
      <c r="G18" s="625"/>
      <c r="H18" s="625"/>
    </row>
    <row r="19" spans="1:12">
      <c r="A19" s="625"/>
      <c r="B19" s="625"/>
      <c r="C19" s="625"/>
      <c r="D19" s="625"/>
      <c r="E19" s="625"/>
      <c r="F19" s="625"/>
      <c r="G19" s="625"/>
      <c r="H19" s="625"/>
    </row>
    <row r="20" spans="1:12">
      <c r="A20" s="750"/>
      <c r="B20" s="750"/>
      <c r="C20" s="750"/>
      <c r="D20" s="750"/>
      <c r="E20" s="750"/>
      <c r="F20" s="750"/>
      <c r="G20" s="750"/>
      <c r="H20" s="750"/>
    </row>
  </sheetData>
  <mergeCells count="3">
    <mergeCell ref="A5:A6"/>
    <mergeCell ref="B5:D5"/>
    <mergeCell ref="F5:H5"/>
  </mergeCells>
  <hyperlinks>
    <hyperlink ref="A1" location="Índice!A1" display="Volver al Índice" xr:uid="{D05D1076-59D3-49C4-9F52-03CF6E34704E}"/>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FCD6A-52FD-4B50-A0E6-5B490F1B0D27}">
  <dimension ref="A1:L38"/>
  <sheetViews>
    <sheetView showGridLines="0" zoomScaleNormal="100" workbookViewId="0"/>
  </sheetViews>
  <sheetFormatPr baseColWidth="10" defaultColWidth="11.44140625" defaultRowHeight="13.2"/>
  <cols>
    <col min="1" max="1" width="34.109375" style="7" customWidth="1"/>
    <col min="2" max="6" width="19.44140625" style="7" customWidth="1"/>
    <col min="7" max="7" width="24" style="7" bestFit="1" customWidth="1"/>
    <col min="8" max="8" width="12" style="7" customWidth="1"/>
    <col min="9" max="256" width="11.44140625" style="7"/>
    <col min="257" max="257" width="34.109375" style="7" customWidth="1"/>
    <col min="258" max="262" width="19.44140625" style="7" customWidth="1"/>
    <col min="263" max="263" width="24" style="7" bestFit="1" customWidth="1"/>
    <col min="264" max="264" width="12" style="7" customWidth="1"/>
    <col min="265" max="512" width="11.44140625" style="7"/>
    <col min="513" max="513" width="34.109375" style="7" customWidth="1"/>
    <col min="514" max="518" width="19.44140625" style="7" customWidth="1"/>
    <col min="519" max="519" width="24" style="7" bestFit="1" customWidth="1"/>
    <col min="520" max="520" width="12" style="7" customWidth="1"/>
    <col min="521" max="768" width="11.44140625" style="7"/>
    <col min="769" max="769" width="34.109375" style="7" customWidth="1"/>
    <col min="770" max="774" width="19.44140625" style="7" customWidth="1"/>
    <col min="775" max="775" width="24" style="7" bestFit="1" customWidth="1"/>
    <col min="776" max="776" width="12" style="7" customWidth="1"/>
    <col min="777" max="1024" width="11.44140625" style="7"/>
    <col min="1025" max="1025" width="34.109375" style="7" customWidth="1"/>
    <col min="1026" max="1030" width="19.44140625" style="7" customWidth="1"/>
    <col min="1031" max="1031" width="24" style="7" bestFit="1" customWidth="1"/>
    <col min="1032" max="1032" width="12" style="7" customWidth="1"/>
    <col min="1033" max="1280" width="11.44140625" style="7"/>
    <col min="1281" max="1281" width="34.109375" style="7" customWidth="1"/>
    <col min="1282" max="1286" width="19.44140625" style="7" customWidth="1"/>
    <col min="1287" max="1287" width="24" style="7" bestFit="1" customWidth="1"/>
    <col min="1288" max="1288" width="12" style="7" customWidth="1"/>
    <col min="1289" max="1536" width="11.44140625" style="7"/>
    <col min="1537" max="1537" width="34.109375" style="7" customWidth="1"/>
    <col min="1538" max="1542" width="19.44140625" style="7" customWidth="1"/>
    <col min="1543" max="1543" width="24" style="7" bestFit="1" customWidth="1"/>
    <col min="1544" max="1544" width="12" style="7" customWidth="1"/>
    <col min="1545" max="1792" width="11.44140625" style="7"/>
    <col min="1793" max="1793" width="34.109375" style="7" customWidth="1"/>
    <col min="1794" max="1798" width="19.44140625" style="7" customWidth="1"/>
    <col min="1799" max="1799" width="24" style="7" bestFit="1" customWidth="1"/>
    <col min="1800" max="1800" width="12" style="7" customWidth="1"/>
    <col min="1801" max="2048" width="11.44140625" style="7"/>
    <col min="2049" max="2049" width="34.109375" style="7" customWidth="1"/>
    <col min="2050" max="2054" width="19.44140625" style="7" customWidth="1"/>
    <col min="2055" max="2055" width="24" style="7" bestFit="1" customWidth="1"/>
    <col min="2056" max="2056" width="12" style="7" customWidth="1"/>
    <col min="2057" max="2304" width="11.44140625" style="7"/>
    <col min="2305" max="2305" width="34.109375" style="7" customWidth="1"/>
    <col min="2306" max="2310" width="19.44140625" style="7" customWidth="1"/>
    <col min="2311" max="2311" width="24" style="7" bestFit="1" customWidth="1"/>
    <col min="2312" max="2312" width="12" style="7" customWidth="1"/>
    <col min="2313" max="2560" width="11.44140625" style="7"/>
    <col min="2561" max="2561" width="34.109375" style="7" customWidth="1"/>
    <col min="2562" max="2566" width="19.44140625" style="7" customWidth="1"/>
    <col min="2567" max="2567" width="24" style="7" bestFit="1" customWidth="1"/>
    <col min="2568" max="2568" width="12" style="7" customWidth="1"/>
    <col min="2569" max="2816" width="11.44140625" style="7"/>
    <col min="2817" max="2817" width="34.109375" style="7" customWidth="1"/>
    <col min="2818" max="2822" width="19.44140625" style="7" customWidth="1"/>
    <col min="2823" max="2823" width="24" style="7" bestFit="1" customWidth="1"/>
    <col min="2824" max="2824" width="12" style="7" customWidth="1"/>
    <col min="2825" max="3072" width="11.44140625" style="7"/>
    <col min="3073" max="3073" width="34.109375" style="7" customWidth="1"/>
    <col min="3074" max="3078" width="19.44140625" style="7" customWidth="1"/>
    <col min="3079" max="3079" width="24" style="7" bestFit="1" customWidth="1"/>
    <col min="3080" max="3080" width="12" style="7" customWidth="1"/>
    <col min="3081" max="3328" width="11.44140625" style="7"/>
    <col min="3329" max="3329" width="34.109375" style="7" customWidth="1"/>
    <col min="3330" max="3334" width="19.44140625" style="7" customWidth="1"/>
    <col min="3335" max="3335" width="24" style="7" bestFit="1" customWidth="1"/>
    <col min="3336" max="3336" width="12" style="7" customWidth="1"/>
    <col min="3337" max="3584" width="11.44140625" style="7"/>
    <col min="3585" max="3585" width="34.109375" style="7" customWidth="1"/>
    <col min="3586" max="3590" width="19.44140625" style="7" customWidth="1"/>
    <col min="3591" max="3591" width="24" style="7" bestFit="1" customWidth="1"/>
    <col min="3592" max="3592" width="12" style="7" customWidth="1"/>
    <col min="3593" max="3840" width="11.44140625" style="7"/>
    <col min="3841" max="3841" width="34.109375" style="7" customWidth="1"/>
    <col min="3842" max="3846" width="19.44140625" style="7" customWidth="1"/>
    <col min="3847" max="3847" width="24" style="7" bestFit="1" customWidth="1"/>
    <col min="3848" max="3848" width="12" style="7" customWidth="1"/>
    <col min="3849" max="4096" width="11.44140625" style="7"/>
    <col min="4097" max="4097" width="34.109375" style="7" customWidth="1"/>
    <col min="4098" max="4102" width="19.44140625" style="7" customWidth="1"/>
    <col min="4103" max="4103" width="24" style="7" bestFit="1" customWidth="1"/>
    <col min="4104" max="4104" width="12" style="7" customWidth="1"/>
    <col min="4105" max="4352" width="11.44140625" style="7"/>
    <col min="4353" max="4353" width="34.109375" style="7" customWidth="1"/>
    <col min="4354" max="4358" width="19.44140625" style="7" customWidth="1"/>
    <col min="4359" max="4359" width="24" style="7" bestFit="1" customWidth="1"/>
    <col min="4360" max="4360" width="12" style="7" customWidth="1"/>
    <col min="4361" max="4608" width="11.44140625" style="7"/>
    <col min="4609" max="4609" width="34.109375" style="7" customWidth="1"/>
    <col min="4610" max="4614" width="19.44140625" style="7" customWidth="1"/>
    <col min="4615" max="4615" width="24" style="7" bestFit="1" customWidth="1"/>
    <col min="4616" max="4616" width="12" style="7" customWidth="1"/>
    <col min="4617" max="4864" width="11.44140625" style="7"/>
    <col min="4865" max="4865" width="34.109375" style="7" customWidth="1"/>
    <col min="4866" max="4870" width="19.44140625" style="7" customWidth="1"/>
    <col min="4871" max="4871" width="24" style="7" bestFit="1" customWidth="1"/>
    <col min="4872" max="4872" width="12" style="7" customWidth="1"/>
    <col min="4873" max="5120" width="11.44140625" style="7"/>
    <col min="5121" max="5121" width="34.109375" style="7" customWidth="1"/>
    <col min="5122" max="5126" width="19.44140625" style="7" customWidth="1"/>
    <col min="5127" max="5127" width="24" style="7" bestFit="1" customWidth="1"/>
    <col min="5128" max="5128" width="12" style="7" customWidth="1"/>
    <col min="5129" max="5376" width="11.44140625" style="7"/>
    <col min="5377" max="5377" width="34.109375" style="7" customWidth="1"/>
    <col min="5378" max="5382" width="19.44140625" style="7" customWidth="1"/>
    <col min="5383" max="5383" width="24" style="7" bestFit="1" customWidth="1"/>
    <col min="5384" max="5384" width="12" style="7" customWidth="1"/>
    <col min="5385" max="5632" width="11.44140625" style="7"/>
    <col min="5633" max="5633" width="34.109375" style="7" customWidth="1"/>
    <col min="5634" max="5638" width="19.44140625" style="7" customWidth="1"/>
    <col min="5639" max="5639" width="24" style="7" bestFit="1" customWidth="1"/>
    <col min="5640" max="5640" width="12" style="7" customWidth="1"/>
    <col min="5641" max="5888" width="11.44140625" style="7"/>
    <col min="5889" max="5889" width="34.109375" style="7" customWidth="1"/>
    <col min="5890" max="5894" width="19.44140625" style="7" customWidth="1"/>
    <col min="5895" max="5895" width="24" style="7" bestFit="1" customWidth="1"/>
    <col min="5896" max="5896" width="12" style="7" customWidth="1"/>
    <col min="5897" max="6144" width="11.44140625" style="7"/>
    <col min="6145" max="6145" width="34.109375" style="7" customWidth="1"/>
    <col min="6146" max="6150" width="19.44140625" style="7" customWidth="1"/>
    <col min="6151" max="6151" width="24" style="7" bestFit="1" customWidth="1"/>
    <col min="6152" max="6152" width="12" style="7" customWidth="1"/>
    <col min="6153" max="6400" width="11.44140625" style="7"/>
    <col min="6401" max="6401" width="34.109375" style="7" customWidth="1"/>
    <col min="6402" max="6406" width="19.44140625" style="7" customWidth="1"/>
    <col min="6407" max="6407" width="24" style="7" bestFit="1" customWidth="1"/>
    <col min="6408" max="6408" width="12" style="7" customWidth="1"/>
    <col min="6409" max="6656" width="11.44140625" style="7"/>
    <col min="6657" max="6657" width="34.109375" style="7" customWidth="1"/>
    <col min="6658" max="6662" width="19.44140625" style="7" customWidth="1"/>
    <col min="6663" max="6663" width="24" style="7" bestFit="1" customWidth="1"/>
    <col min="6664" max="6664" width="12" style="7" customWidth="1"/>
    <col min="6665" max="6912" width="11.44140625" style="7"/>
    <col min="6913" max="6913" width="34.109375" style="7" customWidth="1"/>
    <col min="6914" max="6918" width="19.44140625" style="7" customWidth="1"/>
    <col min="6919" max="6919" width="24" style="7" bestFit="1" customWidth="1"/>
    <col min="6920" max="6920" width="12" style="7" customWidth="1"/>
    <col min="6921" max="7168" width="11.44140625" style="7"/>
    <col min="7169" max="7169" width="34.109375" style="7" customWidth="1"/>
    <col min="7170" max="7174" width="19.44140625" style="7" customWidth="1"/>
    <col min="7175" max="7175" width="24" style="7" bestFit="1" customWidth="1"/>
    <col min="7176" max="7176" width="12" style="7" customWidth="1"/>
    <col min="7177" max="7424" width="11.44140625" style="7"/>
    <col min="7425" max="7425" width="34.109375" style="7" customWidth="1"/>
    <col min="7426" max="7430" width="19.44140625" style="7" customWidth="1"/>
    <col min="7431" max="7431" width="24" style="7" bestFit="1" customWidth="1"/>
    <col min="7432" max="7432" width="12" style="7" customWidth="1"/>
    <col min="7433" max="7680" width="11.44140625" style="7"/>
    <col min="7681" max="7681" width="34.109375" style="7" customWidth="1"/>
    <col min="7682" max="7686" width="19.44140625" style="7" customWidth="1"/>
    <col min="7687" max="7687" width="24" style="7" bestFit="1" customWidth="1"/>
    <col min="7688" max="7688" width="12" style="7" customWidth="1"/>
    <col min="7689" max="7936" width="11.44140625" style="7"/>
    <col min="7937" max="7937" width="34.109375" style="7" customWidth="1"/>
    <col min="7938" max="7942" width="19.44140625" style="7" customWidth="1"/>
    <col min="7943" max="7943" width="24" style="7" bestFit="1" customWidth="1"/>
    <col min="7944" max="7944" width="12" style="7" customWidth="1"/>
    <col min="7945" max="8192" width="11.44140625" style="7"/>
    <col min="8193" max="8193" width="34.109375" style="7" customWidth="1"/>
    <col min="8194" max="8198" width="19.44140625" style="7" customWidth="1"/>
    <col min="8199" max="8199" width="24" style="7" bestFit="1" customWidth="1"/>
    <col min="8200" max="8200" width="12" style="7" customWidth="1"/>
    <col min="8201" max="8448" width="11.44140625" style="7"/>
    <col min="8449" max="8449" width="34.109375" style="7" customWidth="1"/>
    <col min="8450" max="8454" width="19.44140625" style="7" customWidth="1"/>
    <col min="8455" max="8455" width="24" style="7" bestFit="1" customWidth="1"/>
    <col min="8456" max="8456" width="12" style="7" customWidth="1"/>
    <col min="8457" max="8704" width="11.44140625" style="7"/>
    <col min="8705" max="8705" width="34.109375" style="7" customWidth="1"/>
    <col min="8706" max="8710" width="19.44140625" style="7" customWidth="1"/>
    <col min="8711" max="8711" width="24" style="7" bestFit="1" customWidth="1"/>
    <col min="8712" max="8712" width="12" style="7" customWidth="1"/>
    <col min="8713" max="8960" width="11.44140625" style="7"/>
    <col min="8961" max="8961" width="34.109375" style="7" customWidth="1"/>
    <col min="8962" max="8966" width="19.44140625" style="7" customWidth="1"/>
    <col min="8967" max="8967" width="24" style="7" bestFit="1" customWidth="1"/>
    <col min="8968" max="8968" width="12" style="7" customWidth="1"/>
    <col min="8969" max="9216" width="11.44140625" style="7"/>
    <col min="9217" max="9217" width="34.109375" style="7" customWidth="1"/>
    <col min="9218" max="9222" width="19.44140625" style="7" customWidth="1"/>
    <col min="9223" max="9223" width="24" style="7" bestFit="1" customWidth="1"/>
    <col min="9224" max="9224" width="12" style="7" customWidth="1"/>
    <col min="9225" max="9472" width="11.44140625" style="7"/>
    <col min="9473" max="9473" width="34.109375" style="7" customWidth="1"/>
    <col min="9474" max="9478" width="19.44140625" style="7" customWidth="1"/>
    <col min="9479" max="9479" width="24" style="7" bestFit="1" customWidth="1"/>
    <col min="9480" max="9480" width="12" style="7" customWidth="1"/>
    <col min="9481" max="9728" width="11.44140625" style="7"/>
    <col min="9729" max="9729" width="34.109375" style="7" customWidth="1"/>
    <col min="9730" max="9734" width="19.44140625" style="7" customWidth="1"/>
    <col min="9735" max="9735" width="24" style="7" bestFit="1" customWidth="1"/>
    <col min="9736" max="9736" width="12" style="7" customWidth="1"/>
    <col min="9737" max="9984" width="11.44140625" style="7"/>
    <col min="9985" max="9985" width="34.109375" style="7" customWidth="1"/>
    <col min="9986" max="9990" width="19.44140625" style="7" customWidth="1"/>
    <col min="9991" max="9991" width="24" style="7" bestFit="1" customWidth="1"/>
    <col min="9992" max="9992" width="12" style="7" customWidth="1"/>
    <col min="9993" max="10240" width="11.44140625" style="7"/>
    <col min="10241" max="10241" width="34.109375" style="7" customWidth="1"/>
    <col min="10242" max="10246" width="19.44140625" style="7" customWidth="1"/>
    <col min="10247" max="10247" width="24" style="7" bestFit="1" customWidth="1"/>
    <col min="10248" max="10248" width="12" style="7" customWidth="1"/>
    <col min="10249" max="10496" width="11.44140625" style="7"/>
    <col min="10497" max="10497" width="34.109375" style="7" customWidth="1"/>
    <col min="10498" max="10502" width="19.44140625" style="7" customWidth="1"/>
    <col min="10503" max="10503" width="24" style="7" bestFit="1" customWidth="1"/>
    <col min="10504" max="10504" width="12" style="7" customWidth="1"/>
    <col min="10505" max="10752" width="11.44140625" style="7"/>
    <col min="10753" max="10753" width="34.109375" style="7" customWidth="1"/>
    <col min="10754" max="10758" width="19.44140625" style="7" customWidth="1"/>
    <col min="10759" max="10759" width="24" style="7" bestFit="1" customWidth="1"/>
    <col min="10760" max="10760" width="12" style="7" customWidth="1"/>
    <col min="10761" max="11008" width="11.44140625" style="7"/>
    <col min="11009" max="11009" width="34.109375" style="7" customWidth="1"/>
    <col min="11010" max="11014" width="19.44140625" style="7" customWidth="1"/>
    <col min="11015" max="11015" width="24" style="7" bestFit="1" customWidth="1"/>
    <col min="11016" max="11016" width="12" style="7" customWidth="1"/>
    <col min="11017" max="11264" width="11.44140625" style="7"/>
    <col min="11265" max="11265" width="34.109375" style="7" customWidth="1"/>
    <col min="11266" max="11270" width="19.44140625" style="7" customWidth="1"/>
    <col min="11271" max="11271" width="24" style="7" bestFit="1" customWidth="1"/>
    <col min="11272" max="11272" width="12" style="7" customWidth="1"/>
    <col min="11273" max="11520" width="11.44140625" style="7"/>
    <col min="11521" max="11521" width="34.109375" style="7" customWidth="1"/>
    <col min="11522" max="11526" width="19.44140625" style="7" customWidth="1"/>
    <col min="11527" max="11527" width="24" style="7" bestFit="1" customWidth="1"/>
    <col min="11528" max="11528" width="12" style="7" customWidth="1"/>
    <col min="11529" max="11776" width="11.44140625" style="7"/>
    <col min="11777" max="11777" width="34.109375" style="7" customWidth="1"/>
    <col min="11778" max="11782" width="19.44140625" style="7" customWidth="1"/>
    <col min="11783" max="11783" width="24" style="7" bestFit="1" customWidth="1"/>
    <col min="11784" max="11784" width="12" style="7" customWidth="1"/>
    <col min="11785" max="12032" width="11.44140625" style="7"/>
    <col min="12033" max="12033" width="34.109375" style="7" customWidth="1"/>
    <col min="12034" max="12038" width="19.44140625" style="7" customWidth="1"/>
    <col min="12039" max="12039" width="24" style="7" bestFit="1" customWidth="1"/>
    <col min="12040" max="12040" width="12" style="7" customWidth="1"/>
    <col min="12041" max="12288" width="11.44140625" style="7"/>
    <col min="12289" max="12289" width="34.109375" style="7" customWidth="1"/>
    <col min="12290" max="12294" width="19.44140625" style="7" customWidth="1"/>
    <col min="12295" max="12295" width="24" style="7" bestFit="1" customWidth="1"/>
    <col min="12296" max="12296" width="12" style="7" customWidth="1"/>
    <col min="12297" max="12544" width="11.44140625" style="7"/>
    <col min="12545" max="12545" width="34.109375" style="7" customWidth="1"/>
    <col min="12546" max="12550" width="19.44140625" style="7" customWidth="1"/>
    <col min="12551" max="12551" width="24" style="7" bestFit="1" customWidth="1"/>
    <col min="12552" max="12552" width="12" style="7" customWidth="1"/>
    <col min="12553" max="12800" width="11.44140625" style="7"/>
    <col min="12801" max="12801" width="34.109375" style="7" customWidth="1"/>
    <col min="12802" max="12806" width="19.44140625" style="7" customWidth="1"/>
    <col min="12807" max="12807" width="24" style="7" bestFit="1" customWidth="1"/>
    <col min="12808" max="12808" width="12" style="7" customWidth="1"/>
    <col min="12809" max="13056" width="11.44140625" style="7"/>
    <col min="13057" max="13057" width="34.109375" style="7" customWidth="1"/>
    <col min="13058" max="13062" width="19.44140625" style="7" customWidth="1"/>
    <col min="13063" max="13063" width="24" style="7" bestFit="1" customWidth="1"/>
    <col min="13064" max="13064" width="12" style="7" customWidth="1"/>
    <col min="13065" max="13312" width="11.44140625" style="7"/>
    <col min="13313" max="13313" width="34.109375" style="7" customWidth="1"/>
    <col min="13314" max="13318" width="19.44140625" style="7" customWidth="1"/>
    <col min="13319" max="13319" width="24" style="7" bestFit="1" customWidth="1"/>
    <col min="13320" max="13320" width="12" style="7" customWidth="1"/>
    <col min="13321" max="13568" width="11.44140625" style="7"/>
    <col min="13569" max="13569" width="34.109375" style="7" customWidth="1"/>
    <col min="13570" max="13574" width="19.44140625" style="7" customWidth="1"/>
    <col min="13575" max="13575" width="24" style="7" bestFit="1" customWidth="1"/>
    <col min="13576" max="13576" width="12" style="7" customWidth="1"/>
    <col min="13577" max="13824" width="11.44140625" style="7"/>
    <col min="13825" max="13825" width="34.109375" style="7" customWidth="1"/>
    <col min="13826" max="13830" width="19.44140625" style="7" customWidth="1"/>
    <col min="13831" max="13831" width="24" style="7" bestFit="1" customWidth="1"/>
    <col min="13832" max="13832" width="12" style="7" customWidth="1"/>
    <col min="13833" max="14080" width="11.44140625" style="7"/>
    <col min="14081" max="14081" width="34.109375" style="7" customWidth="1"/>
    <col min="14082" max="14086" width="19.44140625" style="7" customWidth="1"/>
    <col min="14087" max="14087" width="24" style="7" bestFit="1" customWidth="1"/>
    <col min="14088" max="14088" width="12" style="7" customWidth="1"/>
    <col min="14089" max="14336" width="11.44140625" style="7"/>
    <col min="14337" max="14337" width="34.109375" style="7" customWidth="1"/>
    <col min="14338" max="14342" width="19.44140625" style="7" customWidth="1"/>
    <col min="14343" max="14343" width="24" style="7" bestFit="1" customWidth="1"/>
    <col min="14344" max="14344" width="12" style="7" customWidth="1"/>
    <col min="14345" max="14592" width="11.44140625" style="7"/>
    <col min="14593" max="14593" width="34.109375" style="7" customWidth="1"/>
    <col min="14594" max="14598" width="19.44140625" style="7" customWidth="1"/>
    <col min="14599" max="14599" width="24" style="7" bestFit="1" customWidth="1"/>
    <col min="14600" max="14600" width="12" style="7" customWidth="1"/>
    <col min="14601" max="14848" width="11.44140625" style="7"/>
    <col min="14849" max="14849" width="34.109375" style="7" customWidth="1"/>
    <col min="14850" max="14854" width="19.44140625" style="7" customWidth="1"/>
    <col min="14855" max="14855" width="24" style="7" bestFit="1" customWidth="1"/>
    <col min="14856" max="14856" width="12" style="7" customWidth="1"/>
    <col min="14857" max="15104" width="11.44140625" style="7"/>
    <col min="15105" max="15105" width="34.109375" style="7" customWidth="1"/>
    <col min="15106" max="15110" width="19.44140625" style="7" customWidth="1"/>
    <col min="15111" max="15111" width="24" style="7" bestFit="1" customWidth="1"/>
    <col min="15112" max="15112" width="12" style="7" customWidth="1"/>
    <col min="15113" max="15360" width="11.44140625" style="7"/>
    <col min="15361" max="15361" width="34.109375" style="7" customWidth="1"/>
    <col min="15362" max="15366" width="19.44140625" style="7" customWidth="1"/>
    <col min="15367" max="15367" width="24" style="7" bestFit="1" customWidth="1"/>
    <col min="15368" max="15368" width="12" style="7" customWidth="1"/>
    <col min="15369" max="15616" width="11.44140625" style="7"/>
    <col min="15617" max="15617" width="34.109375" style="7" customWidth="1"/>
    <col min="15618" max="15622" width="19.44140625" style="7" customWidth="1"/>
    <col min="15623" max="15623" width="24" style="7" bestFit="1" customWidth="1"/>
    <col min="15624" max="15624" width="12" style="7" customWidth="1"/>
    <col min="15625" max="15872" width="11.44140625" style="7"/>
    <col min="15873" max="15873" width="34.109375" style="7" customWidth="1"/>
    <col min="15874" max="15878" width="19.44140625" style="7" customWidth="1"/>
    <col min="15879" max="15879" width="24" style="7" bestFit="1" customWidth="1"/>
    <col min="15880" max="15880" width="12" style="7" customWidth="1"/>
    <col min="15881" max="16128" width="11.44140625" style="7"/>
    <col min="16129" max="16129" width="34.109375" style="7" customWidth="1"/>
    <col min="16130" max="16134" width="19.44140625" style="7" customWidth="1"/>
    <col min="16135" max="16135" width="24" style="7" bestFit="1" customWidth="1"/>
    <col min="16136" max="16136" width="12" style="7" customWidth="1"/>
    <col min="16137" max="16384" width="11.44140625" style="7"/>
  </cols>
  <sheetData>
    <row r="1" spans="1:12" s="1" customFormat="1" ht="16.5" customHeight="1">
      <c r="A1" s="1421" t="s">
        <v>2108</v>
      </c>
    </row>
    <row r="2" spans="1:12" s="1215" customFormat="1" ht="24" customHeight="1">
      <c r="A2" s="3" t="s">
        <v>1957</v>
      </c>
      <c r="B2" s="3"/>
      <c r="C2" s="3"/>
      <c r="D2" s="3"/>
      <c r="E2" s="3"/>
      <c r="F2" s="3"/>
      <c r="G2" s="3"/>
    </row>
    <row r="3" spans="1:12" s="1216" customFormat="1" ht="19.5" customHeight="1">
      <c r="A3" s="121">
        <v>46112</v>
      </c>
      <c r="B3" s="121"/>
      <c r="C3" s="121"/>
      <c r="D3" s="121"/>
      <c r="E3" s="121"/>
      <c r="F3" s="121"/>
      <c r="G3" s="121"/>
    </row>
    <row r="4" spans="1:12" s="102" customFormat="1" ht="18.75" customHeight="1">
      <c r="A4" s="1217" t="s">
        <v>69</v>
      </c>
      <c r="B4" s="1217"/>
      <c r="C4" s="1217"/>
      <c r="D4" s="1217"/>
      <c r="E4" s="1217"/>
      <c r="F4" s="1217"/>
      <c r="G4" s="1217"/>
    </row>
    <row r="5" spans="1:12" s="93" customFormat="1" ht="8.4" customHeight="1" thickBot="1"/>
    <row r="6" spans="1:12" s="1221" customFormat="1" ht="33.75" customHeight="1">
      <c r="A6" s="1218" t="s">
        <v>1</v>
      </c>
      <c r="B6" s="1219" t="s">
        <v>1958</v>
      </c>
      <c r="C6" s="1219" t="s">
        <v>1959</v>
      </c>
      <c r="D6" s="1219" t="s">
        <v>1960</v>
      </c>
      <c r="E6" s="1219" t="s">
        <v>1961</v>
      </c>
      <c r="F6" s="1219" t="s">
        <v>1962</v>
      </c>
      <c r="G6" s="1220" t="s">
        <v>1963</v>
      </c>
      <c r="H6" s="7"/>
    </row>
    <row r="7" spans="1:12" s="1221" customFormat="1" ht="6.75" customHeight="1">
      <c r="A7" s="1222"/>
      <c r="B7" s="1222"/>
      <c r="C7" s="1222"/>
      <c r="D7" s="1222"/>
      <c r="E7" s="1222"/>
      <c r="F7" s="1222"/>
      <c r="G7" s="1223"/>
      <c r="H7" s="7"/>
    </row>
    <row r="8" spans="1:12" s="1226" customFormat="1" ht="15" customHeight="1">
      <c r="A8" s="15" t="s">
        <v>28</v>
      </c>
      <c r="B8" s="1224">
        <v>1986270</v>
      </c>
      <c r="C8" s="1224">
        <v>1843303.835</v>
      </c>
      <c r="D8" s="1224">
        <v>1108823.6470000001</v>
      </c>
      <c r="E8" s="1224">
        <v>1353.2439999999999</v>
      </c>
      <c r="F8" s="1224">
        <v>1041864.651</v>
      </c>
      <c r="G8" s="1225">
        <v>1911616.075</v>
      </c>
      <c r="H8" s="7"/>
    </row>
    <row r="9" spans="1:12" s="1226" customFormat="1" ht="15" customHeight="1">
      <c r="A9" s="15" t="s">
        <v>29</v>
      </c>
      <c r="B9" s="1224">
        <v>109942</v>
      </c>
      <c r="C9" s="1224">
        <v>1054854.9720000001</v>
      </c>
      <c r="D9" s="1224">
        <v>205479.459</v>
      </c>
      <c r="E9" s="1224">
        <v>2566.627</v>
      </c>
      <c r="F9" s="1224">
        <v>169270.87299999999</v>
      </c>
      <c r="G9" s="1225">
        <v>1093630.1869999999</v>
      </c>
      <c r="H9" s="7"/>
    </row>
    <row r="10" spans="1:12" s="1226" customFormat="1" ht="15" customHeight="1">
      <c r="A10" s="15" t="s">
        <v>30</v>
      </c>
      <c r="B10" s="1224">
        <v>95071</v>
      </c>
      <c r="C10" s="1224">
        <v>213402.095</v>
      </c>
      <c r="D10" s="1224">
        <v>40117.409</v>
      </c>
      <c r="E10" s="1224">
        <v>60.798000000000002</v>
      </c>
      <c r="F10" s="1224">
        <v>35721.445</v>
      </c>
      <c r="G10" s="1225">
        <v>217858.856</v>
      </c>
      <c r="H10" s="7"/>
    </row>
    <row r="11" spans="1:12" s="1226" customFormat="1" ht="15" customHeight="1">
      <c r="A11" s="15" t="s">
        <v>31</v>
      </c>
      <c r="B11" s="1224">
        <v>3392338</v>
      </c>
      <c r="C11" s="1224">
        <v>1424417.013</v>
      </c>
      <c r="D11" s="1224">
        <v>758868.09299999999</v>
      </c>
      <c r="E11" s="1224">
        <v>1525.1579999999999</v>
      </c>
      <c r="F11" s="1224">
        <v>719146.73699999996</v>
      </c>
      <c r="G11" s="1225">
        <v>1465663.527</v>
      </c>
      <c r="H11" s="7"/>
      <c r="I11" s="1227"/>
      <c r="J11" s="1227"/>
      <c r="K11" s="1227"/>
      <c r="L11" s="1227"/>
    </row>
    <row r="12" spans="1:12" s="1226" customFormat="1" ht="14.25" customHeight="1">
      <c r="A12" s="1228" t="s">
        <v>32</v>
      </c>
      <c r="B12" s="1224">
        <v>0</v>
      </c>
      <c r="C12" s="1224">
        <v>0</v>
      </c>
      <c r="D12" s="1224">
        <v>0</v>
      </c>
      <c r="E12" s="1224">
        <v>0</v>
      </c>
      <c r="F12" s="1224">
        <v>0</v>
      </c>
      <c r="G12" s="1225">
        <v>0</v>
      </c>
      <c r="H12" s="7"/>
    </row>
    <row r="13" spans="1:12" s="1226" customFormat="1" ht="14.25" customHeight="1">
      <c r="A13" s="1228" t="s">
        <v>33</v>
      </c>
      <c r="B13" s="1224">
        <v>23938</v>
      </c>
      <c r="C13" s="1224">
        <v>457071.54300000001</v>
      </c>
      <c r="D13" s="1224">
        <v>68738.933000000005</v>
      </c>
      <c r="E13" s="1224">
        <v>503.95299999999997</v>
      </c>
      <c r="F13" s="1224">
        <v>71433.638999999996</v>
      </c>
      <c r="G13" s="1225">
        <v>454880.79</v>
      </c>
      <c r="H13" s="7"/>
    </row>
    <row r="14" spans="1:12" s="1226" customFormat="1" ht="14.25" customHeight="1">
      <c r="A14" s="1228" t="s">
        <v>34</v>
      </c>
      <c r="B14" s="1224">
        <v>935</v>
      </c>
      <c r="C14" s="1224">
        <v>139555.06</v>
      </c>
      <c r="D14" s="1224">
        <v>37247.101000000002</v>
      </c>
      <c r="E14" s="1224">
        <v>28.372</v>
      </c>
      <c r="F14" s="1224">
        <v>40883.326000000001</v>
      </c>
      <c r="G14" s="1225">
        <v>135947.20699999999</v>
      </c>
      <c r="H14" s="7"/>
    </row>
    <row r="15" spans="1:12" s="1226" customFormat="1" ht="21.9" customHeight="1">
      <c r="A15" s="1229" t="s">
        <v>35</v>
      </c>
      <c r="B15" s="1230">
        <v>5608494</v>
      </c>
      <c r="C15" s="1230">
        <v>5132604.5179999992</v>
      </c>
      <c r="D15" s="1230">
        <v>2219274.642</v>
      </c>
      <c r="E15" s="1230">
        <v>6038.1519999999991</v>
      </c>
      <c r="F15" s="1230">
        <v>2078320.6710000001</v>
      </c>
      <c r="G15" s="1230">
        <v>5279596.6420000009</v>
      </c>
      <c r="H15" s="7"/>
    </row>
    <row r="16" spans="1:12" s="1221" customFormat="1" ht="6" customHeight="1">
      <c r="A16" s="1228"/>
      <c r="B16" s="1228"/>
      <c r="C16" s="1231"/>
      <c r="D16" s="1231"/>
      <c r="E16" s="1231"/>
      <c r="F16" s="1231"/>
      <c r="G16" s="1231"/>
      <c r="H16" s="7"/>
    </row>
    <row r="17" spans="1:12" s="1215" customFormat="1" ht="24" customHeight="1">
      <c r="A17" s="1232" t="s">
        <v>1964</v>
      </c>
      <c r="B17" s="1232"/>
      <c r="C17" s="1232"/>
      <c r="D17" s="1232"/>
      <c r="E17" s="1232"/>
      <c r="F17" s="1232"/>
      <c r="G17" s="1232"/>
      <c r="H17" s="7"/>
    </row>
    <row r="18" spans="1:12" ht="13.2" customHeight="1">
      <c r="A18" s="1233" t="s">
        <v>37</v>
      </c>
      <c r="B18" s="28"/>
      <c r="C18" s="28"/>
      <c r="D18" s="28"/>
      <c r="E18" s="28"/>
      <c r="F18" s="28"/>
      <c r="G18" s="28"/>
      <c r="H18" s="28"/>
    </row>
    <row r="19" spans="1:12" s="1234" customFormat="1" ht="16.5" customHeight="1">
      <c r="A19" s="28"/>
      <c r="B19" s="28"/>
      <c r="C19" s="28"/>
      <c r="D19" s="28"/>
      <c r="E19" s="28"/>
      <c r="F19" s="28"/>
      <c r="G19" s="28"/>
      <c r="H19" s="28"/>
    </row>
    <row r="20" spans="1:12" s="93" customFormat="1" ht="7.5" customHeight="1">
      <c r="A20" s="15"/>
      <c r="B20" s="15"/>
      <c r="C20" s="15"/>
      <c r="D20" s="15"/>
      <c r="E20" s="15"/>
      <c r="F20" s="15"/>
      <c r="G20" s="15"/>
      <c r="H20" s="7"/>
    </row>
    <row r="21" spans="1:12" s="1221" customFormat="1" ht="31.65" customHeight="1"/>
    <row r="22" spans="1:12" s="1221" customFormat="1" ht="5.25" customHeight="1"/>
    <row r="23" spans="1:12" s="1226" customFormat="1" ht="15" customHeight="1"/>
    <row r="24" spans="1:12" s="1226" customFormat="1" ht="15" customHeight="1"/>
    <row r="25" spans="1:12" s="1226" customFormat="1" ht="15" customHeight="1"/>
    <row r="26" spans="1:12" s="1226" customFormat="1" ht="15" customHeight="1"/>
    <row r="27" spans="1:12" s="1226" customFormat="1" ht="15" customHeight="1"/>
    <row r="28" spans="1:12" s="1226" customFormat="1" ht="15" customHeight="1"/>
    <row r="29" spans="1:12" s="1226" customFormat="1" ht="15" customHeight="1">
      <c r="H29" s="1224"/>
      <c r="I29" s="1224"/>
      <c r="J29" s="1224"/>
      <c r="K29" s="1224"/>
      <c r="L29" s="1225"/>
    </row>
    <row r="30" spans="1:12" s="1226" customFormat="1" ht="15" customHeight="1">
      <c r="H30" s="1227"/>
      <c r="I30" s="1227"/>
      <c r="J30" s="1227"/>
      <c r="K30" s="1227"/>
      <c r="L30" s="1227"/>
    </row>
    <row r="31" spans="1:12" s="1226" customFormat="1" ht="15" customHeight="1"/>
    <row r="32" spans="1:12" s="1235" customFormat="1" ht="13.65" customHeight="1"/>
    <row r="33" spans="7:7" s="1235" customFormat="1" ht="13.65" customHeight="1"/>
    <row r="34" spans="7:7" s="1235" customFormat="1" ht="13.65" customHeight="1"/>
    <row r="35" spans="7:7" s="1235" customFormat="1" ht="21.9" customHeight="1"/>
    <row r="36" spans="7:7" s="1236" customFormat="1" ht="8.4" customHeight="1"/>
    <row r="37" spans="7:7" s="1237" customFormat="1" ht="9.6"/>
    <row r="38" spans="7:7">
      <c r="G38" s="1238"/>
    </row>
  </sheetData>
  <mergeCells count="3">
    <mergeCell ref="A2:G2"/>
    <mergeCell ref="A3:G3"/>
    <mergeCell ref="A4:G4"/>
  </mergeCells>
  <hyperlinks>
    <hyperlink ref="A1" location="Índice!A1" display="Volver al Índice" xr:uid="{6961CE23-1D95-4A08-9E27-F27F9CC56E3E}"/>
  </hyperlinks>
  <printOptions horizontalCentered="1" verticalCentered="1"/>
  <pageMargins left="1.1811023622047245" right="1.1811023622047245" top="0.98425196850393704" bottom="0.98425196850393704" header="0.59055118110236227" footer="0.59055118110236227"/>
  <pageSetup paperSize="9" scale="71"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E3B62-FFF2-409A-A660-DD0D8897D11B}">
  <dimension ref="A1:H25"/>
  <sheetViews>
    <sheetView showGridLines="0" workbookViewId="0"/>
  </sheetViews>
  <sheetFormatPr baseColWidth="10" defaultRowHeight="13.2"/>
  <cols>
    <col min="1" max="1" width="34.44140625" style="7" customWidth="1"/>
    <col min="2" max="7" width="19.44140625" style="7" customWidth="1"/>
    <col min="8" max="256" width="11.5546875" style="7"/>
    <col min="257" max="257" width="34.44140625" style="7" customWidth="1"/>
    <col min="258" max="263" width="19.44140625" style="7" customWidth="1"/>
    <col min="264" max="512" width="11.5546875" style="7"/>
    <col min="513" max="513" width="34.44140625" style="7" customWidth="1"/>
    <col min="514" max="519" width="19.44140625" style="7" customWidth="1"/>
    <col min="520" max="768" width="11.5546875" style="7"/>
    <col min="769" max="769" width="34.44140625" style="7" customWidth="1"/>
    <col min="770" max="775" width="19.44140625" style="7" customWidth="1"/>
    <col min="776" max="1024" width="11.5546875" style="7"/>
    <col min="1025" max="1025" width="34.44140625" style="7" customWidth="1"/>
    <col min="1026" max="1031" width="19.44140625" style="7" customWidth="1"/>
    <col min="1032" max="1280" width="11.5546875" style="7"/>
    <col min="1281" max="1281" width="34.44140625" style="7" customWidth="1"/>
    <col min="1282" max="1287" width="19.44140625" style="7" customWidth="1"/>
    <col min="1288" max="1536" width="11.5546875" style="7"/>
    <col min="1537" max="1537" width="34.44140625" style="7" customWidth="1"/>
    <col min="1538" max="1543" width="19.44140625" style="7" customWidth="1"/>
    <col min="1544" max="1792" width="11.5546875" style="7"/>
    <col min="1793" max="1793" width="34.44140625" style="7" customWidth="1"/>
    <col min="1794" max="1799" width="19.44140625" style="7" customWidth="1"/>
    <col min="1800" max="2048" width="11.5546875" style="7"/>
    <col min="2049" max="2049" width="34.44140625" style="7" customWidth="1"/>
    <col min="2050" max="2055" width="19.44140625" style="7" customWidth="1"/>
    <col min="2056" max="2304" width="11.5546875" style="7"/>
    <col min="2305" max="2305" width="34.44140625" style="7" customWidth="1"/>
    <col min="2306" max="2311" width="19.44140625" style="7" customWidth="1"/>
    <col min="2312" max="2560" width="11.5546875" style="7"/>
    <col min="2561" max="2561" width="34.44140625" style="7" customWidth="1"/>
    <col min="2562" max="2567" width="19.44140625" style="7" customWidth="1"/>
    <col min="2568" max="2816" width="11.5546875" style="7"/>
    <col min="2817" max="2817" width="34.44140625" style="7" customWidth="1"/>
    <col min="2818" max="2823" width="19.44140625" style="7" customWidth="1"/>
    <col min="2824" max="3072" width="11.5546875" style="7"/>
    <col min="3073" max="3073" width="34.44140625" style="7" customWidth="1"/>
    <col min="3074" max="3079" width="19.44140625" style="7" customWidth="1"/>
    <col min="3080" max="3328" width="11.5546875" style="7"/>
    <col min="3329" max="3329" width="34.44140625" style="7" customWidth="1"/>
    <col min="3330" max="3335" width="19.44140625" style="7" customWidth="1"/>
    <col min="3336" max="3584" width="11.5546875" style="7"/>
    <col min="3585" max="3585" width="34.44140625" style="7" customWidth="1"/>
    <col min="3586" max="3591" width="19.44140625" style="7" customWidth="1"/>
    <col min="3592" max="3840" width="11.5546875" style="7"/>
    <col min="3841" max="3841" width="34.44140625" style="7" customWidth="1"/>
    <col min="3842" max="3847" width="19.44140625" style="7" customWidth="1"/>
    <col min="3848" max="4096" width="11.5546875" style="7"/>
    <col min="4097" max="4097" width="34.44140625" style="7" customWidth="1"/>
    <col min="4098" max="4103" width="19.44140625" style="7" customWidth="1"/>
    <col min="4104" max="4352" width="11.5546875" style="7"/>
    <col min="4353" max="4353" width="34.44140625" style="7" customWidth="1"/>
    <col min="4354" max="4359" width="19.44140625" style="7" customWidth="1"/>
    <col min="4360" max="4608" width="11.5546875" style="7"/>
    <col min="4609" max="4609" width="34.44140625" style="7" customWidth="1"/>
    <col min="4610" max="4615" width="19.44140625" style="7" customWidth="1"/>
    <col min="4616" max="4864" width="11.5546875" style="7"/>
    <col min="4865" max="4865" width="34.44140625" style="7" customWidth="1"/>
    <col min="4866" max="4871" width="19.44140625" style="7" customWidth="1"/>
    <col min="4872" max="5120" width="11.5546875" style="7"/>
    <col min="5121" max="5121" width="34.44140625" style="7" customWidth="1"/>
    <col min="5122" max="5127" width="19.44140625" style="7" customWidth="1"/>
    <col min="5128" max="5376" width="11.5546875" style="7"/>
    <col min="5377" max="5377" width="34.44140625" style="7" customWidth="1"/>
    <col min="5378" max="5383" width="19.44140625" style="7" customWidth="1"/>
    <col min="5384" max="5632" width="11.5546875" style="7"/>
    <col min="5633" max="5633" width="34.44140625" style="7" customWidth="1"/>
    <col min="5634" max="5639" width="19.44140625" style="7" customWidth="1"/>
    <col min="5640" max="5888" width="11.5546875" style="7"/>
    <col min="5889" max="5889" width="34.44140625" style="7" customWidth="1"/>
    <col min="5890" max="5895" width="19.44140625" style="7" customWidth="1"/>
    <col min="5896" max="6144" width="11.5546875" style="7"/>
    <col min="6145" max="6145" width="34.44140625" style="7" customWidth="1"/>
    <col min="6146" max="6151" width="19.44140625" style="7" customWidth="1"/>
    <col min="6152" max="6400" width="11.5546875" style="7"/>
    <col min="6401" max="6401" width="34.44140625" style="7" customWidth="1"/>
    <col min="6402" max="6407" width="19.44140625" style="7" customWidth="1"/>
    <col min="6408" max="6656" width="11.5546875" style="7"/>
    <col min="6657" max="6657" width="34.44140625" style="7" customWidth="1"/>
    <col min="6658" max="6663" width="19.44140625" style="7" customWidth="1"/>
    <col min="6664" max="6912" width="11.5546875" style="7"/>
    <col min="6913" max="6913" width="34.44140625" style="7" customWidth="1"/>
    <col min="6914" max="6919" width="19.44140625" style="7" customWidth="1"/>
    <col min="6920" max="7168" width="11.5546875" style="7"/>
    <col min="7169" max="7169" width="34.44140625" style="7" customWidth="1"/>
    <col min="7170" max="7175" width="19.44140625" style="7" customWidth="1"/>
    <col min="7176" max="7424" width="11.5546875" style="7"/>
    <col min="7425" max="7425" width="34.44140625" style="7" customWidth="1"/>
    <col min="7426" max="7431" width="19.44140625" style="7" customWidth="1"/>
    <col min="7432" max="7680" width="11.5546875" style="7"/>
    <col min="7681" max="7681" width="34.44140625" style="7" customWidth="1"/>
    <col min="7682" max="7687" width="19.44140625" style="7" customWidth="1"/>
    <col min="7688" max="7936" width="11.5546875" style="7"/>
    <col min="7937" max="7937" width="34.44140625" style="7" customWidth="1"/>
    <col min="7938" max="7943" width="19.44140625" style="7" customWidth="1"/>
    <col min="7944" max="8192" width="11.5546875" style="7"/>
    <col min="8193" max="8193" width="34.44140625" style="7" customWidth="1"/>
    <col min="8194" max="8199" width="19.44140625" style="7" customWidth="1"/>
    <col min="8200" max="8448" width="11.5546875" style="7"/>
    <col min="8449" max="8449" width="34.44140625" style="7" customWidth="1"/>
    <col min="8450" max="8455" width="19.44140625" style="7" customWidth="1"/>
    <col min="8456" max="8704" width="11.5546875" style="7"/>
    <col min="8705" max="8705" width="34.44140625" style="7" customWidth="1"/>
    <col min="8706" max="8711" width="19.44140625" style="7" customWidth="1"/>
    <col min="8712" max="8960" width="11.5546875" style="7"/>
    <col min="8961" max="8961" width="34.44140625" style="7" customWidth="1"/>
    <col min="8962" max="8967" width="19.44140625" style="7" customWidth="1"/>
    <col min="8968" max="9216" width="11.5546875" style="7"/>
    <col min="9217" max="9217" width="34.44140625" style="7" customWidth="1"/>
    <col min="9218" max="9223" width="19.44140625" style="7" customWidth="1"/>
    <col min="9224" max="9472" width="11.5546875" style="7"/>
    <col min="9473" max="9473" width="34.44140625" style="7" customWidth="1"/>
    <col min="9474" max="9479" width="19.44140625" style="7" customWidth="1"/>
    <col min="9480" max="9728" width="11.5546875" style="7"/>
    <col min="9729" max="9729" width="34.44140625" style="7" customWidth="1"/>
    <col min="9730" max="9735" width="19.44140625" style="7" customWidth="1"/>
    <col min="9736" max="9984" width="11.5546875" style="7"/>
    <col min="9985" max="9985" width="34.44140625" style="7" customWidth="1"/>
    <col min="9986" max="9991" width="19.44140625" style="7" customWidth="1"/>
    <col min="9992" max="10240" width="11.5546875" style="7"/>
    <col min="10241" max="10241" width="34.44140625" style="7" customWidth="1"/>
    <col min="10242" max="10247" width="19.44140625" style="7" customWidth="1"/>
    <col min="10248" max="10496" width="11.5546875" style="7"/>
    <col min="10497" max="10497" width="34.44140625" style="7" customWidth="1"/>
    <col min="10498" max="10503" width="19.44140625" style="7" customWidth="1"/>
    <col min="10504" max="10752" width="11.5546875" style="7"/>
    <col min="10753" max="10753" width="34.44140625" style="7" customWidth="1"/>
    <col min="10754" max="10759" width="19.44140625" style="7" customWidth="1"/>
    <col min="10760" max="11008" width="11.5546875" style="7"/>
    <col min="11009" max="11009" width="34.44140625" style="7" customWidth="1"/>
    <col min="11010" max="11015" width="19.44140625" style="7" customWidth="1"/>
    <col min="11016" max="11264" width="11.5546875" style="7"/>
    <col min="11265" max="11265" width="34.44140625" style="7" customWidth="1"/>
    <col min="11266" max="11271" width="19.44140625" style="7" customWidth="1"/>
    <col min="11272" max="11520" width="11.5546875" style="7"/>
    <col min="11521" max="11521" width="34.44140625" style="7" customWidth="1"/>
    <col min="11522" max="11527" width="19.44140625" style="7" customWidth="1"/>
    <col min="11528" max="11776" width="11.5546875" style="7"/>
    <col min="11777" max="11777" width="34.44140625" style="7" customWidth="1"/>
    <col min="11778" max="11783" width="19.44140625" style="7" customWidth="1"/>
    <col min="11784" max="12032" width="11.5546875" style="7"/>
    <col min="12033" max="12033" width="34.44140625" style="7" customWidth="1"/>
    <col min="12034" max="12039" width="19.44140625" style="7" customWidth="1"/>
    <col min="12040" max="12288" width="11.5546875" style="7"/>
    <col min="12289" max="12289" width="34.44140625" style="7" customWidth="1"/>
    <col min="12290" max="12295" width="19.44140625" style="7" customWidth="1"/>
    <col min="12296" max="12544" width="11.5546875" style="7"/>
    <col min="12545" max="12545" width="34.44140625" style="7" customWidth="1"/>
    <col min="12546" max="12551" width="19.44140625" style="7" customWidth="1"/>
    <col min="12552" max="12800" width="11.5546875" style="7"/>
    <col min="12801" max="12801" width="34.44140625" style="7" customWidth="1"/>
    <col min="12802" max="12807" width="19.44140625" style="7" customWidth="1"/>
    <col min="12808" max="13056" width="11.5546875" style="7"/>
    <col min="13057" max="13057" width="34.44140625" style="7" customWidth="1"/>
    <col min="13058" max="13063" width="19.44140625" style="7" customWidth="1"/>
    <col min="13064" max="13312" width="11.5546875" style="7"/>
    <col min="13313" max="13313" width="34.44140625" style="7" customWidth="1"/>
    <col min="13314" max="13319" width="19.44140625" style="7" customWidth="1"/>
    <col min="13320" max="13568" width="11.5546875" style="7"/>
    <col min="13569" max="13569" width="34.44140625" style="7" customWidth="1"/>
    <col min="13570" max="13575" width="19.44140625" style="7" customWidth="1"/>
    <col min="13576" max="13824" width="11.5546875" style="7"/>
    <col min="13825" max="13825" width="34.44140625" style="7" customWidth="1"/>
    <col min="13826" max="13831" width="19.44140625" style="7" customWidth="1"/>
    <col min="13832" max="14080" width="11.5546875" style="7"/>
    <col min="14081" max="14081" width="34.44140625" style="7" customWidth="1"/>
    <col min="14082" max="14087" width="19.44140625" style="7" customWidth="1"/>
    <col min="14088" max="14336" width="11.5546875" style="7"/>
    <col min="14337" max="14337" width="34.44140625" style="7" customWidth="1"/>
    <col min="14338" max="14343" width="19.44140625" style="7" customWidth="1"/>
    <col min="14344" max="14592" width="11.5546875" style="7"/>
    <col min="14593" max="14593" width="34.44140625" style="7" customWidth="1"/>
    <col min="14594" max="14599" width="19.44140625" style="7" customWidth="1"/>
    <col min="14600" max="14848" width="11.5546875" style="7"/>
    <col min="14849" max="14849" width="34.44140625" style="7" customWidth="1"/>
    <col min="14850" max="14855" width="19.44140625" style="7" customWidth="1"/>
    <col min="14856" max="15104" width="11.5546875" style="7"/>
    <col min="15105" max="15105" width="34.44140625" style="7" customWidth="1"/>
    <col min="15106" max="15111" width="19.44140625" style="7" customWidth="1"/>
    <col min="15112" max="15360" width="11.5546875" style="7"/>
    <col min="15361" max="15361" width="34.44140625" style="7" customWidth="1"/>
    <col min="15362" max="15367" width="19.44140625" style="7" customWidth="1"/>
    <col min="15368" max="15616" width="11.5546875" style="7"/>
    <col min="15617" max="15617" width="34.44140625" style="7" customWidth="1"/>
    <col min="15618" max="15623" width="19.44140625" style="7" customWidth="1"/>
    <col min="15624" max="15872" width="11.5546875" style="7"/>
    <col min="15873" max="15873" width="34.44140625" style="7" customWidth="1"/>
    <col min="15874" max="15879" width="19.44140625" style="7" customWidth="1"/>
    <col min="15880" max="16128" width="11.5546875" style="7"/>
    <col min="16129" max="16129" width="34.44140625" style="7" customWidth="1"/>
    <col min="16130" max="16135" width="19.44140625" style="7" customWidth="1"/>
    <col min="16136" max="16384" width="11.5546875" style="7"/>
  </cols>
  <sheetData>
    <row r="1" spans="1:7" s="1" customFormat="1" ht="16.5" customHeight="1">
      <c r="A1" s="1421" t="s">
        <v>2108</v>
      </c>
    </row>
    <row r="2" spans="1:7" s="1215" customFormat="1" ht="24" customHeight="1">
      <c r="A2" s="3" t="s">
        <v>1965</v>
      </c>
      <c r="B2" s="3"/>
      <c r="C2" s="3"/>
      <c r="D2" s="3"/>
      <c r="E2" s="3"/>
      <c r="F2" s="3"/>
      <c r="G2" s="3"/>
    </row>
    <row r="3" spans="1:7" s="1216" customFormat="1" ht="19.5" customHeight="1">
      <c r="A3" s="121">
        <v>46112</v>
      </c>
      <c r="B3" s="121"/>
      <c r="C3" s="121"/>
      <c r="D3" s="121"/>
      <c r="E3" s="121"/>
      <c r="F3" s="121"/>
      <c r="G3" s="121"/>
    </row>
    <row r="4" spans="1:7" s="102" customFormat="1" ht="18.75" customHeight="1">
      <c r="A4" s="1217" t="s">
        <v>69</v>
      </c>
      <c r="B4" s="1217"/>
      <c r="C4" s="1217"/>
      <c r="D4" s="1217"/>
      <c r="E4" s="1217"/>
      <c r="F4" s="1217"/>
      <c r="G4" s="1217"/>
    </row>
    <row r="5" spans="1:7" ht="14.4" thickBot="1">
      <c r="A5" s="93"/>
      <c r="B5" s="93"/>
      <c r="C5" s="93"/>
      <c r="D5" s="93"/>
      <c r="E5" s="93"/>
      <c r="F5" s="93"/>
      <c r="G5" s="93"/>
    </row>
    <row r="6" spans="1:7" ht="27.6">
      <c r="A6" s="1218" t="s">
        <v>1</v>
      </c>
      <c r="B6" s="1219" t="s">
        <v>1958</v>
      </c>
      <c r="C6" s="1219" t="s">
        <v>1959</v>
      </c>
      <c r="D6" s="1219" t="s">
        <v>1960</v>
      </c>
      <c r="E6" s="1219" t="s">
        <v>1961</v>
      </c>
      <c r="F6" s="1219" t="s">
        <v>1962</v>
      </c>
      <c r="G6" s="1220" t="s">
        <v>1963</v>
      </c>
    </row>
    <row r="7" spans="1:7" ht="5.4" customHeight="1">
      <c r="A7" s="1222"/>
      <c r="B7" s="1222"/>
      <c r="C7" s="1222"/>
      <c r="D7" s="1222"/>
      <c r="E7" s="1222"/>
      <c r="F7" s="1222"/>
      <c r="G7" s="1223"/>
    </row>
    <row r="8" spans="1:7" ht="15" customHeight="1">
      <c r="A8" s="15" t="s">
        <v>28</v>
      </c>
      <c r="B8" s="1224">
        <v>4751</v>
      </c>
      <c r="C8" s="1224">
        <v>12518.456</v>
      </c>
      <c r="D8" s="1224">
        <v>3547.0650000000001</v>
      </c>
      <c r="E8" s="1224">
        <v>2.3860000000000001</v>
      </c>
      <c r="F8" s="1224">
        <v>1754.125</v>
      </c>
      <c r="G8" s="1225">
        <v>14313.781999999999</v>
      </c>
    </row>
    <row r="9" spans="1:7" ht="15" customHeight="1">
      <c r="A9" s="15" t="s">
        <v>29</v>
      </c>
      <c r="B9" s="1224">
        <v>0</v>
      </c>
      <c r="C9" s="1224">
        <v>0</v>
      </c>
      <c r="D9" s="1224">
        <v>0</v>
      </c>
      <c r="E9" s="1224">
        <v>0</v>
      </c>
      <c r="F9" s="1224">
        <v>0</v>
      </c>
      <c r="G9" s="1225">
        <v>0</v>
      </c>
    </row>
    <row r="10" spans="1:7" ht="15" customHeight="1">
      <c r="A10" s="15" t="s">
        <v>30</v>
      </c>
      <c r="B10" s="1224">
        <v>806</v>
      </c>
      <c r="C10" s="1224">
        <v>21734.528999999999</v>
      </c>
      <c r="D10" s="1224">
        <v>2186.6480000000001</v>
      </c>
      <c r="E10" s="1224">
        <v>0.11</v>
      </c>
      <c r="F10" s="1224">
        <v>1331.6130000000001</v>
      </c>
      <c r="G10" s="1225">
        <v>22589.672999999999</v>
      </c>
    </row>
    <row r="11" spans="1:7" ht="15" customHeight="1">
      <c r="A11" s="15" t="s">
        <v>31</v>
      </c>
      <c r="B11" s="1224">
        <v>16907</v>
      </c>
      <c r="C11" s="1224">
        <v>128478.474</v>
      </c>
      <c r="D11" s="1224">
        <v>17995.274000000001</v>
      </c>
      <c r="E11" s="1224">
        <v>30.643000000000001</v>
      </c>
      <c r="F11" s="1224">
        <v>11748.366</v>
      </c>
      <c r="G11" s="1225">
        <v>134756.02600000001</v>
      </c>
    </row>
    <row r="12" spans="1:7" ht="15" customHeight="1">
      <c r="A12" s="1228" t="s">
        <v>32</v>
      </c>
      <c r="B12" s="1224">
        <v>0</v>
      </c>
      <c r="C12" s="1224">
        <v>0</v>
      </c>
      <c r="D12" s="1224">
        <v>0</v>
      </c>
      <c r="E12" s="1224">
        <v>0</v>
      </c>
      <c r="F12" s="1224">
        <v>0</v>
      </c>
      <c r="G12" s="1225">
        <v>0</v>
      </c>
    </row>
    <row r="13" spans="1:7" ht="15" customHeight="1">
      <c r="A13" s="1228" t="s">
        <v>33</v>
      </c>
      <c r="B13" s="1224">
        <v>137</v>
      </c>
      <c r="C13" s="1224">
        <v>1745.8430000000001</v>
      </c>
      <c r="D13" s="1224">
        <v>330.75700000000001</v>
      </c>
      <c r="E13" s="1224">
        <v>0.14699999999999999</v>
      </c>
      <c r="F13" s="1224">
        <v>432.31099999999998</v>
      </c>
      <c r="G13" s="1225">
        <v>1644.4359999999999</v>
      </c>
    </row>
    <row r="14" spans="1:7" ht="15" customHeight="1">
      <c r="A14" s="1228" t="s">
        <v>34</v>
      </c>
      <c r="B14" s="1224">
        <v>17</v>
      </c>
      <c r="C14" s="1224">
        <v>2118.2950000000001</v>
      </c>
      <c r="D14" s="1224">
        <v>0</v>
      </c>
      <c r="E14" s="1224">
        <v>0</v>
      </c>
      <c r="F14" s="1224">
        <v>78.335999999999999</v>
      </c>
      <c r="G14" s="1225">
        <v>2039.9590000000001</v>
      </c>
    </row>
    <row r="15" spans="1:7" ht="15" customHeight="1">
      <c r="A15" s="1229" t="s">
        <v>35</v>
      </c>
      <c r="B15" s="1230">
        <v>22618</v>
      </c>
      <c r="C15" s="1230">
        <v>166595.59700000001</v>
      </c>
      <c r="D15" s="1230">
        <v>24059.744000000002</v>
      </c>
      <c r="E15" s="1230">
        <v>33.286000000000001</v>
      </c>
      <c r="F15" s="1230">
        <v>15344.750999999998</v>
      </c>
      <c r="G15" s="1230">
        <v>175343.87600000002</v>
      </c>
    </row>
    <row r="16" spans="1:7">
      <c r="A16" s="1228"/>
      <c r="B16" s="1228"/>
      <c r="C16" s="1231"/>
      <c r="D16" s="1231"/>
      <c r="E16" s="1231"/>
      <c r="F16" s="1231"/>
      <c r="G16" s="1231"/>
    </row>
    <row r="17" spans="1:8">
      <c r="A17" s="1232" t="s">
        <v>1964</v>
      </c>
      <c r="B17" s="1232"/>
      <c r="C17" s="1232"/>
      <c r="D17" s="1232"/>
      <c r="E17" s="1232"/>
      <c r="F17" s="1232"/>
      <c r="G17" s="1232"/>
    </row>
    <row r="18" spans="1:8">
      <c r="A18" s="15" t="s">
        <v>37</v>
      </c>
      <c r="B18" s="15"/>
      <c r="C18" s="15"/>
      <c r="D18" s="15"/>
      <c r="E18" s="15"/>
      <c r="F18" s="15"/>
      <c r="G18" s="15"/>
      <c r="H18" s="15"/>
    </row>
    <row r="19" spans="1:8">
      <c r="A19" s="15"/>
      <c r="B19" s="15"/>
      <c r="C19" s="15"/>
      <c r="D19" s="15"/>
      <c r="E19" s="15"/>
      <c r="F19" s="15"/>
      <c r="G19" s="15"/>
    </row>
    <row r="20" spans="1:8">
      <c r="A20" s="15"/>
      <c r="B20" s="15"/>
      <c r="C20" s="15"/>
      <c r="D20" s="15"/>
      <c r="E20" s="15"/>
      <c r="F20" s="15"/>
      <c r="G20" s="15"/>
    </row>
    <row r="21" spans="1:8">
      <c r="A21" s="15"/>
      <c r="B21" s="15"/>
      <c r="C21" s="15"/>
      <c r="D21" s="15"/>
      <c r="E21" s="15"/>
      <c r="F21" s="15"/>
      <c r="G21" s="15"/>
    </row>
    <row r="22" spans="1:8">
      <c r="A22" s="25"/>
      <c r="B22" s="25"/>
      <c r="C22" s="25"/>
      <c r="D22" s="25"/>
      <c r="E22" s="25"/>
      <c r="F22" s="25"/>
      <c r="G22" s="25"/>
    </row>
    <row r="23" spans="1:8">
      <c r="A23" s="25"/>
      <c r="B23" s="25"/>
      <c r="C23" s="25"/>
      <c r="D23" s="25"/>
      <c r="E23" s="25"/>
      <c r="F23" s="25"/>
      <c r="G23" s="25"/>
    </row>
    <row r="24" spans="1:8">
      <c r="A24" s="25"/>
      <c r="B24" s="25"/>
      <c r="C24" s="25"/>
      <c r="D24" s="25"/>
      <c r="E24" s="25"/>
      <c r="F24" s="25"/>
      <c r="G24" s="25"/>
    </row>
    <row r="25" spans="1:8">
      <c r="A25" s="25"/>
      <c r="B25" s="25"/>
      <c r="C25" s="25"/>
      <c r="D25" s="25"/>
      <c r="E25" s="25"/>
      <c r="F25" s="25"/>
      <c r="G25" s="25"/>
    </row>
  </sheetData>
  <mergeCells count="3">
    <mergeCell ref="A2:G2"/>
    <mergeCell ref="A3:G3"/>
    <mergeCell ref="A4:G4"/>
  </mergeCells>
  <hyperlinks>
    <hyperlink ref="A1" location="Índice!A1" display="Volver al Índice" xr:uid="{CE981562-BBD7-4C19-97B4-EA2204AF17B5}"/>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4B624-EBDF-420B-91A0-9F2D0A28B6CC}">
  <dimension ref="A1:S197"/>
  <sheetViews>
    <sheetView showGridLines="0" zoomScaleNormal="100" workbookViewId="0"/>
  </sheetViews>
  <sheetFormatPr baseColWidth="10" defaultRowHeight="13.2"/>
  <cols>
    <col min="1" max="1" width="35.44140625" style="423" customWidth="1"/>
    <col min="2" max="2" width="11.109375" style="423" customWidth="1"/>
    <col min="3" max="10" width="11.6640625" style="423" customWidth="1"/>
    <col min="11" max="11" width="14" style="423" customWidth="1"/>
    <col min="12" max="12" width="11.5546875" style="423"/>
    <col min="13" max="13" width="13.44140625" style="423" customWidth="1"/>
    <col min="14" max="14" width="11.5546875" style="423"/>
    <col min="15" max="15" width="12.6640625" style="423" customWidth="1"/>
    <col min="16" max="16384" width="11.5546875" style="423"/>
  </cols>
  <sheetData>
    <row r="1" spans="1:15" s="694" customFormat="1" ht="18.75" customHeight="1">
      <c r="A1" s="1421" t="s">
        <v>2108</v>
      </c>
      <c r="B1" s="809"/>
      <c r="C1" s="809"/>
      <c r="D1" s="809"/>
      <c r="E1" s="809"/>
      <c r="F1" s="809"/>
      <c r="G1" s="809"/>
      <c r="H1" s="809"/>
      <c r="I1" s="809"/>
      <c r="J1" s="809"/>
    </row>
    <row r="2" spans="1:15" s="697" customFormat="1" ht="30.15" customHeight="1">
      <c r="A2" s="775" t="s">
        <v>1976</v>
      </c>
      <c r="B2" s="775"/>
      <c r="C2" s="775"/>
      <c r="D2" s="775"/>
      <c r="E2" s="775"/>
      <c r="F2" s="775"/>
      <c r="G2" s="775"/>
      <c r="H2" s="775"/>
      <c r="I2" s="775"/>
      <c r="J2" s="775"/>
      <c r="K2" s="696"/>
      <c r="L2" s="696"/>
      <c r="M2" s="696"/>
      <c r="N2" s="696"/>
      <c r="O2" s="696"/>
    </row>
    <row r="3" spans="1:15" s="694" customFormat="1" ht="21.15" customHeight="1">
      <c r="A3" s="1254">
        <v>46112</v>
      </c>
      <c r="B3" s="1254"/>
      <c r="C3" s="1254"/>
      <c r="D3" s="1254"/>
      <c r="E3" s="1254"/>
      <c r="F3" s="1254"/>
      <c r="G3" s="1254"/>
      <c r="H3" s="1254"/>
      <c r="I3" s="1254"/>
      <c r="J3" s="1254"/>
      <c r="K3" s="699"/>
      <c r="L3" s="699"/>
      <c r="M3" s="699"/>
      <c r="N3" s="699"/>
      <c r="O3" s="699"/>
    </row>
    <row r="4" spans="1:15" s="694" customFormat="1" ht="18.75" customHeight="1">
      <c r="A4" s="1255" t="s">
        <v>69</v>
      </c>
      <c r="B4" s="1255"/>
      <c r="C4" s="1255"/>
      <c r="D4" s="1255"/>
      <c r="E4" s="1255"/>
      <c r="F4" s="1255"/>
      <c r="G4" s="1255"/>
      <c r="H4" s="1255"/>
      <c r="I4" s="1255"/>
      <c r="J4" s="1255"/>
      <c r="K4" s="699"/>
      <c r="L4" s="699"/>
      <c r="M4" s="699"/>
      <c r="N4" s="699"/>
      <c r="O4" s="699"/>
    </row>
    <row r="5" spans="1:15" s="594" customFormat="1" ht="22.65" customHeight="1" thickBot="1">
      <c r="A5" s="1256"/>
      <c r="B5" s="1257"/>
      <c r="C5" s="1257"/>
      <c r="D5" s="423"/>
      <c r="E5" s="423"/>
      <c r="F5" s="423"/>
      <c r="G5" s="423"/>
      <c r="H5" s="423"/>
      <c r="I5" s="423"/>
      <c r="J5" s="1257"/>
      <c r="K5" s="701"/>
      <c r="L5" s="701"/>
      <c r="M5" s="701"/>
      <c r="N5" s="701"/>
      <c r="O5" s="701"/>
    </row>
    <row r="6" spans="1:15" s="422" customFormat="1" ht="24.75" customHeight="1">
      <c r="A6" s="596" t="s">
        <v>1</v>
      </c>
      <c r="B6" s="1258"/>
      <c r="D6" s="646" t="s">
        <v>1977</v>
      </c>
      <c r="E6" s="646"/>
      <c r="F6" s="646"/>
      <c r="G6" s="646"/>
      <c r="H6" s="646"/>
      <c r="I6" s="1259"/>
    </row>
    <row r="7" spans="1:15" s="422" customFormat="1" ht="42" customHeight="1">
      <c r="A7" s="1260"/>
      <c r="B7" s="1261" t="s">
        <v>1978</v>
      </c>
      <c r="C7" s="1262" t="s">
        <v>1656</v>
      </c>
      <c r="D7" s="1261" t="s">
        <v>1979</v>
      </c>
      <c r="E7" s="1261" t="s">
        <v>1980</v>
      </c>
      <c r="F7" s="1261" t="s">
        <v>1981</v>
      </c>
      <c r="G7" s="1261" t="s">
        <v>1982</v>
      </c>
      <c r="H7" s="1261" t="s">
        <v>1983</v>
      </c>
      <c r="I7" s="1261" t="s">
        <v>1984</v>
      </c>
      <c r="J7" s="1263" t="s">
        <v>99</v>
      </c>
    </row>
    <row r="8" spans="1:15" s="704" customFormat="1" ht="8.4" customHeight="1">
      <c r="A8" s="705"/>
      <c r="B8" s="705"/>
      <c r="C8" s="705"/>
      <c r="D8" s="705"/>
      <c r="E8" s="705"/>
      <c r="F8" s="705"/>
      <c r="G8" s="705"/>
      <c r="H8" s="705"/>
      <c r="I8" s="705"/>
      <c r="J8" s="705"/>
      <c r="K8" s="648"/>
    </row>
    <row r="9" spans="1:15" s="607" customFormat="1" ht="18" customHeight="1">
      <c r="A9" s="1246" t="s">
        <v>28</v>
      </c>
      <c r="B9" s="108">
        <v>0</v>
      </c>
      <c r="C9" s="108">
        <v>333194.66803090915</v>
      </c>
      <c r="D9" s="108">
        <v>1.9261722727272725</v>
      </c>
      <c r="E9" s="108">
        <v>5987.3244318181833</v>
      </c>
      <c r="F9" s="108">
        <v>97075.154904999989</v>
      </c>
      <c r="G9" s="108">
        <v>337343.84709181823</v>
      </c>
      <c r="H9" s="108">
        <v>841992.7324077274</v>
      </c>
      <c r="I9" s="108">
        <v>133219.2797640909</v>
      </c>
      <c r="J9" s="1264">
        <v>1748814.9328036366</v>
      </c>
      <c r="K9" s="1265"/>
    </row>
    <row r="10" spans="1:15" s="607" customFormat="1" ht="18" customHeight="1">
      <c r="A10" s="1246" t="s">
        <v>29</v>
      </c>
      <c r="B10" s="108">
        <v>0</v>
      </c>
      <c r="C10" s="108">
        <v>344780.20305545448</v>
      </c>
      <c r="D10" s="108">
        <v>0</v>
      </c>
      <c r="E10" s="108">
        <v>5065.7346627272718</v>
      </c>
      <c r="F10" s="108">
        <v>13169.379159545453</v>
      </c>
      <c r="G10" s="108">
        <v>163947.10241090911</v>
      </c>
      <c r="H10" s="108">
        <v>527375.0637990908</v>
      </c>
      <c r="I10" s="108">
        <v>0</v>
      </c>
      <c r="J10" s="1264">
        <v>1054337.4830877271</v>
      </c>
      <c r="K10" s="1265"/>
    </row>
    <row r="11" spans="1:15" s="607" customFormat="1" ht="18" customHeight="1">
      <c r="A11" s="1246" t="s">
        <v>30</v>
      </c>
      <c r="B11" s="108">
        <v>0</v>
      </c>
      <c r="C11" s="108">
        <v>161458.71068136362</v>
      </c>
      <c r="D11" s="108">
        <v>0</v>
      </c>
      <c r="E11" s="108">
        <v>216.4649113636363</v>
      </c>
      <c r="F11" s="108">
        <v>3692.4887781818197</v>
      </c>
      <c r="G11" s="108">
        <v>19249.055070909086</v>
      </c>
      <c r="H11" s="108">
        <v>23475.655712727268</v>
      </c>
      <c r="I11" s="108">
        <v>6397.5315577272713</v>
      </c>
      <c r="J11" s="1264">
        <v>214489.9067122727</v>
      </c>
      <c r="K11" s="1265"/>
    </row>
    <row r="12" spans="1:15" s="607" customFormat="1" ht="18" customHeight="1">
      <c r="A12" s="1246" t="s">
        <v>31</v>
      </c>
      <c r="B12" s="108">
        <v>0</v>
      </c>
      <c r="C12" s="108">
        <v>904004.68338727276</v>
      </c>
      <c r="D12" s="108">
        <v>31.667331363636364</v>
      </c>
      <c r="E12" s="108">
        <v>13379.792570909094</v>
      </c>
      <c r="F12" s="108">
        <v>29510.501958636367</v>
      </c>
      <c r="G12" s="108">
        <v>151785.81474181818</v>
      </c>
      <c r="H12" s="108">
        <v>189054.74882772728</v>
      </c>
      <c r="I12" s="108">
        <v>118469.62361363639</v>
      </c>
      <c r="J12" s="1264">
        <v>1406236.8324313639</v>
      </c>
      <c r="K12" s="1265"/>
    </row>
    <row r="13" spans="1:15" s="607" customFormat="1" ht="18" customHeight="1">
      <c r="A13" s="1246" t="s">
        <v>32</v>
      </c>
      <c r="B13" s="108">
        <v>0</v>
      </c>
      <c r="C13" s="108">
        <v>0</v>
      </c>
      <c r="D13" s="108">
        <v>0</v>
      </c>
      <c r="E13" s="108">
        <v>0</v>
      </c>
      <c r="F13" s="108">
        <v>0</v>
      </c>
      <c r="G13" s="108">
        <v>0</v>
      </c>
      <c r="H13" s="108">
        <v>0</v>
      </c>
      <c r="I13" s="108">
        <v>0</v>
      </c>
      <c r="J13" s="1264">
        <v>0</v>
      </c>
      <c r="K13" s="1265"/>
    </row>
    <row r="14" spans="1:15" s="607" customFormat="1" ht="18" customHeight="1">
      <c r="A14" s="1246" t="s">
        <v>33</v>
      </c>
      <c r="B14" s="108">
        <v>0</v>
      </c>
      <c r="C14" s="108">
        <v>12718.00139727273</v>
      </c>
      <c r="D14" s="108">
        <v>0</v>
      </c>
      <c r="E14" s="108">
        <v>205.41719863636365</v>
      </c>
      <c r="F14" s="108">
        <v>167.1965477272727</v>
      </c>
      <c r="G14" s="108">
        <v>12519.781764545458</v>
      </c>
      <c r="H14" s="108">
        <v>341231.9588095455</v>
      </c>
      <c r="I14" s="108">
        <v>83518.115234545461</v>
      </c>
      <c r="J14" s="1264">
        <v>450360.47095227276</v>
      </c>
      <c r="K14" s="1265"/>
    </row>
    <row r="15" spans="1:15" s="607" customFormat="1" ht="18" customHeight="1">
      <c r="A15" s="1246" t="s">
        <v>34</v>
      </c>
      <c r="B15" s="108">
        <v>0</v>
      </c>
      <c r="C15" s="108">
        <v>5987.167715454545</v>
      </c>
      <c r="D15" s="108">
        <v>33.609910909090914</v>
      </c>
      <c r="E15" s="108">
        <v>2899.7568813636362</v>
      </c>
      <c r="F15" s="108">
        <v>13657.719195909091</v>
      </c>
      <c r="G15" s="108">
        <v>55717.798700909087</v>
      </c>
      <c r="H15" s="108">
        <v>47605.681354090928</v>
      </c>
      <c r="I15" s="108">
        <v>0</v>
      </c>
      <c r="J15" s="1264">
        <v>125901.73375863637</v>
      </c>
      <c r="K15" s="1265"/>
    </row>
    <row r="16" spans="1:15" s="607" customFormat="1" ht="21.9" customHeight="1" thickBot="1">
      <c r="A16" s="614" t="s">
        <v>35</v>
      </c>
      <c r="B16" s="111">
        <v>0</v>
      </c>
      <c r="C16" s="111">
        <v>1762143.4342677272</v>
      </c>
      <c r="D16" s="111">
        <v>67.20341454545455</v>
      </c>
      <c r="E16" s="111">
        <v>27754.49065681819</v>
      </c>
      <c r="F16" s="111">
        <v>157272.44054499999</v>
      </c>
      <c r="G16" s="111">
        <v>740563.39978090918</v>
      </c>
      <c r="H16" s="111">
        <v>1970735.8409109092</v>
      </c>
      <c r="I16" s="111">
        <v>341604.55017</v>
      </c>
      <c r="J16" s="111">
        <v>5000141.3597459095</v>
      </c>
      <c r="K16" s="1265"/>
    </row>
    <row r="17" spans="1:19" s="607" customFormat="1" ht="21.15" customHeight="1">
      <c r="A17" s="665" t="s">
        <v>1985</v>
      </c>
      <c r="B17" s="115"/>
      <c r="C17" s="115"/>
      <c r="D17" s="115"/>
      <c r="E17" s="115"/>
      <c r="F17" s="115"/>
      <c r="G17" s="115"/>
      <c r="H17" s="115"/>
      <c r="I17" s="115"/>
      <c r="J17" s="116"/>
      <c r="K17" s="1265"/>
    </row>
    <row r="18" spans="1:19" s="607" customFormat="1" ht="16.5" customHeight="1">
      <c r="A18" s="612" t="s">
        <v>37</v>
      </c>
      <c r="B18" s="1266"/>
      <c r="C18" s="1266"/>
      <c r="D18" s="1266"/>
      <c r="E18" s="1266"/>
      <c r="F18" s="1266"/>
      <c r="G18" s="1266"/>
      <c r="H18" s="1266"/>
      <c r="I18" s="1266"/>
      <c r="J18" s="1266"/>
      <c r="K18" s="1266"/>
      <c r="L18" s="1266"/>
      <c r="M18" s="1266"/>
      <c r="N18" s="1266"/>
      <c r="O18" s="1266"/>
      <c r="P18" s="1266"/>
      <c r="Q18" s="1266"/>
      <c r="R18" s="1266"/>
      <c r="S18" s="1266"/>
    </row>
    <row r="19" spans="1:19" s="607" customFormat="1" ht="21.9" customHeight="1">
      <c r="A19" s="1267"/>
      <c r="B19" s="422"/>
      <c r="C19" s="422"/>
      <c r="D19" s="422"/>
      <c r="E19" s="422"/>
      <c r="F19" s="422"/>
      <c r="G19" s="422"/>
      <c r="H19" s="422"/>
      <c r="I19" s="422"/>
      <c r="J19" s="422"/>
      <c r="K19" s="1265"/>
    </row>
    <row r="20" spans="1:19" s="710" customFormat="1" ht="30.75" customHeight="1">
      <c r="A20" s="423"/>
      <c r="B20" s="423"/>
      <c r="C20" s="423"/>
      <c r="D20" s="423"/>
      <c r="E20" s="423"/>
      <c r="F20" s="423"/>
      <c r="G20" s="423"/>
      <c r="H20" s="423"/>
      <c r="I20" s="423"/>
      <c r="J20" s="423"/>
      <c r="K20" s="1268"/>
    </row>
    <row r="21" spans="1:19" s="655" customFormat="1" ht="7.5" customHeight="1">
      <c r="A21" s="423"/>
      <c r="B21" s="423"/>
      <c r="C21" s="423"/>
      <c r="D21" s="423"/>
      <c r="E21" s="423"/>
      <c r="F21" s="423"/>
      <c r="G21" s="423"/>
      <c r="H21" s="423"/>
      <c r="I21" s="423"/>
      <c r="J21" s="423"/>
      <c r="K21" s="626"/>
    </row>
    <row r="22" spans="1:19" s="712" customFormat="1" ht="13.65" customHeight="1">
      <c r="A22" s="423"/>
      <c r="B22" s="423"/>
      <c r="C22" s="423"/>
      <c r="D22" s="423"/>
      <c r="E22" s="423"/>
      <c r="F22" s="423"/>
      <c r="G22" s="423"/>
      <c r="H22" s="423"/>
      <c r="I22" s="423"/>
      <c r="J22" s="423"/>
    </row>
    <row r="197" spans="3:3">
      <c r="C197" s="423" t="s">
        <v>61</v>
      </c>
    </row>
  </sheetData>
  <mergeCells count="5">
    <mergeCell ref="A2:J2"/>
    <mergeCell ref="A3:J3"/>
    <mergeCell ref="A4:J4"/>
    <mergeCell ref="A6:A7"/>
    <mergeCell ref="D6:H6"/>
  </mergeCells>
  <hyperlinks>
    <hyperlink ref="A1" location="Índice!A1" display="Volver al Índice" xr:uid="{D7D40817-A51B-456A-94B5-19291EC0F9CD}"/>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7E17F-1997-48FA-B0B3-F44E1D89316B}">
  <dimension ref="A1:S22"/>
  <sheetViews>
    <sheetView showGridLines="0" zoomScaleNormal="100" workbookViewId="0"/>
  </sheetViews>
  <sheetFormatPr baseColWidth="10" defaultRowHeight="13.2"/>
  <cols>
    <col min="1" max="1" width="35.44140625" style="423" customWidth="1"/>
    <col min="2" max="2" width="11.109375" style="423" customWidth="1"/>
    <col min="3" max="10" width="11.6640625" style="423" customWidth="1"/>
    <col min="11" max="11" width="14" style="423" customWidth="1"/>
    <col min="12" max="12" width="11.5546875" style="423"/>
    <col min="13" max="13" width="13.44140625" style="423" customWidth="1"/>
    <col min="14" max="14" width="11.5546875" style="423"/>
    <col min="15" max="15" width="12.6640625" style="423" customWidth="1"/>
    <col min="16" max="16384" width="11.5546875" style="423"/>
  </cols>
  <sheetData>
    <row r="1" spans="1:15" s="694" customFormat="1" ht="18.75" customHeight="1">
      <c r="A1" s="1421" t="s">
        <v>2108</v>
      </c>
      <c r="B1" s="809"/>
      <c r="C1" s="809"/>
      <c r="D1" s="809"/>
      <c r="E1" s="809"/>
      <c r="F1" s="809"/>
      <c r="G1" s="809"/>
      <c r="H1" s="809"/>
      <c r="I1" s="809"/>
      <c r="J1" s="809"/>
    </row>
    <row r="2" spans="1:15" s="697" customFormat="1" ht="30.15" customHeight="1">
      <c r="A2" s="775" t="s">
        <v>1986</v>
      </c>
      <c r="B2" s="775"/>
      <c r="C2" s="775"/>
      <c r="D2" s="775"/>
      <c r="E2" s="775"/>
      <c r="F2" s="775"/>
      <c r="G2" s="775"/>
      <c r="H2" s="775"/>
      <c r="I2" s="775"/>
      <c r="J2" s="775"/>
      <c r="K2" s="696"/>
      <c r="L2" s="696"/>
      <c r="M2" s="696"/>
      <c r="N2" s="696"/>
      <c r="O2" s="696"/>
    </row>
    <row r="3" spans="1:15" s="694" customFormat="1" ht="21.15" customHeight="1">
      <c r="A3" s="1254">
        <v>46112</v>
      </c>
      <c r="B3" s="1254"/>
      <c r="C3" s="1254"/>
      <c r="D3" s="1254"/>
      <c r="E3" s="1254"/>
      <c r="F3" s="1254"/>
      <c r="G3" s="1254"/>
      <c r="H3" s="1254"/>
      <c r="I3" s="1254"/>
      <c r="J3" s="1254"/>
      <c r="K3" s="699"/>
      <c r="L3" s="699"/>
      <c r="M3" s="699"/>
      <c r="N3" s="699"/>
      <c r="O3" s="699"/>
    </row>
    <row r="4" spans="1:15" s="694" customFormat="1" ht="18.75" customHeight="1">
      <c r="A4" s="1255" t="s">
        <v>1987</v>
      </c>
      <c r="B4" s="1255"/>
      <c r="C4" s="1255"/>
      <c r="D4" s="1255"/>
      <c r="E4" s="1255"/>
      <c r="F4" s="1255"/>
      <c r="G4" s="1255"/>
      <c r="H4" s="1255"/>
      <c r="I4" s="1255"/>
      <c r="J4" s="1255"/>
      <c r="K4" s="699"/>
      <c r="L4" s="699"/>
      <c r="M4" s="699"/>
      <c r="N4" s="699"/>
      <c r="O4" s="699"/>
    </row>
    <row r="5" spans="1:15" s="594" customFormat="1" ht="26.4" customHeight="1" thickBot="1">
      <c r="A5" s="1256"/>
      <c r="B5" s="1257"/>
      <c r="C5" s="1257"/>
      <c r="D5" s="423"/>
      <c r="E5" s="423"/>
      <c r="F5" s="423"/>
      <c r="G5" s="423"/>
      <c r="H5" s="423"/>
      <c r="I5" s="423"/>
      <c r="J5" s="1257"/>
      <c r="K5" s="701"/>
      <c r="L5" s="701"/>
      <c r="M5" s="701"/>
      <c r="N5" s="701"/>
      <c r="O5" s="701"/>
    </row>
    <row r="6" spans="1:15" s="422" customFormat="1" ht="24.75" customHeight="1">
      <c r="A6" s="596" t="s">
        <v>1</v>
      </c>
      <c r="B6" s="1258"/>
      <c r="D6" s="646" t="s">
        <v>1977</v>
      </c>
      <c r="E6" s="646"/>
      <c r="F6" s="646"/>
      <c r="G6" s="646"/>
      <c r="H6" s="646"/>
      <c r="I6" s="1259"/>
    </row>
    <row r="7" spans="1:15" s="422" customFormat="1" ht="42" customHeight="1">
      <c r="A7" s="1260"/>
      <c r="B7" s="1261" t="s">
        <v>1978</v>
      </c>
      <c r="C7" s="1262" t="s">
        <v>1656</v>
      </c>
      <c r="D7" s="1261" t="s">
        <v>1979</v>
      </c>
      <c r="E7" s="1261" t="s">
        <v>1980</v>
      </c>
      <c r="F7" s="1261" t="s">
        <v>1981</v>
      </c>
      <c r="G7" s="1261" t="s">
        <v>1982</v>
      </c>
      <c r="H7" s="1261" t="s">
        <v>1983</v>
      </c>
      <c r="I7" s="1261" t="s">
        <v>1984</v>
      </c>
      <c r="J7" s="1263" t="s">
        <v>99</v>
      </c>
    </row>
    <row r="8" spans="1:15" s="704" customFormat="1" ht="8.4" customHeight="1">
      <c r="A8" s="705"/>
      <c r="B8" s="705"/>
      <c r="C8" s="705"/>
      <c r="D8" s="705"/>
      <c r="E8" s="705"/>
      <c r="F8" s="705"/>
      <c r="G8" s="705"/>
      <c r="H8" s="705"/>
      <c r="I8" s="705"/>
      <c r="J8" s="705"/>
      <c r="K8" s="648"/>
    </row>
    <row r="9" spans="1:15" s="607" customFormat="1" ht="18" customHeight="1">
      <c r="A9" s="1246" t="s">
        <v>28</v>
      </c>
      <c r="B9" s="108">
        <v>0</v>
      </c>
      <c r="C9" s="108">
        <v>2036.7099127272725</v>
      </c>
      <c r="D9" s="108">
        <v>0</v>
      </c>
      <c r="E9" s="108">
        <v>4.5379936363636357</v>
      </c>
      <c r="F9" s="108">
        <v>83.459260454545472</v>
      </c>
      <c r="G9" s="108">
        <v>113.72092545454541</v>
      </c>
      <c r="H9" s="108">
        <v>229.42484727272716</v>
      </c>
      <c r="I9" s="108">
        <v>850.66072636363651</v>
      </c>
      <c r="J9" s="1264">
        <v>3318.5136659090908</v>
      </c>
      <c r="K9" s="1265"/>
    </row>
    <row r="10" spans="1:15" s="607" customFormat="1" ht="18" customHeight="1">
      <c r="A10" s="1246" t="s">
        <v>29</v>
      </c>
      <c r="B10" s="108">
        <v>0</v>
      </c>
      <c r="C10" s="108">
        <v>0</v>
      </c>
      <c r="D10" s="108">
        <v>0</v>
      </c>
      <c r="E10" s="108">
        <v>0</v>
      </c>
      <c r="F10" s="108">
        <v>0</v>
      </c>
      <c r="G10" s="108">
        <v>0</v>
      </c>
      <c r="H10" s="108">
        <v>0</v>
      </c>
      <c r="I10" s="108">
        <v>0</v>
      </c>
      <c r="J10" s="1264">
        <v>0</v>
      </c>
      <c r="K10" s="1265"/>
    </row>
    <row r="11" spans="1:15" s="607" customFormat="1" ht="18" customHeight="1">
      <c r="A11" s="1246" t="s">
        <v>30</v>
      </c>
      <c r="B11" s="108">
        <v>0</v>
      </c>
      <c r="C11" s="108">
        <v>298.73471636363638</v>
      </c>
      <c r="D11" s="108">
        <v>0</v>
      </c>
      <c r="E11" s="108">
        <v>1.6549399999999996</v>
      </c>
      <c r="F11" s="108">
        <v>493.55913954545468</v>
      </c>
      <c r="G11" s="108">
        <v>3521.3950404545453</v>
      </c>
      <c r="H11" s="108">
        <v>2134.170340454546</v>
      </c>
      <c r="I11" s="108">
        <v>35.202625909090905</v>
      </c>
      <c r="J11" s="1264">
        <v>6484.7168027272728</v>
      </c>
      <c r="K11" s="1265"/>
    </row>
    <row r="12" spans="1:15" s="607" customFormat="1" ht="18" customHeight="1">
      <c r="A12" s="1246" t="s">
        <v>31</v>
      </c>
      <c r="B12" s="108">
        <v>0</v>
      </c>
      <c r="C12" s="108">
        <v>27557.673038636371</v>
      </c>
      <c r="D12" s="108">
        <v>30.631872727272729</v>
      </c>
      <c r="E12" s="108">
        <v>503.14859272727278</v>
      </c>
      <c r="F12" s="108">
        <v>459.90979181818176</v>
      </c>
      <c r="G12" s="108">
        <v>2942.1157109090909</v>
      </c>
      <c r="H12" s="108">
        <v>6735.0231900000008</v>
      </c>
      <c r="I12" s="108">
        <v>0</v>
      </c>
      <c r="J12" s="1264">
        <v>38228.50219681819</v>
      </c>
      <c r="K12" s="1265"/>
    </row>
    <row r="13" spans="1:15" s="607" customFormat="1" ht="18" customHeight="1">
      <c r="A13" s="1246" t="s">
        <v>32</v>
      </c>
      <c r="B13" s="108">
        <v>0</v>
      </c>
      <c r="C13" s="108">
        <v>0</v>
      </c>
      <c r="D13" s="108">
        <v>0</v>
      </c>
      <c r="E13" s="108">
        <v>0</v>
      </c>
      <c r="F13" s="108">
        <v>0</v>
      </c>
      <c r="G13" s="108">
        <v>0</v>
      </c>
      <c r="H13" s="108">
        <v>0</v>
      </c>
      <c r="I13" s="108">
        <v>0</v>
      </c>
      <c r="J13" s="1264">
        <v>0</v>
      </c>
      <c r="K13" s="1265"/>
    </row>
    <row r="14" spans="1:15" s="607" customFormat="1" ht="18" customHeight="1">
      <c r="A14" s="1246" t="s">
        <v>33</v>
      </c>
      <c r="B14" s="108">
        <v>0</v>
      </c>
      <c r="C14" s="108">
        <v>313.51431272727268</v>
      </c>
      <c r="D14" s="108">
        <v>0</v>
      </c>
      <c r="E14" s="108">
        <v>0</v>
      </c>
      <c r="F14" s="108">
        <v>0</v>
      </c>
      <c r="G14" s="108">
        <v>24.802799999999991</v>
      </c>
      <c r="H14" s="108">
        <v>71.345917272727306</v>
      </c>
      <c r="I14" s="108">
        <v>88.215619090909129</v>
      </c>
      <c r="J14" s="1264">
        <v>497.87864909090911</v>
      </c>
      <c r="K14" s="1265"/>
    </row>
    <row r="15" spans="1:15" s="607" customFormat="1" ht="18" customHeight="1">
      <c r="A15" s="1246" t="s">
        <v>34</v>
      </c>
      <c r="B15" s="108">
        <v>0</v>
      </c>
      <c r="C15" s="108">
        <v>1.0000000000000003E-5</v>
      </c>
      <c r="D15" s="108">
        <v>0</v>
      </c>
      <c r="E15" s="108">
        <v>0</v>
      </c>
      <c r="F15" s="108">
        <v>76.812292272727248</v>
      </c>
      <c r="G15" s="108">
        <v>544.6784654545454</v>
      </c>
      <c r="H15" s="108">
        <v>5.5314600000000027</v>
      </c>
      <c r="I15" s="108">
        <v>0</v>
      </c>
      <c r="J15" s="1264">
        <v>627.02222772727271</v>
      </c>
      <c r="K15" s="1265"/>
    </row>
    <row r="16" spans="1:15" s="607" customFormat="1" ht="21.9" customHeight="1" thickBot="1">
      <c r="A16" s="614" t="s">
        <v>35</v>
      </c>
      <c r="B16" s="111">
        <v>0</v>
      </c>
      <c r="C16" s="111">
        <v>30206.631990454556</v>
      </c>
      <c r="D16" s="111">
        <v>30.631872727272729</v>
      </c>
      <c r="E16" s="111">
        <v>509.34152636363643</v>
      </c>
      <c r="F16" s="111">
        <v>1113.7404840909091</v>
      </c>
      <c r="G16" s="111">
        <v>7146.7129422727276</v>
      </c>
      <c r="H16" s="111">
        <v>9175.4957550000036</v>
      </c>
      <c r="I16" s="111">
        <v>974.07897136363658</v>
      </c>
      <c r="J16" s="111">
        <v>49156.633542272735</v>
      </c>
      <c r="K16" s="1265"/>
    </row>
    <row r="17" spans="1:19" s="607" customFormat="1" ht="21.15" customHeight="1">
      <c r="A17" s="665" t="s">
        <v>1985</v>
      </c>
      <c r="B17" s="115"/>
      <c r="C17" s="115"/>
      <c r="D17" s="115"/>
      <c r="E17" s="115"/>
      <c r="F17" s="115"/>
      <c r="G17" s="115"/>
      <c r="H17" s="115"/>
      <c r="I17" s="115"/>
      <c r="J17" s="116"/>
      <c r="K17" s="1265"/>
    </row>
    <row r="18" spans="1:19" s="607" customFormat="1" ht="16.5" customHeight="1">
      <c r="A18" s="612" t="s">
        <v>37</v>
      </c>
      <c r="B18" s="1266"/>
      <c r="C18" s="1266"/>
      <c r="D18" s="1266"/>
      <c r="E18" s="1266"/>
      <c r="F18" s="1266"/>
      <c r="G18" s="1266"/>
      <c r="H18" s="1266"/>
      <c r="I18" s="1266"/>
      <c r="J18" s="1266"/>
      <c r="K18" s="1266"/>
      <c r="L18" s="1266"/>
      <c r="M18" s="1266"/>
      <c r="N18" s="1266"/>
      <c r="O18" s="1266"/>
      <c r="P18" s="1266"/>
      <c r="Q18" s="1266"/>
      <c r="R18" s="1266"/>
      <c r="S18" s="1266"/>
    </row>
    <row r="19" spans="1:19" s="607" customFormat="1" ht="21.9" customHeight="1">
      <c r="A19" s="1267"/>
      <c r="B19" s="422"/>
      <c r="C19" s="422"/>
      <c r="D19" s="422"/>
      <c r="E19" s="422"/>
      <c r="F19" s="422"/>
      <c r="G19" s="422"/>
      <c r="H19" s="422"/>
      <c r="I19" s="422"/>
      <c r="J19" s="422"/>
      <c r="K19" s="1265"/>
    </row>
    <row r="20" spans="1:19" s="710" customFormat="1" ht="30.75" customHeight="1">
      <c r="A20" s="423"/>
      <c r="B20" s="423"/>
      <c r="C20" s="423"/>
      <c r="D20" s="423"/>
      <c r="E20" s="423"/>
      <c r="F20" s="423"/>
      <c r="G20" s="423"/>
      <c r="H20" s="423"/>
      <c r="I20" s="423"/>
      <c r="J20" s="423"/>
      <c r="K20" s="1268"/>
    </row>
    <row r="21" spans="1:19" s="655" customFormat="1" ht="7.5" customHeight="1">
      <c r="A21" s="423"/>
      <c r="B21" s="423"/>
      <c r="C21" s="423"/>
      <c r="D21" s="423"/>
      <c r="E21" s="423"/>
      <c r="F21" s="423"/>
      <c r="G21" s="423"/>
      <c r="H21" s="423"/>
      <c r="I21" s="423"/>
      <c r="J21" s="423"/>
      <c r="K21" s="626"/>
    </row>
    <row r="22" spans="1:19" s="712" customFormat="1" ht="13.65" customHeight="1">
      <c r="A22" s="423"/>
      <c r="B22" s="423"/>
      <c r="C22" s="423"/>
      <c r="D22" s="423"/>
      <c r="E22" s="423"/>
      <c r="F22" s="423"/>
      <c r="G22" s="423"/>
      <c r="H22" s="423"/>
      <c r="I22" s="423"/>
      <c r="J22" s="423"/>
    </row>
  </sheetData>
  <mergeCells count="5">
    <mergeCell ref="A2:J2"/>
    <mergeCell ref="A3:J3"/>
    <mergeCell ref="A4:J4"/>
    <mergeCell ref="A6:A7"/>
    <mergeCell ref="D6:H6"/>
  </mergeCells>
  <hyperlinks>
    <hyperlink ref="A1" location="Índice!A1" display="Volver al Índice" xr:uid="{09F0E230-71D7-4288-B4A8-06B315825B4C}"/>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DD9F5-D877-40D9-98C6-3BC7ADEF0D21}">
  <dimension ref="A1:H19"/>
  <sheetViews>
    <sheetView showGridLines="0" zoomScaleNormal="100" workbookViewId="0"/>
  </sheetViews>
  <sheetFormatPr baseColWidth="10" defaultRowHeight="13.2"/>
  <cols>
    <col min="1" max="1" width="33.6640625" style="423" customWidth="1"/>
    <col min="2" max="6" width="25.6640625" style="423" customWidth="1"/>
    <col min="7" max="7" width="11.44140625" style="626" customWidth="1"/>
    <col min="8" max="8" width="20.109375" style="423" bestFit="1" customWidth="1"/>
    <col min="9" max="256" width="11.5546875" style="423"/>
    <col min="257" max="257" width="33.6640625" style="423" customWidth="1"/>
    <col min="258" max="262" width="25.6640625" style="423" customWidth="1"/>
    <col min="263" max="263" width="11.44140625" style="423" customWidth="1"/>
    <col min="264" max="264" width="20.109375" style="423" bestFit="1" customWidth="1"/>
    <col min="265" max="512" width="11.5546875" style="423"/>
    <col min="513" max="513" width="33.6640625" style="423" customWidth="1"/>
    <col min="514" max="518" width="25.6640625" style="423" customWidth="1"/>
    <col min="519" max="519" width="11.44140625" style="423" customWidth="1"/>
    <col min="520" max="520" width="20.109375" style="423" bestFit="1" customWidth="1"/>
    <col min="521" max="768" width="11.5546875" style="423"/>
    <col min="769" max="769" width="33.6640625" style="423" customWidth="1"/>
    <col min="770" max="774" width="25.6640625" style="423" customWidth="1"/>
    <col min="775" max="775" width="11.44140625" style="423" customWidth="1"/>
    <col min="776" max="776" width="20.109375" style="423" bestFit="1" customWidth="1"/>
    <col min="777" max="1024" width="11.5546875" style="423"/>
    <col min="1025" max="1025" width="33.6640625" style="423" customWidth="1"/>
    <col min="1026" max="1030" width="25.6640625" style="423" customWidth="1"/>
    <col min="1031" max="1031" width="11.44140625" style="423" customWidth="1"/>
    <col min="1032" max="1032" width="20.109375" style="423" bestFit="1" customWidth="1"/>
    <col min="1033" max="1280" width="11.5546875" style="423"/>
    <col min="1281" max="1281" width="33.6640625" style="423" customWidth="1"/>
    <col min="1282" max="1286" width="25.6640625" style="423" customWidth="1"/>
    <col min="1287" max="1287" width="11.44140625" style="423" customWidth="1"/>
    <col min="1288" max="1288" width="20.109375" style="423" bestFit="1" customWidth="1"/>
    <col min="1289" max="1536" width="11.5546875" style="423"/>
    <col min="1537" max="1537" width="33.6640625" style="423" customWidth="1"/>
    <col min="1538" max="1542" width="25.6640625" style="423" customWidth="1"/>
    <col min="1543" max="1543" width="11.44140625" style="423" customWidth="1"/>
    <col min="1544" max="1544" width="20.109375" style="423" bestFit="1" customWidth="1"/>
    <col min="1545" max="1792" width="11.5546875" style="423"/>
    <col min="1793" max="1793" width="33.6640625" style="423" customWidth="1"/>
    <col min="1794" max="1798" width="25.6640625" style="423" customWidth="1"/>
    <col min="1799" max="1799" width="11.44140625" style="423" customWidth="1"/>
    <col min="1800" max="1800" width="20.109375" style="423" bestFit="1" customWidth="1"/>
    <col min="1801" max="2048" width="11.5546875" style="423"/>
    <col min="2049" max="2049" width="33.6640625" style="423" customWidth="1"/>
    <col min="2050" max="2054" width="25.6640625" style="423" customWidth="1"/>
    <col min="2055" max="2055" width="11.44140625" style="423" customWidth="1"/>
    <col min="2056" max="2056" width="20.109375" style="423" bestFit="1" customWidth="1"/>
    <col min="2057" max="2304" width="11.5546875" style="423"/>
    <col min="2305" max="2305" width="33.6640625" style="423" customWidth="1"/>
    <col min="2306" max="2310" width="25.6640625" style="423" customWidth="1"/>
    <col min="2311" max="2311" width="11.44140625" style="423" customWidth="1"/>
    <col min="2312" max="2312" width="20.109375" style="423" bestFit="1" customWidth="1"/>
    <col min="2313" max="2560" width="11.5546875" style="423"/>
    <col min="2561" max="2561" width="33.6640625" style="423" customWidth="1"/>
    <col min="2562" max="2566" width="25.6640625" style="423" customWidth="1"/>
    <col min="2567" max="2567" width="11.44140625" style="423" customWidth="1"/>
    <col min="2568" max="2568" width="20.109375" style="423" bestFit="1" customWidth="1"/>
    <col min="2569" max="2816" width="11.5546875" style="423"/>
    <col min="2817" max="2817" width="33.6640625" style="423" customWidth="1"/>
    <col min="2818" max="2822" width="25.6640625" style="423" customWidth="1"/>
    <col min="2823" max="2823" width="11.44140625" style="423" customWidth="1"/>
    <col min="2824" max="2824" width="20.109375" style="423" bestFit="1" customWidth="1"/>
    <col min="2825" max="3072" width="11.5546875" style="423"/>
    <col min="3073" max="3073" width="33.6640625" style="423" customWidth="1"/>
    <col min="3074" max="3078" width="25.6640625" style="423" customWidth="1"/>
    <col min="3079" max="3079" width="11.44140625" style="423" customWidth="1"/>
    <col min="3080" max="3080" width="20.109375" style="423" bestFit="1" customWidth="1"/>
    <col min="3081" max="3328" width="11.5546875" style="423"/>
    <col min="3329" max="3329" width="33.6640625" style="423" customWidth="1"/>
    <col min="3330" max="3334" width="25.6640625" style="423" customWidth="1"/>
    <col min="3335" max="3335" width="11.44140625" style="423" customWidth="1"/>
    <col min="3336" max="3336" width="20.109375" style="423" bestFit="1" customWidth="1"/>
    <col min="3337" max="3584" width="11.5546875" style="423"/>
    <col min="3585" max="3585" width="33.6640625" style="423" customWidth="1"/>
    <col min="3586" max="3590" width="25.6640625" style="423" customWidth="1"/>
    <col min="3591" max="3591" width="11.44140625" style="423" customWidth="1"/>
    <col min="3592" max="3592" width="20.109375" style="423" bestFit="1" customWidth="1"/>
    <col min="3593" max="3840" width="11.5546875" style="423"/>
    <col min="3841" max="3841" width="33.6640625" style="423" customWidth="1"/>
    <col min="3842" max="3846" width="25.6640625" style="423" customWidth="1"/>
    <col min="3847" max="3847" width="11.44140625" style="423" customWidth="1"/>
    <col min="3848" max="3848" width="20.109375" style="423" bestFit="1" customWidth="1"/>
    <col min="3849" max="4096" width="11.5546875" style="423"/>
    <col min="4097" max="4097" width="33.6640625" style="423" customWidth="1"/>
    <col min="4098" max="4102" width="25.6640625" style="423" customWidth="1"/>
    <col min="4103" max="4103" width="11.44140625" style="423" customWidth="1"/>
    <col min="4104" max="4104" width="20.109375" style="423" bestFit="1" customWidth="1"/>
    <col min="4105" max="4352" width="11.5546875" style="423"/>
    <col min="4353" max="4353" width="33.6640625" style="423" customWidth="1"/>
    <col min="4354" max="4358" width="25.6640625" style="423" customWidth="1"/>
    <col min="4359" max="4359" width="11.44140625" style="423" customWidth="1"/>
    <col min="4360" max="4360" width="20.109375" style="423" bestFit="1" customWidth="1"/>
    <col min="4361" max="4608" width="11.5546875" style="423"/>
    <col min="4609" max="4609" width="33.6640625" style="423" customWidth="1"/>
    <col min="4610" max="4614" width="25.6640625" style="423" customWidth="1"/>
    <col min="4615" max="4615" width="11.44140625" style="423" customWidth="1"/>
    <col min="4616" max="4616" width="20.109375" style="423" bestFit="1" customWidth="1"/>
    <col min="4617" max="4864" width="11.5546875" style="423"/>
    <col min="4865" max="4865" width="33.6640625" style="423" customWidth="1"/>
    <col min="4866" max="4870" width="25.6640625" style="423" customWidth="1"/>
    <col min="4871" max="4871" width="11.44140625" style="423" customWidth="1"/>
    <col min="4872" max="4872" width="20.109375" style="423" bestFit="1" customWidth="1"/>
    <col min="4873" max="5120" width="11.5546875" style="423"/>
    <col min="5121" max="5121" width="33.6640625" style="423" customWidth="1"/>
    <col min="5122" max="5126" width="25.6640625" style="423" customWidth="1"/>
    <col min="5127" max="5127" width="11.44140625" style="423" customWidth="1"/>
    <col min="5128" max="5128" width="20.109375" style="423" bestFit="1" customWidth="1"/>
    <col min="5129" max="5376" width="11.5546875" style="423"/>
    <col min="5377" max="5377" width="33.6640625" style="423" customWidth="1"/>
    <col min="5378" max="5382" width="25.6640625" style="423" customWidth="1"/>
    <col min="5383" max="5383" width="11.44140625" style="423" customWidth="1"/>
    <col min="5384" max="5384" width="20.109375" style="423" bestFit="1" customWidth="1"/>
    <col min="5385" max="5632" width="11.5546875" style="423"/>
    <col min="5633" max="5633" width="33.6640625" style="423" customWidth="1"/>
    <col min="5634" max="5638" width="25.6640625" style="423" customWidth="1"/>
    <col min="5639" max="5639" width="11.44140625" style="423" customWidth="1"/>
    <col min="5640" max="5640" width="20.109375" style="423" bestFit="1" customWidth="1"/>
    <col min="5641" max="5888" width="11.5546875" style="423"/>
    <col min="5889" max="5889" width="33.6640625" style="423" customWidth="1"/>
    <col min="5890" max="5894" width="25.6640625" style="423" customWidth="1"/>
    <col min="5895" max="5895" width="11.44140625" style="423" customWidth="1"/>
    <col min="5896" max="5896" width="20.109375" style="423" bestFit="1" customWidth="1"/>
    <col min="5897" max="6144" width="11.5546875" style="423"/>
    <col min="6145" max="6145" width="33.6640625" style="423" customWidth="1"/>
    <col min="6146" max="6150" width="25.6640625" style="423" customWidth="1"/>
    <col min="6151" max="6151" width="11.44140625" style="423" customWidth="1"/>
    <col min="6152" max="6152" width="20.109375" style="423" bestFit="1" customWidth="1"/>
    <col min="6153" max="6400" width="11.5546875" style="423"/>
    <col min="6401" max="6401" width="33.6640625" style="423" customWidth="1"/>
    <col min="6402" max="6406" width="25.6640625" style="423" customWidth="1"/>
    <col min="6407" max="6407" width="11.44140625" style="423" customWidth="1"/>
    <col min="6408" max="6408" width="20.109375" style="423" bestFit="1" customWidth="1"/>
    <col min="6409" max="6656" width="11.5546875" style="423"/>
    <col min="6657" max="6657" width="33.6640625" style="423" customWidth="1"/>
    <col min="6658" max="6662" width="25.6640625" style="423" customWidth="1"/>
    <col min="6663" max="6663" width="11.44140625" style="423" customWidth="1"/>
    <col min="6664" max="6664" width="20.109375" style="423" bestFit="1" customWidth="1"/>
    <col min="6665" max="6912" width="11.5546875" style="423"/>
    <col min="6913" max="6913" width="33.6640625" style="423" customWidth="1"/>
    <col min="6914" max="6918" width="25.6640625" style="423" customWidth="1"/>
    <col min="6919" max="6919" width="11.44140625" style="423" customWidth="1"/>
    <col min="6920" max="6920" width="20.109375" style="423" bestFit="1" customWidth="1"/>
    <col min="6921" max="7168" width="11.5546875" style="423"/>
    <col min="7169" max="7169" width="33.6640625" style="423" customWidth="1"/>
    <col min="7170" max="7174" width="25.6640625" style="423" customWidth="1"/>
    <col min="7175" max="7175" width="11.44140625" style="423" customWidth="1"/>
    <col min="7176" max="7176" width="20.109375" style="423" bestFit="1" customWidth="1"/>
    <col min="7177" max="7424" width="11.5546875" style="423"/>
    <col min="7425" max="7425" width="33.6640625" style="423" customWidth="1"/>
    <col min="7426" max="7430" width="25.6640625" style="423" customWidth="1"/>
    <col min="7431" max="7431" width="11.44140625" style="423" customWidth="1"/>
    <col min="7432" max="7432" width="20.109375" style="423" bestFit="1" customWidth="1"/>
    <col min="7433" max="7680" width="11.5546875" style="423"/>
    <col min="7681" max="7681" width="33.6640625" style="423" customWidth="1"/>
    <col min="7682" max="7686" width="25.6640625" style="423" customWidth="1"/>
    <col min="7687" max="7687" width="11.44140625" style="423" customWidth="1"/>
    <col min="7688" max="7688" width="20.109375" style="423" bestFit="1" customWidth="1"/>
    <col min="7689" max="7936" width="11.5546875" style="423"/>
    <col min="7937" max="7937" width="33.6640625" style="423" customWidth="1"/>
    <col min="7938" max="7942" width="25.6640625" style="423" customWidth="1"/>
    <col min="7943" max="7943" width="11.44140625" style="423" customWidth="1"/>
    <col min="7944" max="7944" width="20.109375" style="423" bestFit="1" customWidth="1"/>
    <col min="7945" max="8192" width="11.5546875" style="423"/>
    <col min="8193" max="8193" width="33.6640625" style="423" customWidth="1"/>
    <col min="8194" max="8198" width="25.6640625" style="423" customWidth="1"/>
    <col min="8199" max="8199" width="11.44140625" style="423" customWidth="1"/>
    <col min="8200" max="8200" width="20.109375" style="423" bestFit="1" customWidth="1"/>
    <col min="8201" max="8448" width="11.5546875" style="423"/>
    <col min="8449" max="8449" width="33.6640625" style="423" customWidth="1"/>
    <col min="8450" max="8454" width="25.6640625" style="423" customWidth="1"/>
    <col min="8455" max="8455" width="11.44140625" style="423" customWidth="1"/>
    <col min="8456" max="8456" width="20.109375" style="423" bestFit="1" customWidth="1"/>
    <col min="8457" max="8704" width="11.5546875" style="423"/>
    <col min="8705" max="8705" width="33.6640625" style="423" customWidth="1"/>
    <col min="8706" max="8710" width="25.6640625" style="423" customWidth="1"/>
    <col min="8711" max="8711" width="11.44140625" style="423" customWidth="1"/>
    <col min="8712" max="8712" width="20.109375" style="423" bestFit="1" customWidth="1"/>
    <col min="8713" max="8960" width="11.5546875" style="423"/>
    <col min="8961" max="8961" width="33.6640625" style="423" customWidth="1"/>
    <col min="8962" max="8966" width="25.6640625" style="423" customWidth="1"/>
    <col min="8967" max="8967" width="11.44140625" style="423" customWidth="1"/>
    <col min="8968" max="8968" width="20.109375" style="423" bestFit="1" customWidth="1"/>
    <col min="8969" max="9216" width="11.5546875" style="423"/>
    <col min="9217" max="9217" width="33.6640625" style="423" customWidth="1"/>
    <col min="9218" max="9222" width="25.6640625" style="423" customWidth="1"/>
    <col min="9223" max="9223" width="11.44140625" style="423" customWidth="1"/>
    <col min="9224" max="9224" width="20.109375" style="423" bestFit="1" customWidth="1"/>
    <col min="9225" max="9472" width="11.5546875" style="423"/>
    <col min="9473" max="9473" width="33.6640625" style="423" customWidth="1"/>
    <col min="9474" max="9478" width="25.6640625" style="423" customWidth="1"/>
    <col min="9479" max="9479" width="11.44140625" style="423" customWidth="1"/>
    <col min="9480" max="9480" width="20.109375" style="423" bestFit="1" customWidth="1"/>
    <col min="9481" max="9728" width="11.5546875" style="423"/>
    <col min="9729" max="9729" width="33.6640625" style="423" customWidth="1"/>
    <col min="9730" max="9734" width="25.6640625" style="423" customWidth="1"/>
    <col min="9735" max="9735" width="11.44140625" style="423" customWidth="1"/>
    <col min="9736" max="9736" width="20.109375" style="423" bestFit="1" customWidth="1"/>
    <col min="9737" max="9984" width="11.5546875" style="423"/>
    <col min="9985" max="9985" width="33.6640625" style="423" customWidth="1"/>
    <col min="9986" max="9990" width="25.6640625" style="423" customWidth="1"/>
    <col min="9991" max="9991" width="11.44140625" style="423" customWidth="1"/>
    <col min="9992" max="9992" width="20.109375" style="423" bestFit="1" customWidth="1"/>
    <col min="9993" max="10240" width="11.5546875" style="423"/>
    <col min="10241" max="10241" width="33.6640625" style="423" customWidth="1"/>
    <col min="10242" max="10246" width="25.6640625" style="423" customWidth="1"/>
    <col min="10247" max="10247" width="11.44140625" style="423" customWidth="1"/>
    <col min="10248" max="10248" width="20.109375" style="423" bestFit="1" customWidth="1"/>
    <col min="10249" max="10496" width="11.5546875" style="423"/>
    <col min="10497" max="10497" width="33.6640625" style="423" customWidth="1"/>
    <col min="10498" max="10502" width="25.6640625" style="423" customWidth="1"/>
    <col min="10503" max="10503" width="11.44140625" style="423" customWidth="1"/>
    <col min="10504" max="10504" width="20.109375" style="423" bestFit="1" customWidth="1"/>
    <col min="10505" max="10752" width="11.5546875" style="423"/>
    <col min="10753" max="10753" width="33.6640625" style="423" customWidth="1"/>
    <col min="10754" max="10758" width="25.6640625" style="423" customWidth="1"/>
    <col min="10759" max="10759" width="11.44140625" style="423" customWidth="1"/>
    <col min="10760" max="10760" width="20.109375" style="423" bestFit="1" customWidth="1"/>
    <col min="10761" max="11008" width="11.5546875" style="423"/>
    <col min="11009" max="11009" width="33.6640625" style="423" customWidth="1"/>
    <col min="11010" max="11014" width="25.6640625" style="423" customWidth="1"/>
    <col min="11015" max="11015" width="11.44140625" style="423" customWidth="1"/>
    <col min="11016" max="11016" width="20.109375" style="423" bestFit="1" customWidth="1"/>
    <col min="11017" max="11264" width="11.5546875" style="423"/>
    <col min="11265" max="11265" width="33.6640625" style="423" customWidth="1"/>
    <col min="11266" max="11270" width="25.6640625" style="423" customWidth="1"/>
    <col min="11271" max="11271" width="11.44140625" style="423" customWidth="1"/>
    <col min="11272" max="11272" width="20.109375" style="423" bestFit="1" customWidth="1"/>
    <col min="11273" max="11520" width="11.5546875" style="423"/>
    <col min="11521" max="11521" width="33.6640625" style="423" customWidth="1"/>
    <col min="11522" max="11526" width="25.6640625" style="423" customWidth="1"/>
    <col min="11527" max="11527" width="11.44140625" style="423" customWidth="1"/>
    <col min="11528" max="11528" width="20.109375" style="423" bestFit="1" customWidth="1"/>
    <col min="11529" max="11776" width="11.5546875" style="423"/>
    <col min="11777" max="11777" width="33.6640625" style="423" customWidth="1"/>
    <col min="11778" max="11782" width="25.6640625" style="423" customWidth="1"/>
    <col min="11783" max="11783" width="11.44140625" style="423" customWidth="1"/>
    <col min="11784" max="11784" width="20.109375" style="423" bestFit="1" customWidth="1"/>
    <col min="11785" max="12032" width="11.5546875" style="423"/>
    <col min="12033" max="12033" width="33.6640625" style="423" customWidth="1"/>
    <col min="12034" max="12038" width="25.6640625" style="423" customWidth="1"/>
    <col min="12039" max="12039" width="11.44140625" style="423" customWidth="1"/>
    <col min="12040" max="12040" width="20.109375" style="423" bestFit="1" customWidth="1"/>
    <col min="12041" max="12288" width="11.5546875" style="423"/>
    <col min="12289" max="12289" width="33.6640625" style="423" customWidth="1"/>
    <col min="12290" max="12294" width="25.6640625" style="423" customWidth="1"/>
    <col min="12295" max="12295" width="11.44140625" style="423" customWidth="1"/>
    <col min="12296" max="12296" width="20.109375" style="423" bestFit="1" customWidth="1"/>
    <col min="12297" max="12544" width="11.5546875" style="423"/>
    <col min="12545" max="12545" width="33.6640625" style="423" customWidth="1"/>
    <col min="12546" max="12550" width="25.6640625" style="423" customWidth="1"/>
    <col min="12551" max="12551" width="11.44140625" style="423" customWidth="1"/>
    <col min="12552" max="12552" width="20.109375" style="423" bestFit="1" customWidth="1"/>
    <col min="12553" max="12800" width="11.5546875" style="423"/>
    <col min="12801" max="12801" width="33.6640625" style="423" customWidth="1"/>
    <col min="12802" max="12806" width="25.6640625" style="423" customWidth="1"/>
    <col min="12807" max="12807" width="11.44140625" style="423" customWidth="1"/>
    <col min="12808" max="12808" width="20.109375" style="423" bestFit="1" customWidth="1"/>
    <col min="12809" max="13056" width="11.5546875" style="423"/>
    <col min="13057" max="13057" width="33.6640625" style="423" customWidth="1"/>
    <col min="13058" max="13062" width="25.6640625" style="423" customWidth="1"/>
    <col min="13063" max="13063" width="11.44140625" style="423" customWidth="1"/>
    <col min="13064" max="13064" width="20.109375" style="423" bestFit="1" customWidth="1"/>
    <col min="13065" max="13312" width="11.5546875" style="423"/>
    <col min="13313" max="13313" width="33.6640625" style="423" customWidth="1"/>
    <col min="13314" max="13318" width="25.6640625" style="423" customWidth="1"/>
    <col min="13319" max="13319" width="11.44140625" style="423" customWidth="1"/>
    <col min="13320" max="13320" width="20.109375" style="423" bestFit="1" customWidth="1"/>
    <col min="13321" max="13568" width="11.5546875" style="423"/>
    <col min="13569" max="13569" width="33.6640625" style="423" customWidth="1"/>
    <col min="13570" max="13574" width="25.6640625" style="423" customWidth="1"/>
    <col min="13575" max="13575" width="11.44140625" style="423" customWidth="1"/>
    <col min="13576" max="13576" width="20.109375" style="423" bestFit="1" customWidth="1"/>
    <col min="13577" max="13824" width="11.5546875" style="423"/>
    <col min="13825" max="13825" width="33.6640625" style="423" customWidth="1"/>
    <col min="13826" max="13830" width="25.6640625" style="423" customWidth="1"/>
    <col min="13831" max="13831" width="11.44140625" style="423" customWidth="1"/>
    <col min="13832" max="13832" width="20.109375" style="423" bestFit="1" customWidth="1"/>
    <col min="13833" max="14080" width="11.5546875" style="423"/>
    <col min="14081" max="14081" width="33.6640625" style="423" customWidth="1"/>
    <col min="14082" max="14086" width="25.6640625" style="423" customWidth="1"/>
    <col min="14087" max="14087" width="11.44140625" style="423" customWidth="1"/>
    <col min="14088" max="14088" width="20.109375" style="423" bestFit="1" customWidth="1"/>
    <col min="14089" max="14336" width="11.5546875" style="423"/>
    <col min="14337" max="14337" width="33.6640625" style="423" customWidth="1"/>
    <col min="14338" max="14342" width="25.6640625" style="423" customWidth="1"/>
    <col min="14343" max="14343" width="11.44140625" style="423" customWidth="1"/>
    <col min="14344" max="14344" width="20.109375" style="423" bestFit="1" customWidth="1"/>
    <col min="14345" max="14592" width="11.5546875" style="423"/>
    <col min="14593" max="14593" width="33.6640625" style="423" customWidth="1"/>
    <col min="14594" max="14598" width="25.6640625" style="423" customWidth="1"/>
    <col min="14599" max="14599" width="11.44140625" style="423" customWidth="1"/>
    <col min="14600" max="14600" width="20.109375" style="423" bestFit="1" customWidth="1"/>
    <col min="14601" max="14848" width="11.5546875" style="423"/>
    <col min="14849" max="14849" width="33.6640625" style="423" customWidth="1"/>
    <col min="14850" max="14854" width="25.6640625" style="423" customWidth="1"/>
    <col min="14855" max="14855" width="11.44140625" style="423" customWidth="1"/>
    <col min="14856" max="14856" width="20.109375" style="423" bestFit="1" customWidth="1"/>
    <col min="14857" max="15104" width="11.5546875" style="423"/>
    <col min="15105" max="15105" width="33.6640625" style="423" customWidth="1"/>
    <col min="15106" max="15110" width="25.6640625" style="423" customWidth="1"/>
    <col min="15111" max="15111" width="11.44140625" style="423" customWidth="1"/>
    <col min="15112" max="15112" width="20.109375" style="423" bestFit="1" customWidth="1"/>
    <col min="15113" max="15360" width="11.5546875" style="423"/>
    <col min="15361" max="15361" width="33.6640625" style="423" customWidth="1"/>
    <col min="15362" max="15366" width="25.6640625" style="423" customWidth="1"/>
    <col min="15367" max="15367" width="11.44140625" style="423" customWidth="1"/>
    <col min="15368" max="15368" width="20.109375" style="423" bestFit="1" customWidth="1"/>
    <col min="15369" max="15616" width="11.5546875" style="423"/>
    <col min="15617" max="15617" width="33.6640625" style="423" customWidth="1"/>
    <col min="15618" max="15622" width="25.6640625" style="423" customWidth="1"/>
    <col min="15623" max="15623" width="11.44140625" style="423" customWidth="1"/>
    <col min="15624" max="15624" width="20.109375" style="423" bestFit="1" customWidth="1"/>
    <col min="15625" max="15872" width="11.5546875" style="423"/>
    <col min="15873" max="15873" width="33.6640625" style="423" customWidth="1"/>
    <col min="15874" max="15878" width="25.6640625" style="423" customWidth="1"/>
    <col min="15879" max="15879" width="11.44140625" style="423" customWidth="1"/>
    <col min="15880" max="15880" width="20.109375" style="423" bestFit="1" customWidth="1"/>
    <col min="15881" max="16128" width="11.5546875" style="423"/>
    <col min="16129" max="16129" width="33.6640625" style="423" customWidth="1"/>
    <col min="16130" max="16134" width="25.6640625" style="423" customWidth="1"/>
    <col min="16135" max="16135" width="11.44140625" style="423" customWidth="1"/>
    <col min="16136" max="16136" width="20.109375" style="423" bestFit="1" customWidth="1"/>
    <col min="16137" max="16384" width="11.5546875" style="423"/>
  </cols>
  <sheetData>
    <row r="1" spans="1:8" ht="21" customHeight="1">
      <c r="A1" s="1421" t="s">
        <v>2108</v>
      </c>
      <c r="B1" s="821"/>
      <c r="C1" s="821"/>
      <c r="D1" s="821"/>
      <c r="E1" s="821"/>
      <c r="F1" s="821"/>
    </row>
    <row r="2" spans="1:8" s="1239" customFormat="1" ht="48.75" customHeight="1">
      <c r="A2" s="668" t="s">
        <v>1988</v>
      </c>
      <c r="B2" s="1269"/>
      <c r="C2" s="1269"/>
      <c r="D2" s="1269"/>
      <c r="E2" s="1269"/>
      <c r="F2" s="1269"/>
      <c r="G2" s="1270"/>
    </row>
    <row r="3" spans="1:8" s="697" customFormat="1" ht="24" customHeight="1">
      <c r="A3" s="698">
        <v>46112</v>
      </c>
      <c r="B3" s="698"/>
      <c r="C3" s="698"/>
      <c r="D3" s="698"/>
      <c r="E3" s="698"/>
      <c r="F3" s="698"/>
      <c r="G3" s="1271"/>
    </row>
    <row r="4" spans="1:8" s="697" customFormat="1" ht="17.100000000000001" customHeight="1">
      <c r="A4" s="777" t="s">
        <v>69</v>
      </c>
      <c r="B4" s="1272"/>
      <c r="C4" s="1272"/>
      <c r="D4" s="1272"/>
      <c r="E4" s="1272"/>
      <c r="F4" s="1272"/>
      <c r="G4" s="1271"/>
    </row>
    <row r="5" spans="1:8" s="687" customFormat="1" ht="13.95" customHeight="1" thickBot="1">
      <c r="A5" s="1273"/>
      <c r="B5" s="994"/>
      <c r="C5" s="994"/>
      <c r="D5" s="994"/>
      <c r="E5" s="994"/>
      <c r="F5" s="994"/>
      <c r="G5" s="1274"/>
    </row>
    <row r="6" spans="1:8" s="687" customFormat="1" ht="24" customHeight="1">
      <c r="A6" s="1275" t="s">
        <v>1</v>
      </c>
      <c r="B6" s="1276" t="s">
        <v>1989</v>
      </c>
      <c r="C6" s="829"/>
      <c r="D6" s="829"/>
      <c r="E6" s="829"/>
      <c r="F6" s="829"/>
      <c r="G6" s="1274"/>
    </row>
    <row r="7" spans="1:8" s="687" customFormat="1" ht="62.25" customHeight="1">
      <c r="A7" s="986"/>
      <c r="B7" s="813" t="s">
        <v>1990</v>
      </c>
      <c r="C7" s="813" t="s">
        <v>1991</v>
      </c>
      <c r="D7" s="1277" t="s">
        <v>1992</v>
      </c>
      <c r="E7" s="1277" t="s">
        <v>1993</v>
      </c>
      <c r="F7" s="1277" t="s">
        <v>1994</v>
      </c>
      <c r="G7" s="1274"/>
    </row>
    <row r="8" spans="1:8" s="607" customFormat="1" ht="20.100000000000001" customHeight="1">
      <c r="A8" s="607" t="s">
        <v>28</v>
      </c>
      <c r="B8" s="1278">
        <v>5.1729500000000002</v>
      </c>
      <c r="C8" s="1278" t="s">
        <v>66</v>
      </c>
      <c r="D8" s="1278">
        <v>147.25839999999999</v>
      </c>
      <c r="E8" s="1278" t="s">
        <v>66</v>
      </c>
      <c r="F8" s="1279">
        <v>152.43135000000001</v>
      </c>
      <c r="G8" s="1280"/>
      <c r="H8" s="1281"/>
    </row>
    <row r="9" spans="1:8" s="607" customFormat="1" ht="20.100000000000001" customHeight="1">
      <c r="A9" s="607" t="s">
        <v>29</v>
      </c>
      <c r="B9" s="1278">
        <v>276.29604</v>
      </c>
      <c r="C9" s="1278" t="s">
        <v>66</v>
      </c>
      <c r="D9" s="1278">
        <v>811.87312999999995</v>
      </c>
      <c r="E9" s="1278" t="s">
        <v>66</v>
      </c>
      <c r="F9" s="1279">
        <v>1088.1691699999999</v>
      </c>
      <c r="G9" s="1280"/>
      <c r="H9" s="1281"/>
    </row>
    <row r="10" spans="1:8" s="607" customFormat="1" ht="20.100000000000001" customHeight="1">
      <c r="A10" s="607" t="s">
        <v>30</v>
      </c>
      <c r="B10" s="1278">
        <v>51.734369999999998</v>
      </c>
      <c r="C10" s="1278" t="s">
        <v>66</v>
      </c>
      <c r="D10" s="1278" t="s">
        <v>66</v>
      </c>
      <c r="E10" s="1278" t="s">
        <v>66</v>
      </c>
      <c r="F10" s="1279">
        <v>51.734369999999998</v>
      </c>
      <c r="G10" s="1280"/>
      <c r="H10" s="1281"/>
    </row>
    <row r="11" spans="1:8" s="607" customFormat="1" ht="20.100000000000001" customHeight="1">
      <c r="A11" s="607" t="s">
        <v>1469</v>
      </c>
      <c r="B11" s="1278">
        <v>384.16197</v>
      </c>
      <c r="C11" s="1278" t="s">
        <v>66</v>
      </c>
      <c r="D11" s="1278" t="s">
        <v>66</v>
      </c>
      <c r="E11" s="1278" t="s">
        <v>66</v>
      </c>
      <c r="F11" s="1279">
        <v>384.16197</v>
      </c>
      <c r="G11" s="1280"/>
      <c r="H11" s="1281"/>
    </row>
    <row r="12" spans="1:8" s="607" customFormat="1" ht="20.100000000000001" customHeight="1">
      <c r="A12" s="613" t="s">
        <v>32</v>
      </c>
      <c r="B12" s="1278">
        <v>2295.5152400000002</v>
      </c>
      <c r="C12" s="1278" t="s">
        <v>66</v>
      </c>
      <c r="D12" s="1278" t="s">
        <v>66</v>
      </c>
      <c r="E12" s="1278" t="s">
        <v>66</v>
      </c>
      <c r="F12" s="1279">
        <v>2295.5152400000002</v>
      </c>
      <c r="G12" s="1280"/>
      <c r="H12" s="1281"/>
    </row>
    <row r="13" spans="1:8" s="607" customFormat="1" ht="20.100000000000001" customHeight="1">
      <c r="A13" s="613" t="s">
        <v>33</v>
      </c>
      <c r="B13" s="1278">
        <v>89.449200000000005</v>
      </c>
      <c r="C13" s="1278" t="s">
        <v>66</v>
      </c>
      <c r="D13" s="1278" t="s">
        <v>66</v>
      </c>
      <c r="E13" s="1278" t="s">
        <v>66</v>
      </c>
      <c r="F13" s="1279">
        <v>89.449200000000005</v>
      </c>
      <c r="G13" s="1280"/>
      <c r="H13" s="1281"/>
    </row>
    <row r="14" spans="1:8" s="607" customFormat="1" ht="20.100000000000001" customHeight="1">
      <c r="A14" s="613" t="s">
        <v>34</v>
      </c>
      <c r="B14" s="1278">
        <v>46.473619999999997</v>
      </c>
      <c r="C14" s="1278" t="s">
        <v>66</v>
      </c>
      <c r="D14" s="1278">
        <v>62.232959999999999</v>
      </c>
      <c r="E14" s="1278" t="s">
        <v>66</v>
      </c>
      <c r="F14" s="1279">
        <v>108.70658</v>
      </c>
      <c r="G14" s="1280"/>
      <c r="H14" s="1281"/>
    </row>
    <row r="15" spans="1:8" s="1283" customFormat="1" ht="21.9" customHeight="1">
      <c r="A15" s="1282" t="s">
        <v>35</v>
      </c>
      <c r="B15" s="1279">
        <v>3148.80339</v>
      </c>
      <c r="C15" s="1279" t="s">
        <v>66</v>
      </c>
      <c r="D15" s="1279">
        <v>1021.36449</v>
      </c>
      <c r="E15" s="1279" t="s">
        <v>66</v>
      </c>
      <c r="F15" s="1279">
        <v>4170.16788</v>
      </c>
      <c r="G15" s="1280"/>
      <c r="H15" s="762"/>
    </row>
    <row r="16" spans="1:8" ht="7.5" customHeight="1" thickBot="1">
      <c r="A16" s="1284"/>
      <c r="B16" s="1285"/>
      <c r="C16" s="1285"/>
      <c r="D16" s="1285"/>
      <c r="E16" s="1285"/>
      <c r="F16" s="1285"/>
      <c r="G16" s="1286"/>
    </row>
    <row r="17" spans="1:6" ht="17.25" customHeight="1">
      <c r="A17" s="1287" t="s">
        <v>1995</v>
      </c>
      <c r="B17" s="851"/>
      <c r="C17" s="851"/>
      <c r="D17" s="851"/>
      <c r="E17" s="851"/>
      <c r="F17" s="851"/>
    </row>
    <row r="18" spans="1:6" ht="16.5" customHeight="1">
      <c r="A18" s="1288"/>
      <c r="B18" s="1288"/>
      <c r="C18" s="1288"/>
      <c r="D18" s="1288"/>
      <c r="E18" s="1288"/>
      <c r="F18" s="1288"/>
    </row>
    <row r="19" spans="1:6">
      <c r="A19" s="1289"/>
      <c r="B19" s="1289"/>
      <c r="C19" s="1289"/>
      <c r="D19" s="1289"/>
      <c r="E19" s="1289"/>
      <c r="F19" s="1289"/>
    </row>
  </sheetData>
  <mergeCells count="7">
    <mergeCell ref="A18:F18"/>
    <mergeCell ref="A2:F2"/>
    <mergeCell ref="A4:F4"/>
    <mergeCell ref="A5:F5"/>
    <mergeCell ref="A6:A7"/>
    <mergeCell ref="B6:F6"/>
    <mergeCell ref="A17:F17"/>
  </mergeCells>
  <hyperlinks>
    <hyperlink ref="A1" location="Índice!A1" display="Volver al Índice" xr:uid="{227425C3-761A-41F1-8875-E8D417B957A9}"/>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horizontalDpi="300" verticalDpi="3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78D49-5A3F-426B-92F9-DB22DC79FC8E}">
  <dimension ref="A1:H20"/>
  <sheetViews>
    <sheetView showGridLines="0" zoomScaleNormal="100" workbookViewId="0"/>
  </sheetViews>
  <sheetFormatPr baseColWidth="10" defaultRowHeight="13.2"/>
  <cols>
    <col min="1" max="1" width="45.109375" style="423" customWidth="1"/>
    <col min="2" max="2" width="29.88671875" style="423" customWidth="1"/>
    <col min="3" max="4" width="28.109375" style="423" customWidth="1"/>
    <col min="5" max="5" width="27.6640625" style="423" customWidth="1"/>
    <col min="6" max="6" width="11.44140625" style="626" customWidth="1"/>
    <col min="7" max="7" width="8.88671875" style="423" customWidth="1"/>
    <col min="8" max="8" width="20.109375" style="423" bestFit="1" customWidth="1"/>
    <col min="9" max="256" width="11.5546875" style="423"/>
    <col min="257" max="257" width="45.109375" style="423" customWidth="1"/>
    <col min="258" max="258" width="29.88671875" style="423" customWidth="1"/>
    <col min="259" max="260" width="28.109375" style="423" customWidth="1"/>
    <col min="261" max="261" width="27.6640625" style="423" customWidth="1"/>
    <col min="262" max="262" width="11.44140625" style="423" customWidth="1"/>
    <col min="263" max="263" width="8.88671875" style="423" customWidth="1"/>
    <col min="264" max="264" width="20.109375" style="423" bestFit="1" customWidth="1"/>
    <col min="265" max="512" width="11.5546875" style="423"/>
    <col min="513" max="513" width="45.109375" style="423" customWidth="1"/>
    <col min="514" max="514" width="29.88671875" style="423" customWidth="1"/>
    <col min="515" max="516" width="28.109375" style="423" customWidth="1"/>
    <col min="517" max="517" width="27.6640625" style="423" customWidth="1"/>
    <col min="518" max="518" width="11.44140625" style="423" customWidth="1"/>
    <col min="519" max="519" width="8.88671875" style="423" customWidth="1"/>
    <col min="520" max="520" width="20.109375" style="423" bestFit="1" customWidth="1"/>
    <col min="521" max="768" width="11.5546875" style="423"/>
    <col min="769" max="769" width="45.109375" style="423" customWidth="1"/>
    <col min="770" max="770" width="29.88671875" style="423" customWidth="1"/>
    <col min="771" max="772" width="28.109375" style="423" customWidth="1"/>
    <col min="773" max="773" width="27.6640625" style="423" customWidth="1"/>
    <col min="774" max="774" width="11.44140625" style="423" customWidth="1"/>
    <col min="775" max="775" width="8.88671875" style="423" customWidth="1"/>
    <col min="776" max="776" width="20.109375" style="423" bestFit="1" customWidth="1"/>
    <col min="777" max="1024" width="11.5546875" style="423"/>
    <col min="1025" max="1025" width="45.109375" style="423" customWidth="1"/>
    <col min="1026" max="1026" width="29.88671875" style="423" customWidth="1"/>
    <col min="1027" max="1028" width="28.109375" style="423" customWidth="1"/>
    <col min="1029" max="1029" width="27.6640625" style="423" customWidth="1"/>
    <col min="1030" max="1030" width="11.44140625" style="423" customWidth="1"/>
    <col min="1031" max="1031" width="8.88671875" style="423" customWidth="1"/>
    <col min="1032" max="1032" width="20.109375" style="423" bestFit="1" customWidth="1"/>
    <col min="1033" max="1280" width="11.5546875" style="423"/>
    <col min="1281" max="1281" width="45.109375" style="423" customWidth="1"/>
    <col min="1282" max="1282" width="29.88671875" style="423" customWidth="1"/>
    <col min="1283" max="1284" width="28.109375" style="423" customWidth="1"/>
    <col min="1285" max="1285" width="27.6640625" style="423" customWidth="1"/>
    <col min="1286" max="1286" width="11.44140625" style="423" customWidth="1"/>
    <col min="1287" max="1287" width="8.88671875" style="423" customWidth="1"/>
    <col min="1288" max="1288" width="20.109375" style="423" bestFit="1" customWidth="1"/>
    <col min="1289" max="1536" width="11.5546875" style="423"/>
    <col min="1537" max="1537" width="45.109375" style="423" customWidth="1"/>
    <col min="1538" max="1538" width="29.88671875" style="423" customWidth="1"/>
    <col min="1539" max="1540" width="28.109375" style="423" customWidth="1"/>
    <col min="1541" max="1541" width="27.6640625" style="423" customWidth="1"/>
    <col min="1542" max="1542" width="11.44140625" style="423" customWidth="1"/>
    <col min="1543" max="1543" width="8.88671875" style="423" customWidth="1"/>
    <col min="1544" max="1544" width="20.109375" style="423" bestFit="1" customWidth="1"/>
    <col min="1545" max="1792" width="11.5546875" style="423"/>
    <col min="1793" max="1793" width="45.109375" style="423" customWidth="1"/>
    <col min="1794" max="1794" width="29.88671875" style="423" customWidth="1"/>
    <col min="1795" max="1796" width="28.109375" style="423" customWidth="1"/>
    <col min="1797" max="1797" width="27.6640625" style="423" customWidth="1"/>
    <col min="1798" max="1798" width="11.44140625" style="423" customWidth="1"/>
    <col min="1799" max="1799" width="8.88671875" style="423" customWidth="1"/>
    <col min="1800" max="1800" width="20.109375" style="423" bestFit="1" customWidth="1"/>
    <col min="1801" max="2048" width="11.5546875" style="423"/>
    <col min="2049" max="2049" width="45.109375" style="423" customWidth="1"/>
    <col min="2050" max="2050" width="29.88671875" style="423" customWidth="1"/>
    <col min="2051" max="2052" width="28.109375" style="423" customWidth="1"/>
    <col min="2053" max="2053" width="27.6640625" style="423" customWidth="1"/>
    <col min="2054" max="2054" width="11.44140625" style="423" customWidth="1"/>
    <col min="2055" max="2055" width="8.88671875" style="423" customWidth="1"/>
    <col min="2056" max="2056" width="20.109375" style="423" bestFit="1" customWidth="1"/>
    <col min="2057" max="2304" width="11.5546875" style="423"/>
    <col min="2305" max="2305" width="45.109375" style="423" customWidth="1"/>
    <col min="2306" max="2306" width="29.88671875" style="423" customWidth="1"/>
    <col min="2307" max="2308" width="28.109375" style="423" customWidth="1"/>
    <col min="2309" max="2309" width="27.6640625" style="423" customWidth="1"/>
    <col min="2310" max="2310" width="11.44140625" style="423" customWidth="1"/>
    <col min="2311" max="2311" width="8.88671875" style="423" customWidth="1"/>
    <col min="2312" max="2312" width="20.109375" style="423" bestFit="1" customWidth="1"/>
    <col min="2313" max="2560" width="11.5546875" style="423"/>
    <col min="2561" max="2561" width="45.109375" style="423" customWidth="1"/>
    <col min="2562" max="2562" width="29.88671875" style="423" customWidth="1"/>
    <col min="2563" max="2564" width="28.109375" style="423" customWidth="1"/>
    <col min="2565" max="2565" width="27.6640625" style="423" customWidth="1"/>
    <col min="2566" max="2566" width="11.44140625" style="423" customWidth="1"/>
    <col min="2567" max="2567" width="8.88671875" style="423" customWidth="1"/>
    <col min="2568" max="2568" width="20.109375" style="423" bestFit="1" customWidth="1"/>
    <col min="2569" max="2816" width="11.5546875" style="423"/>
    <col min="2817" max="2817" width="45.109375" style="423" customWidth="1"/>
    <col min="2818" max="2818" width="29.88671875" style="423" customWidth="1"/>
    <col min="2819" max="2820" width="28.109375" style="423" customWidth="1"/>
    <col min="2821" max="2821" width="27.6640625" style="423" customWidth="1"/>
    <col min="2822" max="2822" width="11.44140625" style="423" customWidth="1"/>
    <col min="2823" max="2823" width="8.88671875" style="423" customWidth="1"/>
    <col min="2824" max="2824" width="20.109375" style="423" bestFit="1" customWidth="1"/>
    <col min="2825" max="3072" width="11.5546875" style="423"/>
    <col min="3073" max="3073" width="45.109375" style="423" customWidth="1"/>
    <col min="3074" max="3074" width="29.88671875" style="423" customWidth="1"/>
    <col min="3075" max="3076" width="28.109375" style="423" customWidth="1"/>
    <col min="3077" max="3077" width="27.6640625" style="423" customWidth="1"/>
    <col min="3078" max="3078" width="11.44140625" style="423" customWidth="1"/>
    <col min="3079" max="3079" width="8.88671875" style="423" customWidth="1"/>
    <col min="3080" max="3080" width="20.109375" style="423" bestFit="1" customWidth="1"/>
    <col min="3081" max="3328" width="11.5546875" style="423"/>
    <col min="3329" max="3329" width="45.109375" style="423" customWidth="1"/>
    <col min="3330" max="3330" width="29.88671875" style="423" customWidth="1"/>
    <col min="3331" max="3332" width="28.109375" style="423" customWidth="1"/>
    <col min="3333" max="3333" width="27.6640625" style="423" customWidth="1"/>
    <col min="3334" max="3334" width="11.44140625" style="423" customWidth="1"/>
    <col min="3335" max="3335" width="8.88671875" style="423" customWidth="1"/>
    <col min="3336" max="3336" width="20.109375" style="423" bestFit="1" customWidth="1"/>
    <col min="3337" max="3584" width="11.5546875" style="423"/>
    <col min="3585" max="3585" width="45.109375" style="423" customWidth="1"/>
    <col min="3586" max="3586" width="29.88671875" style="423" customWidth="1"/>
    <col min="3587" max="3588" width="28.109375" style="423" customWidth="1"/>
    <col min="3589" max="3589" width="27.6640625" style="423" customWidth="1"/>
    <col min="3590" max="3590" width="11.44140625" style="423" customWidth="1"/>
    <col min="3591" max="3591" width="8.88671875" style="423" customWidth="1"/>
    <col min="3592" max="3592" width="20.109375" style="423" bestFit="1" customWidth="1"/>
    <col min="3593" max="3840" width="11.5546875" style="423"/>
    <col min="3841" max="3841" width="45.109375" style="423" customWidth="1"/>
    <col min="3842" max="3842" width="29.88671875" style="423" customWidth="1"/>
    <col min="3843" max="3844" width="28.109375" style="423" customWidth="1"/>
    <col min="3845" max="3845" width="27.6640625" style="423" customWidth="1"/>
    <col min="3846" max="3846" width="11.44140625" style="423" customWidth="1"/>
    <col min="3847" max="3847" width="8.88671875" style="423" customWidth="1"/>
    <col min="3848" max="3848" width="20.109375" style="423" bestFit="1" customWidth="1"/>
    <col min="3849" max="4096" width="11.5546875" style="423"/>
    <col min="4097" max="4097" width="45.109375" style="423" customWidth="1"/>
    <col min="4098" max="4098" width="29.88671875" style="423" customWidth="1"/>
    <col min="4099" max="4100" width="28.109375" style="423" customWidth="1"/>
    <col min="4101" max="4101" width="27.6640625" style="423" customWidth="1"/>
    <col min="4102" max="4102" width="11.44140625" style="423" customWidth="1"/>
    <col min="4103" max="4103" width="8.88671875" style="423" customWidth="1"/>
    <col min="4104" max="4104" width="20.109375" style="423" bestFit="1" customWidth="1"/>
    <col min="4105" max="4352" width="11.5546875" style="423"/>
    <col min="4353" max="4353" width="45.109375" style="423" customWidth="1"/>
    <col min="4354" max="4354" width="29.88671875" style="423" customWidth="1"/>
    <col min="4355" max="4356" width="28.109375" style="423" customWidth="1"/>
    <col min="4357" max="4357" width="27.6640625" style="423" customWidth="1"/>
    <col min="4358" max="4358" width="11.44140625" style="423" customWidth="1"/>
    <col min="4359" max="4359" width="8.88671875" style="423" customWidth="1"/>
    <col min="4360" max="4360" width="20.109375" style="423" bestFit="1" customWidth="1"/>
    <col min="4361" max="4608" width="11.5546875" style="423"/>
    <col min="4609" max="4609" width="45.109375" style="423" customWidth="1"/>
    <col min="4610" max="4610" width="29.88671875" style="423" customWidth="1"/>
    <col min="4611" max="4612" width="28.109375" style="423" customWidth="1"/>
    <col min="4613" max="4613" width="27.6640625" style="423" customWidth="1"/>
    <col min="4614" max="4614" width="11.44140625" style="423" customWidth="1"/>
    <col min="4615" max="4615" width="8.88671875" style="423" customWidth="1"/>
    <col min="4616" max="4616" width="20.109375" style="423" bestFit="1" customWidth="1"/>
    <col min="4617" max="4864" width="11.5546875" style="423"/>
    <col min="4865" max="4865" width="45.109375" style="423" customWidth="1"/>
    <col min="4866" max="4866" width="29.88671875" style="423" customWidth="1"/>
    <col min="4867" max="4868" width="28.109375" style="423" customWidth="1"/>
    <col min="4869" max="4869" width="27.6640625" style="423" customWidth="1"/>
    <col min="4870" max="4870" width="11.44140625" style="423" customWidth="1"/>
    <col min="4871" max="4871" width="8.88671875" style="423" customWidth="1"/>
    <col min="4872" max="4872" width="20.109375" style="423" bestFit="1" customWidth="1"/>
    <col min="4873" max="5120" width="11.5546875" style="423"/>
    <col min="5121" max="5121" width="45.109375" style="423" customWidth="1"/>
    <col min="5122" max="5122" width="29.88671875" style="423" customWidth="1"/>
    <col min="5123" max="5124" width="28.109375" style="423" customWidth="1"/>
    <col min="5125" max="5125" width="27.6640625" style="423" customWidth="1"/>
    <col min="5126" max="5126" width="11.44140625" style="423" customWidth="1"/>
    <col min="5127" max="5127" width="8.88671875" style="423" customWidth="1"/>
    <col min="5128" max="5128" width="20.109375" style="423" bestFit="1" customWidth="1"/>
    <col min="5129" max="5376" width="11.5546875" style="423"/>
    <col min="5377" max="5377" width="45.109375" style="423" customWidth="1"/>
    <col min="5378" max="5378" width="29.88671875" style="423" customWidth="1"/>
    <col min="5379" max="5380" width="28.109375" style="423" customWidth="1"/>
    <col min="5381" max="5381" width="27.6640625" style="423" customWidth="1"/>
    <col min="5382" max="5382" width="11.44140625" style="423" customWidth="1"/>
    <col min="5383" max="5383" width="8.88671875" style="423" customWidth="1"/>
    <col min="5384" max="5384" width="20.109375" style="423" bestFit="1" customWidth="1"/>
    <col min="5385" max="5632" width="11.5546875" style="423"/>
    <col min="5633" max="5633" width="45.109375" style="423" customWidth="1"/>
    <col min="5634" max="5634" width="29.88671875" style="423" customWidth="1"/>
    <col min="5635" max="5636" width="28.109375" style="423" customWidth="1"/>
    <col min="5637" max="5637" width="27.6640625" style="423" customWidth="1"/>
    <col min="5638" max="5638" width="11.44140625" style="423" customWidth="1"/>
    <col min="5639" max="5639" width="8.88671875" style="423" customWidth="1"/>
    <col min="5640" max="5640" width="20.109375" style="423" bestFit="1" customWidth="1"/>
    <col min="5641" max="5888" width="11.5546875" style="423"/>
    <col min="5889" max="5889" width="45.109375" style="423" customWidth="1"/>
    <col min="5890" max="5890" width="29.88671875" style="423" customWidth="1"/>
    <col min="5891" max="5892" width="28.109375" style="423" customWidth="1"/>
    <col min="5893" max="5893" width="27.6640625" style="423" customWidth="1"/>
    <col min="5894" max="5894" width="11.44140625" style="423" customWidth="1"/>
    <col min="5895" max="5895" width="8.88671875" style="423" customWidth="1"/>
    <col min="5896" max="5896" width="20.109375" style="423" bestFit="1" customWidth="1"/>
    <col min="5897" max="6144" width="11.5546875" style="423"/>
    <col min="6145" max="6145" width="45.109375" style="423" customWidth="1"/>
    <col min="6146" max="6146" width="29.88671875" style="423" customWidth="1"/>
    <col min="6147" max="6148" width="28.109375" style="423" customWidth="1"/>
    <col min="6149" max="6149" width="27.6640625" style="423" customWidth="1"/>
    <col min="6150" max="6150" width="11.44140625" style="423" customWidth="1"/>
    <col min="6151" max="6151" width="8.88671875" style="423" customWidth="1"/>
    <col min="6152" max="6152" width="20.109375" style="423" bestFit="1" customWidth="1"/>
    <col min="6153" max="6400" width="11.5546875" style="423"/>
    <col min="6401" max="6401" width="45.109375" style="423" customWidth="1"/>
    <col min="6402" max="6402" width="29.88671875" style="423" customWidth="1"/>
    <col min="6403" max="6404" width="28.109375" style="423" customWidth="1"/>
    <col min="6405" max="6405" width="27.6640625" style="423" customWidth="1"/>
    <col min="6406" max="6406" width="11.44140625" style="423" customWidth="1"/>
    <col min="6407" max="6407" width="8.88671875" style="423" customWidth="1"/>
    <col min="6408" max="6408" width="20.109375" style="423" bestFit="1" customWidth="1"/>
    <col min="6409" max="6656" width="11.5546875" style="423"/>
    <col min="6657" max="6657" width="45.109375" style="423" customWidth="1"/>
    <col min="6658" max="6658" width="29.88671875" style="423" customWidth="1"/>
    <col min="6659" max="6660" width="28.109375" style="423" customWidth="1"/>
    <col min="6661" max="6661" width="27.6640625" style="423" customWidth="1"/>
    <col min="6662" max="6662" width="11.44140625" style="423" customWidth="1"/>
    <col min="6663" max="6663" width="8.88671875" style="423" customWidth="1"/>
    <col min="6664" max="6664" width="20.109375" style="423" bestFit="1" customWidth="1"/>
    <col min="6665" max="6912" width="11.5546875" style="423"/>
    <col min="6913" max="6913" width="45.109375" style="423" customWidth="1"/>
    <col min="6914" max="6914" width="29.88671875" style="423" customWidth="1"/>
    <col min="6915" max="6916" width="28.109375" style="423" customWidth="1"/>
    <col min="6917" max="6917" width="27.6640625" style="423" customWidth="1"/>
    <col min="6918" max="6918" width="11.44140625" style="423" customWidth="1"/>
    <col min="6919" max="6919" width="8.88671875" style="423" customWidth="1"/>
    <col min="6920" max="6920" width="20.109375" style="423" bestFit="1" customWidth="1"/>
    <col min="6921" max="7168" width="11.5546875" style="423"/>
    <col min="7169" max="7169" width="45.109375" style="423" customWidth="1"/>
    <col min="7170" max="7170" width="29.88671875" style="423" customWidth="1"/>
    <col min="7171" max="7172" width="28.109375" style="423" customWidth="1"/>
    <col min="7173" max="7173" width="27.6640625" style="423" customWidth="1"/>
    <col min="7174" max="7174" width="11.44140625" style="423" customWidth="1"/>
    <col min="7175" max="7175" width="8.88671875" style="423" customWidth="1"/>
    <col min="7176" max="7176" width="20.109375" style="423" bestFit="1" customWidth="1"/>
    <col min="7177" max="7424" width="11.5546875" style="423"/>
    <col min="7425" max="7425" width="45.109375" style="423" customWidth="1"/>
    <col min="7426" max="7426" width="29.88671875" style="423" customWidth="1"/>
    <col min="7427" max="7428" width="28.109375" style="423" customWidth="1"/>
    <col min="7429" max="7429" width="27.6640625" style="423" customWidth="1"/>
    <col min="7430" max="7430" width="11.44140625" style="423" customWidth="1"/>
    <col min="7431" max="7431" width="8.88671875" style="423" customWidth="1"/>
    <col min="7432" max="7432" width="20.109375" style="423" bestFit="1" customWidth="1"/>
    <col min="7433" max="7680" width="11.5546875" style="423"/>
    <col min="7681" max="7681" width="45.109375" style="423" customWidth="1"/>
    <col min="7682" max="7682" width="29.88671875" style="423" customWidth="1"/>
    <col min="7683" max="7684" width="28.109375" style="423" customWidth="1"/>
    <col min="7685" max="7685" width="27.6640625" style="423" customWidth="1"/>
    <col min="7686" max="7686" width="11.44140625" style="423" customWidth="1"/>
    <col min="7687" max="7687" width="8.88671875" style="423" customWidth="1"/>
    <col min="7688" max="7688" width="20.109375" style="423" bestFit="1" customWidth="1"/>
    <col min="7689" max="7936" width="11.5546875" style="423"/>
    <col min="7937" max="7937" width="45.109375" style="423" customWidth="1"/>
    <col min="7938" max="7938" width="29.88671875" style="423" customWidth="1"/>
    <col min="7939" max="7940" width="28.109375" style="423" customWidth="1"/>
    <col min="7941" max="7941" width="27.6640625" style="423" customWidth="1"/>
    <col min="7942" max="7942" width="11.44140625" style="423" customWidth="1"/>
    <col min="7943" max="7943" width="8.88671875" style="423" customWidth="1"/>
    <col min="7944" max="7944" width="20.109375" style="423" bestFit="1" customWidth="1"/>
    <col min="7945" max="8192" width="11.5546875" style="423"/>
    <col min="8193" max="8193" width="45.109375" style="423" customWidth="1"/>
    <col min="8194" max="8194" width="29.88671875" style="423" customWidth="1"/>
    <col min="8195" max="8196" width="28.109375" style="423" customWidth="1"/>
    <col min="8197" max="8197" width="27.6640625" style="423" customWidth="1"/>
    <col min="8198" max="8198" width="11.44140625" style="423" customWidth="1"/>
    <col min="8199" max="8199" width="8.88671875" style="423" customWidth="1"/>
    <col min="8200" max="8200" width="20.109375" style="423" bestFit="1" customWidth="1"/>
    <col min="8201" max="8448" width="11.5546875" style="423"/>
    <col min="8449" max="8449" width="45.109375" style="423" customWidth="1"/>
    <col min="8450" max="8450" width="29.88671875" style="423" customWidth="1"/>
    <col min="8451" max="8452" width="28.109375" style="423" customWidth="1"/>
    <col min="8453" max="8453" width="27.6640625" style="423" customWidth="1"/>
    <col min="8454" max="8454" width="11.44140625" style="423" customWidth="1"/>
    <col min="8455" max="8455" width="8.88671875" style="423" customWidth="1"/>
    <col min="8456" max="8456" width="20.109375" style="423" bestFit="1" customWidth="1"/>
    <col min="8457" max="8704" width="11.5546875" style="423"/>
    <col min="8705" max="8705" width="45.109375" style="423" customWidth="1"/>
    <col min="8706" max="8706" width="29.88671875" style="423" customWidth="1"/>
    <col min="8707" max="8708" width="28.109375" style="423" customWidth="1"/>
    <col min="8709" max="8709" width="27.6640625" style="423" customWidth="1"/>
    <col min="8710" max="8710" width="11.44140625" style="423" customWidth="1"/>
    <col min="8711" max="8711" width="8.88671875" style="423" customWidth="1"/>
    <col min="8712" max="8712" width="20.109375" style="423" bestFit="1" customWidth="1"/>
    <col min="8713" max="8960" width="11.5546875" style="423"/>
    <col min="8961" max="8961" width="45.109375" style="423" customWidth="1"/>
    <col min="8962" max="8962" width="29.88671875" style="423" customWidth="1"/>
    <col min="8963" max="8964" width="28.109375" style="423" customWidth="1"/>
    <col min="8965" max="8965" width="27.6640625" style="423" customWidth="1"/>
    <col min="8966" max="8966" width="11.44140625" style="423" customWidth="1"/>
    <col min="8967" max="8967" width="8.88671875" style="423" customWidth="1"/>
    <col min="8968" max="8968" width="20.109375" style="423" bestFit="1" customWidth="1"/>
    <col min="8969" max="9216" width="11.5546875" style="423"/>
    <col min="9217" max="9217" width="45.109375" style="423" customWidth="1"/>
    <col min="9218" max="9218" width="29.88671875" style="423" customWidth="1"/>
    <col min="9219" max="9220" width="28.109375" style="423" customWidth="1"/>
    <col min="9221" max="9221" width="27.6640625" style="423" customWidth="1"/>
    <col min="9222" max="9222" width="11.44140625" style="423" customWidth="1"/>
    <col min="9223" max="9223" width="8.88671875" style="423" customWidth="1"/>
    <col min="9224" max="9224" width="20.109375" style="423" bestFit="1" customWidth="1"/>
    <col min="9225" max="9472" width="11.5546875" style="423"/>
    <col min="9473" max="9473" width="45.109375" style="423" customWidth="1"/>
    <col min="9474" max="9474" width="29.88671875" style="423" customWidth="1"/>
    <col min="9475" max="9476" width="28.109375" style="423" customWidth="1"/>
    <col min="9477" max="9477" width="27.6640625" style="423" customWidth="1"/>
    <col min="9478" max="9478" width="11.44140625" style="423" customWidth="1"/>
    <col min="9479" max="9479" width="8.88671875" style="423" customWidth="1"/>
    <col min="9480" max="9480" width="20.109375" style="423" bestFit="1" customWidth="1"/>
    <col min="9481" max="9728" width="11.5546875" style="423"/>
    <col min="9729" max="9729" width="45.109375" style="423" customWidth="1"/>
    <col min="9730" max="9730" width="29.88671875" style="423" customWidth="1"/>
    <col min="9731" max="9732" width="28.109375" style="423" customWidth="1"/>
    <col min="9733" max="9733" width="27.6640625" style="423" customWidth="1"/>
    <col min="9734" max="9734" width="11.44140625" style="423" customWidth="1"/>
    <col min="9735" max="9735" width="8.88671875" style="423" customWidth="1"/>
    <col min="9736" max="9736" width="20.109375" style="423" bestFit="1" customWidth="1"/>
    <col min="9737" max="9984" width="11.5546875" style="423"/>
    <col min="9985" max="9985" width="45.109375" style="423" customWidth="1"/>
    <col min="9986" max="9986" width="29.88671875" style="423" customWidth="1"/>
    <col min="9987" max="9988" width="28.109375" style="423" customWidth="1"/>
    <col min="9989" max="9989" width="27.6640625" style="423" customWidth="1"/>
    <col min="9990" max="9990" width="11.44140625" style="423" customWidth="1"/>
    <col min="9991" max="9991" width="8.88671875" style="423" customWidth="1"/>
    <col min="9992" max="9992" width="20.109375" style="423" bestFit="1" customWidth="1"/>
    <col min="9993" max="10240" width="11.5546875" style="423"/>
    <col min="10241" max="10241" width="45.109375" style="423" customWidth="1"/>
    <col min="10242" max="10242" width="29.88671875" style="423" customWidth="1"/>
    <col min="10243" max="10244" width="28.109375" style="423" customWidth="1"/>
    <col min="10245" max="10245" width="27.6640625" style="423" customWidth="1"/>
    <col min="10246" max="10246" width="11.44140625" style="423" customWidth="1"/>
    <col min="10247" max="10247" width="8.88671875" style="423" customWidth="1"/>
    <col min="10248" max="10248" width="20.109375" style="423" bestFit="1" customWidth="1"/>
    <col min="10249" max="10496" width="11.5546875" style="423"/>
    <col min="10497" max="10497" width="45.109375" style="423" customWidth="1"/>
    <col min="10498" max="10498" width="29.88671875" style="423" customWidth="1"/>
    <col min="10499" max="10500" width="28.109375" style="423" customWidth="1"/>
    <col min="10501" max="10501" width="27.6640625" style="423" customWidth="1"/>
    <col min="10502" max="10502" width="11.44140625" style="423" customWidth="1"/>
    <col min="10503" max="10503" width="8.88671875" style="423" customWidth="1"/>
    <col min="10504" max="10504" width="20.109375" style="423" bestFit="1" customWidth="1"/>
    <col min="10505" max="10752" width="11.5546875" style="423"/>
    <col min="10753" max="10753" width="45.109375" style="423" customWidth="1"/>
    <col min="10754" max="10754" width="29.88671875" style="423" customWidth="1"/>
    <col min="10755" max="10756" width="28.109375" style="423" customWidth="1"/>
    <col min="10757" max="10757" width="27.6640625" style="423" customWidth="1"/>
    <col min="10758" max="10758" width="11.44140625" style="423" customWidth="1"/>
    <col min="10759" max="10759" width="8.88671875" style="423" customWidth="1"/>
    <col min="10760" max="10760" width="20.109375" style="423" bestFit="1" customWidth="1"/>
    <col min="10761" max="11008" width="11.5546875" style="423"/>
    <col min="11009" max="11009" width="45.109375" style="423" customWidth="1"/>
    <col min="11010" max="11010" width="29.88671875" style="423" customWidth="1"/>
    <col min="11011" max="11012" width="28.109375" style="423" customWidth="1"/>
    <col min="11013" max="11013" width="27.6640625" style="423" customWidth="1"/>
    <col min="11014" max="11014" width="11.44140625" style="423" customWidth="1"/>
    <col min="11015" max="11015" width="8.88671875" style="423" customWidth="1"/>
    <col min="11016" max="11016" width="20.109375" style="423" bestFit="1" customWidth="1"/>
    <col min="11017" max="11264" width="11.5546875" style="423"/>
    <col min="11265" max="11265" width="45.109375" style="423" customWidth="1"/>
    <col min="11266" max="11266" width="29.88671875" style="423" customWidth="1"/>
    <col min="11267" max="11268" width="28.109375" style="423" customWidth="1"/>
    <col min="11269" max="11269" width="27.6640625" style="423" customWidth="1"/>
    <col min="11270" max="11270" width="11.44140625" style="423" customWidth="1"/>
    <col min="11271" max="11271" width="8.88671875" style="423" customWidth="1"/>
    <col min="11272" max="11272" width="20.109375" style="423" bestFit="1" customWidth="1"/>
    <col min="11273" max="11520" width="11.5546875" style="423"/>
    <col min="11521" max="11521" width="45.109375" style="423" customWidth="1"/>
    <col min="11522" max="11522" width="29.88671875" style="423" customWidth="1"/>
    <col min="11523" max="11524" width="28.109375" style="423" customWidth="1"/>
    <col min="11525" max="11525" width="27.6640625" style="423" customWidth="1"/>
    <col min="11526" max="11526" width="11.44140625" style="423" customWidth="1"/>
    <col min="11527" max="11527" width="8.88671875" style="423" customWidth="1"/>
    <col min="11528" max="11528" width="20.109375" style="423" bestFit="1" customWidth="1"/>
    <col min="11529" max="11776" width="11.5546875" style="423"/>
    <col min="11777" max="11777" width="45.109375" style="423" customWidth="1"/>
    <col min="11778" max="11778" width="29.88671875" style="423" customWidth="1"/>
    <col min="11779" max="11780" width="28.109375" style="423" customWidth="1"/>
    <col min="11781" max="11781" width="27.6640625" style="423" customWidth="1"/>
    <col min="11782" max="11782" width="11.44140625" style="423" customWidth="1"/>
    <col min="11783" max="11783" width="8.88671875" style="423" customWidth="1"/>
    <col min="11784" max="11784" width="20.109375" style="423" bestFit="1" customWidth="1"/>
    <col min="11785" max="12032" width="11.5546875" style="423"/>
    <col min="12033" max="12033" width="45.109375" style="423" customWidth="1"/>
    <col min="12034" max="12034" width="29.88671875" style="423" customWidth="1"/>
    <col min="12035" max="12036" width="28.109375" style="423" customWidth="1"/>
    <col min="12037" max="12037" width="27.6640625" style="423" customWidth="1"/>
    <col min="12038" max="12038" width="11.44140625" style="423" customWidth="1"/>
    <col min="12039" max="12039" width="8.88671875" style="423" customWidth="1"/>
    <col min="12040" max="12040" width="20.109375" style="423" bestFit="1" customWidth="1"/>
    <col min="12041" max="12288" width="11.5546875" style="423"/>
    <col min="12289" max="12289" width="45.109375" style="423" customWidth="1"/>
    <col min="12290" max="12290" width="29.88671875" style="423" customWidth="1"/>
    <col min="12291" max="12292" width="28.109375" style="423" customWidth="1"/>
    <col min="12293" max="12293" width="27.6640625" style="423" customWidth="1"/>
    <col min="12294" max="12294" width="11.44140625" style="423" customWidth="1"/>
    <col min="12295" max="12295" width="8.88671875" style="423" customWidth="1"/>
    <col min="12296" max="12296" width="20.109375" style="423" bestFit="1" customWidth="1"/>
    <col min="12297" max="12544" width="11.5546875" style="423"/>
    <col min="12545" max="12545" width="45.109375" style="423" customWidth="1"/>
    <col min="12546" max="12546" width="29.88671875" style="423" customWidth="1"/>
    <col min="12547" max="12548" width="28.109375" style="423" customWidth="1"/>
    <col min="12549" max="12549" width="27.6640625" style="423" customWidth="1"/>
    <col min="12550" max="12550" width="11.44140625" style="423" customWidth="1"/>
    <col min="12551" max="12551" width="8.88671875" style="423" customWidth="1"/>
    <col min="12552" max="12552" width="20.109375" style="423" bestFit="1" customWidth="1"/>
    <col min="12553" max="12800" width="11.5546875" style="423"/>
    <col min="12801" max="12801" width="45.109375" style="423" customWidth="1"/>
    <col min="12802" max="12802" width="29.88671875" style="423" customWidth="1"/>
    <col min="12803" max="12804" width="28.109375" style="423" customWidth="1"/>
    <col min="12805" max="12805" width="27.6640625" style="423" customWidth="1"/>
    <col min="12806" max="12806" width="11.44140625" style="423" customWidth="1"/>
    <col min="12807" max="12807" width="8.88671875" style="423" customWidth="1"/>
    <col min="12808" max="12808" width="20.109375" style="423" bestFit="1" customWidth="1"/>
    <col min="12809" max="13056" width="11.5546875" style="423"/>
    <col min="13057" max="13057" width="45.109375" style="423" customWidth="1"/>
    <col min="13058" max="13058" width="29.88671875" style="423" customWidth="1"/>
    <col min="13059" max="13060" width="28.109375" style="423" customWidth="1"/>
    <col min="13061" max="13061" width="27.6640625" style="423" customWidth="1"/>
    <col min="13062" max="13062" width="11.44140625" style="423" customWidth="1"/>
    <col min="13063" max="13063" width="8.88671875" style="423" customWidth="1"/>
    <col min="13064" max="13064" width="20.109375" style="423" bestFit="1" customWidth="1"/>
    <col min="13065" max="13312" width="11.5546875" style="423"/>
    <col min="13313" max="13313" width="45.109375" style="423" customWidth="1"/>
    <col min="13314" max="13314" width="29.88671875" style="423" customWidth="1"/>
    <col min="13315" max="13316" width="28.109375" style="423" customWidth="1"/>
    <col min="13317" max="13317" width="27.6640625" style="423" customWidth="1"/>
    <col min="13318" max="13318" width="11.44140625" style="423" customWidth="1"/>
    <col min="13319" max="13319" width="8.88671875" style="423" customWidth="1"/>
    <col min="13320" max="13320" width="20.109375" style="423" bestFit="1" customWidth="1"/>
    <col min="13321" max="13568" width="11.5546875" style="423"/>
    <col min="13569" max="13569" width="45.109375" style="423" customWidth="1"/>
    <col min="13570" max="13570" width="29.88671875" style="423" customWidth="1"/>
    <col min="13571" max="13572" width="28.109375" style="423" customWidth="1"/>
    <col min="13573" max="13573" width="27.6640625" style="423" customWidth="1"/>
    <col min="13574" max="13574" width="11.44140625" style="423" customWidth="1"/>
    <col min="13575" max="13575" width="8.88671875" style="423" customWidth="1"/>
    <col min="13576" max="13576" width="20.109375" style="423" bestFit="1" customWidth="1"/>
    <col min="13577" max="13824" width="11.5546875" style="423"/>
    <col min="13825" max="13825" width="45.109375" style="423" customWidth="1"/>
    <col min="13826" max="13826" width="29.88671875" style="423" customWidth="1"/>
    <col min="13827" max="13828" width="28.109375" style="423" customWidth="1"/>
    <col min="13829" max="13829" width="27.6640625" style="423" customWidth="1"/>
    <col min="13830" max="13830" width="11.44140625" style="423" customWidth="1"/>
    <col min="13831" max="13831" width="8.88671875" style="423" customWidth="1"/>
    <col min="13832" max="13832" width="20.109375" style="423" bestFit="1" customWidth="1"/>
    <col min="13833" max="14080" width="11.5546875" style="423"/>
    <col min="14081" max="14081" width="45.109375" style="423" customWidth="1"/>
    <col min="14082" max="14082" width="29.88671875" style="423" customWidth="1"/>
    <col min="14083" max="14084" width="28.109375" style="423" customWidth="1"/>
    <col min="14085" max="14085" width="27.6640625" style="423" customWidth="1"/>
    <col min="14086" max="14086" width="11.44140625" style="423" customWidth="1"/>
    <col min="14087" max="14087" width="8.88671875" style="423" customWidth="1"/>
    <col min="14088" max="14088" width="20.109375" style="423" bestFit="1" customWidth="1"/>
    <col min="14089" max="14336" width="11.5546875" style="423"/>
    <col min="14337" max="14337" width="45.109375" style="423" customWidth="1"/>
    <col min="14338" max="14338" width="29.88671875" style="423" customWidth="1"/>
    <col min="14339" max="14340" width="28.109375" style="423" customWidth="1"/>
    <col min="14341" max="14341" width="27.6640625" style="423" customWidth="1"/>
    <col min="14342" max="14342" width="11.44140625" style="423" customWidth="1"/>
    <col min="14343" max="14343" width="8.88671875" style="423" customWidth="1"/>
    <col min="14344" max="14344" width="20.109375" style="423" bestFit="1" customWidth="1"/>
    <col min="14345" max="14592" width="11.5546875" style="423"/>
    <col min="14593" max="14593" width="45.109375" style="423" customWidth="1"/>
    <col min="14594" max="14594" width="29.88671875" style="423" customWidth="1"/>
    <col min="14595" max="14596" width="28.109375" style="423" customWidth="1"/>
    <col min="14597" max="14597" width="27.6640625" style="423" customWidth="1"/>
    <col min="14598" max="14598" width="11.44140625" style="423" customWidth="1"/>
    <col min="14599" max="14599" width="8.88671875" style="423" customWidth="1"/>
    <col min="14600" max="14600" width="20.109375" style="423" bestFit="1" customWidth="1"/>
    <col min="14601" max="14848" width="11.5546875" style="423"/>
    <col min="14849" max="14849" width="45.109375" style="423" customWidth="1"/>
    <col min="14850" max="14850" width="29.88671875" style="423" customWidth="1"/>
    <col min="14851" max="14852" width="28.109375" style="423" customWidth="1"/>
    <col min="14853" max="14853" width="27.6640625" style="423" customWidth="1"/>
    <col min="14854" max="14854" width="11.44140625" style="423" customWidth="1"/>
    <col min="14855" max="14855" width="8.88671875" style="423" customWidth="1"/>
    <col min="14856" max="14856" width="20.109375" style="423" bestFit="1" customWidth="1"/>
    <col min="14857" max="15104" width="11.5546875" style="423"/>
    <col min="15105" max="15105" width="45.109375" style="423" customWidth="1"/>
    <col min="15106" max="15106" width="29.88671875" style="423" customWidth="1"/>
    <col min="15107" max="15108" width="28.109375" style="423" customWidth="1"/>
    <col min="15109" max="15109" width="27.6640625" style="423" customWidth="1"/>
    <col min="15110" max="15110" width="11.44140625" style="423" customWidth="1"/>
    <col min="15111" max="15111" width="8.88671875" style="423" customWidth="1"/>
    <col min="15112" max="15112" width="20.109375" style="423" bestFit="1" customWidth="1"/>
    <col min="15113" max="15360" width="11.5546875" style="423"/>
    <col min="15361" max="15361" width="45.109375" style="423" customWidth="1"/>
    <col min="15362" max="15362" width="29.88671875" style="423" customWidth="1"/>
    <col min="15363" max="15364" width="28.109375" style="423" customWidth="1"/>
    <col min="15365" max="15365" width="27.6640625" style="423" customWidth="1"/>
    <col min="15366" max="15366" width="11.44140625" style="423" customWidth="1"/>
    <col min="15367" max="15367" width="8.88671875" style="423" customWidth="1"/>
    <col min="15368" max="15368" width="20.109375" style="423" bestFit="1" customWidth="1"/>
    <col min="15369" max="15616" width="11.5546875" style="423"/>
    <col min="15617" max="15617" width="45.109375" style="423" customWidth="1"/>
    <col min="15618" max="15618" width="29.88671875" style="423" customWidth="1"/>
    <col min="15619" max="15620" width="28.109375" style="423" customWidth="1"/>
    <col min="15621" max="15621" width="27.6640625" style="423" customWidth="1"/>
    <col min="15622" max="15622" width="11.44140625" style="423" customWidth="1"/>
    <col min="15623" max="15623" width="8.88671875" style="423" customWidth="1"/>
    <col min="15624" max="15624" width="20.109375" style="423" bestFit="1" customWidth="1"/>
    <col min="15625" max="15872" width="11.5546875" style="423"/>
    <col min="15873" max="15873" width="45.109375" style="423" customWidth="1"/>
    <col min="15874" max="15874" width="29.88671875" style="423" customWidth="1"/>
    <col min="15875" max="15876" width="28.109375" style="423" customWidth="1"/>
    <col min="15877" max="15877" width="27.6640625" style="423" customWidth="1"/>
    <col min="15878" max="15878" width="11.44140625" style="423" customWidth="1"/>
    <col min="15879" max="15879" width="8.88671875" style="423" customWidth="1"/>
    <col min="15880" max="15880" width="20.109375" style="423" bestFit="1" customWidth="1"/>
    <col min="15881" max="16128" width="11.5546875" style="423"/>
    <col min="16129" max="16129" width="45.109375" style="423" customWidth="1"/>
    <col min="16130" max="16130" width="29.88671875" style="423" customWidth="1"/>
    <col min="16131" max="16132" width="28.109375" style="423" customWidth="1"/>
    <col min="16133" max="16133" width="27.6640625" style="423" customWidth="1"/>
    <col min="16134" max="16134" width="11.44140625" style="423" customWidth="1"/>
    <col min="16135" max="16135" width="8.88671875" style="423" customWidth="1"/>
    <col min="16136" max="16136" width="20.109375" style="423" bestFit="1" customWidth="1"/>
    <col min="16137" max="16384" width="11.5546875" style="423"/>
  </cols>
  <sheetData>
    <row r="1" spans="1:8" ht="13.8">
      <c r="A1" s="1421" t="s">
        <v>2108</v>
      </c>
    </row>
    <row r="2" spans="1:8" s="1239" customFormat="1" ht="33.75" customHeight="1">
      <c r="A2" s="775" t="s">
        <v>1996</v>
      </c>
      <c r="B2" s="1269"/>
      <c r="C2" s="1269"/>
      <c r="D2" s="1269"/>
      <c r="E2" s="1269"/>
      <c r="F2" s="1270"/>
    </row>
    <row r="3" spans="1:8" s="697" customFormat="1" ht="24" customHeight="1">
      <c r="A3" s="698">
        <v>46112</v>
      </c>
      <c r="B3" s="698"/>
      <c r="C3" s="698"/>
      <c r="D3" s="698"/>
      <c r="E3" s="698"/>
      <c r="F3" s="1271"/>
    </row>
    <row r="4" spans="1:8" s="697" customFormat="1" ht="21" customHeight="1">
      <c r="A4" s="777" t="s">
        <v>69</v>
      </c>
      <c r="B4" s="1272"/>
      <c r="C4" s="1272"/>
      <c r="D4" s="1272"/>
      <c r="E4" s="1272"/>
      <c r="F4" s="1271"/>
    </row>
    <row r="5" spans="1:8" s="687" customFormat="1" ht="6" customHeight="1" thickBot="1">
      <c r="A5" s="1273"/>
      <c r="B5" s="994"/>
      <c r="C5" s="994"/>
      <c r="D5" s="994"/>
      <c r="E5" s="994"/>
      <c r="F5" s="1274"/>
    </row>
    <row r="6" spans="1:8" s="687" customFormat="1" ht="20.100000000000001" customHeight="1">
      <c r="A6" s="1275" t="s">
        <v>1</v>
      </c>
      <c r="B6" s="1290" t="s">
        <v>1997</v>
      </c>
      <c r="C6" s="1290" t="s">
        <v>1998</v>
      </c>
      <c r="D6" s="1290" t="s">
        <v>1999</v>
      </c>
      <c r="E6" s="1290" t="s">
        <v>2000</v>
      </c>
      <c r="F6" s="1274"/>
    </row>
    <row r="7" spans="1:8" s="687" customFormat="1" ht="80.099999999999994" customHeight="1">
      <c r="A7" s="986"/>
      <c r="B7" s="986"/>
      <c r="C7" s="986"/>
      <c r="D7" s="986"/>
      <c r="E7" s="986"/>
      <c r="F7" s="1274"/>
    </row>
    <row r="8" spans="1:8" s="607" customFormat="1" ht="21.9" customHeight="1">
      <c r="A8" s="607" t="s">
        <v>28</v>
      </c>
      <c r="B8" s="1278">
        <v>51.729469999999999</v>
      </c>
      <c r="C8" s="1278" t="s">
        <v>66</v>
      </c>
      <c r="D8" s="1278" t="s">
        <v>66</v>
      </c>
      <c r="E8" s="1279">
        <v>51.729469999999999</v>
      </c>
      <c r="F8" s="1280"/>
      <c r="H8" s="1281"/>
    </row>
    <row r="9" spans="1:8" s="607" customFormat="1" ht="21.9" customHeight="1">
      <c r="A9" s="607" t="s">
        <v>29</v>
      </c>
      <c r="B9" s="1278">
        <v>2762.9604300000001</v>
      </c>
      <c r="C9" s="1278" t="s">
        <v>66</v>
      </c>
      <c r="D9" s="1278" t="s">
        <v>66</v>
      </c>
      <c r="E9" s="1279">
        <v>2762.9604300000001</v>
      </c>
      <c r="F9" s="1280"/>
      <c r="H9" s="1281"/>
    </row>
    <row r="10" spans="1:8" s="607" customFormat="1" ht="21.9" customHeight="1">
      <c r="A10" s="607" t="s">
        <v>30</v>
      </c>
      <c r="B10" s="1278">
        <v>-517.34366999999997</v>
      </c>
      <c r="C10" s="1278" t="s">
        <v>66</v>
      </c>
      <c r="D10" s="1278" t="s">
        <v>66</v>
      </c>
      <c r="E10" s="1279">
        <v>-517.34366999999997</v>
      </c>
      <c r="F10" s="1280"/>
      <c r="H10" s="1281"/>
    </row>
    <row r="11" spans="1:8" s="607" customFormat="1" ht="21.9" customHeight="1">
      <c r="A11" s="607" t="s">
        <v>1469</v>
      </c>
      <c r="B11" s="1278">
        <v>-3841.6196799999998</v>
      </c>
      <c r="C11" s="1278" t="s">
        <v>66</v>
      </c>
      <c r="D11" s="1278" t="s">
        <v>66</v>
      </c>
      <c r="E11" s="1279">
        <v>-3841.6196799999998</v>
      </c>
      <c r="F11" s="1280"/>
      <c r="H11" s="1281"/>
    </row>
    <row r="12" spans="1:8" s="607" customFormat="1" ht="21.9" customHeight="1">
      <c r="A12" s="613" t="s">
        <v>32</v>
      </c>
      <c r="B12" s="1278">
        <v>-22955.15235</v>
      </c>
      <c r="C12" s="1278" t="s">
        <v>66</v>
      </c>
      <c r="D12" s="1278" t="s">
        <v>66</v>
      </c>
      <c r="E12" s="1279">
        <v>-22955.15235</v>
      </c>
      <c r="F12" s="1280"/>
      <c r="H12" s="1281"/>
    </row>
    <row r="13" spans="1:8" s="607" customFormat="1" ht="21.9" customHeight="1">
      <c r="A13" s="613" t="s">
        <v>33</v>
      </c>
      <c r="B13" s="1278">
        <v>894.49199999999996</v>
      </c>
      <c r="C13" s="1278" t="s">
        <v>66</v>
      </c>
      <c r="D13" s="1278" t="s">
        <v>66</v>
      </c>
      <c r="E13" s="1279">
        <v>894.49199999999996</v>
      </c>
      <c r="F13" s="1280"/>
      <c r="H13" s="1281"/>
    </row>
    <row r="14" spans="1:8" s="607" customFormat="1" ht="21.9" customHeight="1">
      <c r="A14" s="613" t="s">
        <v>34</v>
      </c>
      <c r="B14" s="1278">
        <v>-464.73617000000002</v>
      </c>
      <c r="C14" s="1278" t="s">
        <v>66</v>
      </c>
      <c r="D14" s="1278" t="s">
        <v>66</v>
      </c>
      <c r="E14" s="1279">
        <v>-464.73617000000002</v>
      </c>
      <c r="F14" s="1280"/>
      <c r="H14" s="1281"/>
    </row>
    <row r="15" spans="1:8" s="1283" customFormat="1" ht="21.9" customHeight="1">
      <c r="A15" s="1282" t="s">
        <v>35</v>
      </c>
      <c r="B15" s="1279">
        <v>-24069.669969999999</v>
      </c>
      <c r="C15" s="1279" t="s">
        <v>66</v>
      </c>
      <c r="D15" s="1279" t="s">
        <v>66</v>
      </c>
      <c r="E15" s="1279">
        <v>-24069.669969999999</v>
      </c>
      <c r="F15" s="1280"/>
      <c r="G15" s="1291"/>
    </row>
    <row r="16" spans="1:8" ht="7.5" customHeight="1" thickBot="1">
      <c r="A16" s="1284"/>
      <c r="B16" s="1285"/>
      <c r="C16" s="1285"/>
      <c r="D16" s="1285"/>
      <c r="E16" s="1285"/>
      <c r="F16" s="1292"/>
    </row>
    <row r="17" spans="1:6" s="712" customFormat="1" ht="15.75" customHeight="1">
      <c r="A17" s="805" t="s">
        <v>2001</v>
      </c>
      <c r="B17" s="1293"/>
      <c r="C17" s="1293"/>
      <c r="D17" s="1293"/>
      <c r="E17" s="1293"/>
      <c r="F17" s="1294"/>
    </row>
    <row r="18" spans="1:6" ht="12" customHeight="1">
      <c r="A18" s="976" t="s">
        <v>2002</v>
      </c>
      <c r="B18" s="1293"/>
      <c r="C18" s="1293"/>
      <c r="D18" s="1293"/>
      <c r="E18" s="1293"/>
    </row>
    <row r="19" spans="1:6" ht="12" customHeight="1">
      <c r="A19" s="607"/>
      <c r="B19" s="607"/>
      <c r="C19" s="607"/>
      <c r="D19" s="607"/>
      <c r="E19" s="607"/>
    </row>
    <row r="20" spans="1:6">
      <c r="A20" s="607"/>
      <c r="B20" s="607"/>
      <c r="C20" s="607"/>
      <c r="D20" s="607"/>
      <c r="E20" s="607"/>
    </row>
  </sheetData>
  <mergeCells count="8">
    <mergeCell ref="A2:E2"/>
    <mergeCell ref="A4:E4"/>
    <mergeCell ref="A5:E5"/>
    <mergeCell ref="A6:A7"/>
    <mergeCell ref="B6:B7"/>
    <mergeCell ref="C6:C7"/>
    <mergeCell ref="D6:D7"/>
    <mergeCell ref="E6:E7"/>
  </mergeCells>
  <hyperlinks>
    <hyperlink ref="A1" location="Índice!A1" display="Volver al Índice" xr:uid="{906DEA69-3730-40C0-80B2-5C8AEF134AA0}"/>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BEB69-E2F4-440B-834E-BB80E66A2B5F}">
  <sheetPr>
    <tabColor theme="7" tint="0.59999389629810485"/>
  </sheetPr>
  <dimension ref="A1:G18"/>
  <sheetViews>
    <sheetView showGridLines="0" zoomScaleNormal="100" workbookViewId="0"/>
  </sheetViews>
  <sheetFormatPr baseColWidth="10" defaultColWidth="33.6640625" defaultRowHeight="13.2"/>
  <cols>
    <col min="1" max="1" width="33.6640625" style="781" customWidth="1"/>
    <col min="2" max="2" width="24.6640625" style="781" customWidth="1"/>
    <col min="3" max="3" width="23" style="781" customWidth="1"/>
    <col min="4" max="4" width="19.109375" style="781" customWidth="1"/>
    <col min="5" max="5" width="19.109375" style="1345" customWidth="1"/>
    <col min="6" max="255" width="11.44140625" style="781" customWidth="1"/>
    <col min="256" max="257" width="33.6640625" style="781"/>
    <col min="258" max="258" width="24.6640625" style="781" customWidth="1"/>
    <col min="259" max="259" width="23" style="781" customWidth="1"/>
    <col min="260" max="261" width="19.109375" style="781" customWidth="1"/>
    <col min="262" max="511" width="11.44140625" style="781" customWidth="1"/>
    <col min="512" max="513" width="33.6640625" style="781"/>
    <col min="514" max="514" width="24.6640625" style="781" customWidth="1"/>
    <col min="515" max="515" width="23" style="781" customWidth="1"/>
    <col min="516" max="517" width="19.109375" style="781" customWidth="1"/>
    <col min="518" max="767" width="11.44140625" style="781" customWidth="1"/>
    <col min="768" max="769" width="33.6640625" style="781"/>
    <col min="770" max="770" width="24.6640625" style="781" customWidth="1"/>
    <col min="771" max="771" width="23" style="781" customWidth="1"/>
    <col min="772" max="773" width="19.109375" style="781" customWidth="1"/>
    <col min="774" max="1023" width="11.44140625" style="781" customWidth="1"/>
    <col min="1024" max="1025" width="33.6640625" style="781"/>
    <col min="1026" max="1026" width="24.6640625" style="781" customWidth="1"/>
    <col min="1027" max="1027" width="23" style="781" customWidth="1"/>
    <col min="1028" max="1029" width="19.109375" style="781" customWidth="1"/>
    <col min="1030" max="1279" width="11.44140625" style="781" customWidth="1"/>
    <col min="1280" max="1281" width="33.6640625" style="781"/>
    <col min="1282" max="1282" width="24.6640625" style="781" customWidth="1"/>
    <col min="1283" max="1283" width="23" style="781" customWidth="1"/>
    <col min="1284" max="1285" width="19.109375" style="781" customWidth="1"/>
    <col min="1286" max="1535" width="11.44140625" style="781" customWidth="1"/>
    <col min="1536" max="1537" width="33.6640625" style="781"/>
    <col min="1538" max="1538" width="24.6640625" style="781" customWidth="1"/>
    <col min="1539" max="1539" width="23" style="781" customWidth="1"/>
    <col min="1540" max="1541" width="19.109375" style="781" customWidth="1"/>
    <col min="1542" max="1791" width="11.44140625" style="781" customWidth="1"/>
    <col min="1792" max="1793" width="33.6640625" style="781"/>
    <col min="1794" max="1794" width="24.6640625" style="781" customWidth="1"/>
    <col min="1795" max="1795" width="23" style="781" customWidth="1"/>
    <col min="1796" max="1797" width="19.109375" style="781" customWidth="1"/>
    <col min="1798" max="2047" width="11.44140625" style="781" customWidth="1"/>
    <col min="2048" max="2049" width="33.6640625" style="781"/>
    <col min="2050" max="2050" width="24.6640625" style="781" customWidth="1"/>
    <col min="2051" max="2051" width="23" style="781" customWidth="1"/>
    <col min="2052" max="2053" width="19.109375" style="781" customWidth="1"/>
    <col min="2054" max="2303" width="11.44140625" style="781" customWidth="1"/>
    <col min="2304" max="2305" width="33.6640625" style="781"/>
    <col min="2306" max="2306" width="24.6640625" style="781" customWidth="1"/>
    <col min="2307" max="2307" width="23" style="781" customWidth="1"/>
    <col min="2308" max="2309" width="19.109375" style="781" customWidth="1"/>
    <col min="2310" max="2559" width="11.44140625" style="781" customWidth="1"/>
    <col min="2560" max="2561" width="33.6640625" style="781"/>
    <col min="2562" max="2562" width="24.6640625" style="781" customWidth="1"/>
    <col min="2563" max="2563" width="23" style="781" customWidth="1"/>
    <col min="2564" max="2565" width="19.109375" style="781" customWidth="1"/>
    <col min="2566" max="2815" width="11.44140625" style="781" customWidth="1"/>
    <col min="2816" max="2817" width="33.6640625" style="781"/>
    <col min="2818" max="2818" width="24.6640625" style="781" customWidth="1"/>
    <col min="2819" max="2819" width="23" style="781" customWidth="1"/>
    <col min="2820" max="2821" width="19.109375" style="781" customWidth="1"/>
    <col min="2822" max="3071" width="11.44140625" style="781" customWidth="1"/>
    <col min="3072" max="3073" width="33.6640625" style="781"/>
    <col min="3074" max="3074" width="24.6640625" style="781" customWidth="1"/>
    <col min="3075" max="3075" width="23" style="781" customWidth="1"/>
    <col min="3076" max="3077" width="19.109375" style="781" customWidth="1"/>
    <col min="3078" max="3327" width="11.44140625" style="781" customWidth="1"/>
    <col min="3328" max="3329" width="33.6640625" style="781"/>
    <col min="3330" max="3330" width="24.6640625" style="781" customWidth="1"/>
    <col min="3331" max="3331" width="23" style="781" customWidth="1"/>
    <col min="3332" max="3333" width="19.109375" style="781" customWidth="1"/>
    <col min="3334" max="3583" width="11.44140625" style="781" customWidth="1"/>
    <col min="3584" max="3585" width="33.6640625" style="781"/>
    <col min="3586" max="3586" width="24.6640625" style="781" customWidth="1"/>
    <col min="3587" max="3587" width="23" style="781" customWidth="1"/>
    <col min="3588" max="3589" width="19.109375" style="781" customWidth="1"/>
    <col min="3590" max="3839" width="11.44140625" style="781" customWidth="1"/>
    <col min="3840" max="3841" width="33.6640625" style="781"/>
    <col min="3842" max="3842" width="24.6640625" style="781" customWidth="1"/>
    <col min="3843" max="3843" width="23" style="781" customWidth="1"/>
    <col min="3844" max="3845" width="19.109375" style="781" customWidth="1"/>
    <col min="3846" max="4095" width="11.44140625" style="781" customWidth="1"/>
    <col min="4096" max="4097" width="33.6640625" style="781"/>
    <col min="4098" max="4098" width="24.6640625" style="781" customWidth="1"/>
    <col min="4099" max="4099" width="23" style="781" customWidth="1"/>
    <col min="4100" max="4101" width="19.109375" style="781" customWidth="1"/>
    <col min="4102" max="4351" width="11.44140625" style="781" customWidth="1"/>
    <col min="4352" max="4353" width="33.6640625" style="781"/>
    <col min="4354" max="4354" width="24.6640625" style="781" customWidth="1"/>
    <col min="4355" max="4355" width="23" style="781" customWidth="1"/>
    <col min="4356" max="4357" width="19.109375" style="781" customWidth="1"/>
    <col min="4358" max="4607" width="11.44140625" style="781" customWidth="1"/>
    <col min="4608" max="4609" width="33.6640625" style="781"/>
    <col min="4610" max="4610" width="24.6640625" style="781" customWidth="1"/>
    <col min="4611" max="4611" width="23" style="781" customWidth="1"/>
    <col min="4612" max="4613" width="19.109375" style="781" customWidth="1"/>
    <col min="4614" max="4863" width="11.44140625" style="781" customWidth="1"/>
    <col min="4864" max="4865" width="33.6640625" style="781"/>
    <col min="4866" max="4866" width="24.6640625" style="781" customWidth="1"/>
    <col min="4867" max="4867" width="23" style="781" customWidth="1"/>
    <col min="4868" max="4869" width="19.109375" style="781" customWidth="1"/>
    <col min="4870" max="5119" width="11.44140625" style="781" customWidth="1"/>
    <col min="5120" max="5121" width="33.6640625" style="781"/>
    <col min="5122" max="5122" width="24.6640625" style="781" customWidth="1"/>
    <col min="5123" max="5123" width="23" style="781" customWidth="1"/>
    <col min="5124" max="5125" width="19.109375" style="781" customWidth="1"/>
    <col min="5126" max="5375" width="11.44140625" style="781" customWidth="1"/>
    <col min="5376" max="5377" width="33.6640625" style="781"/>
    <col min="5378" max="5378" width="24.6640625" style="781" customWidth="1"/>
    <col min="5379" max="5379" width="23" style="781" customWidth="1"/>
    <col min="5380" max="5381" width="19.109375" style="781" customWidth="1"/>
    <col min="5382" max="5631" width="11.44140625" style="781" customWidth="1"/>
    <col min="5632" max="5633" width="33.6640625" style="781"/>
    <col min="5634" max="5634" width="24.6640625" style="781" customWidth="1"/>
    <col min="5635" max="5635" width="23" style="781" customWidth="1"/>
    <col min="5636" max="5637" width="19.109375" style="781" customWidth="1"/>
    <col min="5638" max="5887" width="11.44140625" style="781" customWidth="1"/>
    <col min="5888" max="5889" width="33.6640625" style="781"/>
    <col min="5890" max="5890" width="24.6640625" style="781" customWidth="1"/>
    <col min="5891" max="5891" width="23" style="781" customWidth="1"/>
    <col min="5892" max="5893" width="19.109375" style="781" customWidth="1"/>
    <col min="5894" max="6143" width="11.44140625" style="781" customWidth="1"/>
    <col min="6144" max="6145" width="33.6640625" style="781"/>
    <col min="6146" max="6146" width="24.6640625" style="781" customWidth="1"/>
    <col min="6147" max="6147" width="23" style="781" customWidth="1"/>
    <col min="6148" max="6149" width="19.109375" style="781" customWidth="1"/>
    <col min="6150" max="6399" width="11.44140625" style="781" customWidth="1"/>
    <col min="6400" max="6401" width="33.6640625" style="781"/>
    <col min="6402" max="6402" width="24.6640625" style="781" customWidth="1"/>
    <col min="6403" max="6403" width="23" style="781" customWidth="1"/>
    <col min="6404" max="6405" width="19.109375" style="781" customWidth="1"/>
    <col min="6406" max="6655" width="11.44140625" style="781" customWidth="1"/>
    <col min="6656" max="6657" width="33.6640625" style="781"/>
    <col min="6658" max="6658" width="24.6640625" style="781" customWidth="1"/>
    <col min="6659" max="6659" width="23" style="781" customWidth="1"/>
    <col min="6660" max="6661" width="19.109375" style="781" customWidth="1"/>
    <col min="6662" max="6911" width="11.44140625" style="781" customWidth="1"/>
    <col min="6912" max="6913" width="33.6640625" style="781"/>
    <col min="6914" max="6914" width="24.6640625" style="781" customWidth="1"/>
    <col min="6915" max="6915" width="23" style="781" customWidth="1"/>
    <col min="6916" max="6917" width="19.109375" style="781" customWidth="1"/>
    <col min="6918" max="7167" width="11.44140625" style="781" customWidth="1"/>
    <col min="7168" max="7169" width="33.6640625" style="781"/>
    <col min="7170" max="7170" width="24.6640625" style="781" customWidth="1"/>
    <col min="7171" max="7171" width="23" style="781" customWidth="1"/>
    <col min="7172" max="7173" width="19.109375" style="781" customWidth="1"/>
    <col min="7174" max="7423" width="11.44140625" style="781" customWidth="1"/>
    <col min="7424" max="7425" width="33.6640625" style="781"/>
    <col min="7426" max="7426" width="24.6640625" style="781" customWidth="1"/>
    <col min="7427" max="7427" width="23" style="781" customWidth="1"/>
    <col min="7428" max="7429" width="19.109375" style="781" customWidth="1"/>
    <col min="7430" max="7679" width="11.44140625" style="781" customWidth="1"/>
    <col min="7680" max="7681" width="33.6640625" style="781"/>
    <col min="7682" max="7682" width="24.6640625" style="781" customWidth="1"/>
    <col min="7683" max="7683" width="23" style="781" customWidth="1"/>
    <col min="7684" max="7685" width="19.109375" style="781" customWidth="1"/>
    <col min="7686" max="7935" width="11.44140625" style="781" customWidth="1"/>
    <col min="7936" max="7937" width="33.6640625" style="781"/>
    <col min="7938" max="7938" width="24.6640625" style="781" customWidth="1"/>
    <col min="7939" max="7939" width="23" style="781" customWidth="1"/>
    <col min="7940" max="7941" width="19.109375" style="781" customWidth="1"/>
    <col min="7942" max="8191" width="11.44140625" style="781" customWidth="1"/>
    <col min="8192" max="8193" width="33.6640625" style="781"/>
    <col min="8194" max="8194" width="24.6640625" style="781" customWidth="1"/>
    <col min="8195" max="8195" width="23" style="781" customWidth="1"/>
    <col min="8196" max="8197" width="19.109375" style="781" customWidth="1"/>
    <col min="8198" max="8447" width="11.44140625" style="781" customWidth="1"/>
    <col min="8448" max="8449" width="33.6640625" style="781"/>
    <col min="8450" max="8450" width="24.6640625" style="781" customWidth="1"/>
    <col min="8451" max="8451" width="23" style="781" customWidth="1"/>
    <col min="8452" max="8453" width="19.109375" style="781" customWidth="1"/>
    <col min="8454" max="8703" width="11.44140625" style="781" customWidth="1"/>
    <col min="8704" max="8705" width="33.6640625" style="781"/>
    <col min="8706" max="8706" width="24.6640625" style="781" customWidth="1"/>
    <col min="8707" max="8707" width="23" style="781" customWidth="1"/>
    <col min="8708" max="8709" width="19.109375" style="781" customWidth="1"/>
    <col min="8710" max="8959" width="11.44140625" style="781" customWidth="1"/>
    <col min="8960" max="8961" width="33.6640625" style="781"/>
    <col min="8962" max="8962" width="24.6640625" style="781" customWidth="1"/>
    <col min="8963" max="8963" width="23" style="781" customWidth="1"/>
    <col min="8964" max="8965" width="19.109375" style="781" customWidth="1"/>
    <col min="8966" max="9215" width="11.44140625" style="781" customWidth="1"/>
    <col min="9216" max="9217" width="33.6640625" style="781"/>
    <col min="9218" max="9218" width="24.6640625" style="781" customWidth="1"/>
    <col min="9219" max="9219" width="23" style="781" customWidth="1"/>
    <col min="9220" max="9221" width="19.109375" style="781" customWidth="1"/>
    <col min="9222" max="9471" width="11.44140625" style="781" customWidth="1"/>
    <col min="9472" max="9473" width="33.6640625" style="781"/>
    <col min="9474" max="9474" width="24.6640625" style="781" customWidth="1"/>
    <col min="9475" max="9475" width="23" style="781" customWidth="1"/>
    <col min="9476" max="9477" width="19.109375" style="781" customWidth="1"/>
    <col min="9478" max="9727" width="11.44140625" style="781" customWidth="1"/>
    <col min="9728" max="9729" width="33.6640625" style="781"/>
    <col min="9730" max="9730" width="24.6640625" style="781" customWidth="1"/>
    <col min="9731" max="9731" width="23" style="781" customWidth="1"/>
    <col min="9732" max="9733" width="19.109375" style="781" customWidth="1"/>
    <col min="9734" max="9983" width="11.44140625" style="781" customWidth="1"/>
    <col min="9984" max="9985" width="33.6640625" style="781"/>
    <col min="9986" max="9986" width="24.6640625" style="781" customWidth="1"/>
    <col min="9987" max="9987" width="23" style="781" customWidth="1"/>
    <col min="9988" max="9989" width="19.109375" style="781" customWidth="1"/>
    <col min="9990" max="10239" width="11.44140625" style="781" customWidth="1"/>
    <col min="10240" max="10241" width="33.6640625" style="781"/>
    <col min="10242" max="10242" width="24.6640625" style="781" customWidth="1"/>
    <col min="10243" max="10243" width="23" style="781" customWidth="1"/>
    <col min="10244" max="10245" width="19.109375" style="781" customWidth="1"/>
    <col min="10246" max="10495" width="11.44140625" style="781" customWidth="1"/>
    <col min="10496" max="10497" width="33.6640625" style="781"/>
    <col min="10498" max="10498" width="24.6640625" style="781" customWidth="1"/>
    <col min="10499" max="10499" width="23" style="781" customWidth="1"/>
    <col min="10500" max="10501" width="19.109375" style="781" customWidth="1"/>
    <col min="10502" max="10751" width="11.44140625" style="781" customWidth="1"/>
    <col min="10752" max="10753" width="33.6640625" style="781"/>
    <col min="10754" max="10754" width="24.6640625" style="781" customWidth="1"/>
    <col min="10755" max="10755" width="23" style="781" customWidth="1"/>
    <col min="10756" max="10757" width="19.109375" style="781" customWidth="1"/>
    <col min="10758" max="11007" width="11.44140625" style="781" customWidth="1"/>
    <col min="11008" max="11009" width="33.6640625" style="781"/>
    <col min="11010" max="11010" width="24.6640625" style="781" customWidth="1"/>
    <col min="11011" max="11011" width="23" style="781" customWidth="1"/>
    <col min="11012" max="11013" width="19.109375" style="781" customWidth="1"/>
    <col min="11014" max="11263" width="11.44140625" style="781" customWidth="1"/>
    <col min="11264" max="11265" width="33.6640625" style="781"/>
    <col min="11266" max="11266" width="24.6640625" style="781" customWidth="1"/>
    <col min="11267" max="11267" width="23" style="781" customWidth="1"/>
    <col min="11268" max="11269" width="19.109375" style="781" customWidth="1"/>
    <col min="11270" max="11519" width="11.44140625" style="781" customWidth="1"/>
    <col min="11520" max="11521" width="33.6640625" style="781"/>
    <col min="11522" max="11522" width="24.6640625" style="781" customWidth="1"/>
    <col min="11523" max="11523" width="23" style="781" customWidth="1"/>
    <col min="11524" max="11525" width="19.109375" style="781" customWidth="1"/>
    <col min="11526" max="11775" width="11.44140625" style="781" customWidth="1"/>
    <col min="11776" max="11777" width="33.6640625" style="781"/>
    <col min="11778" max="11778" width="24.6640625" style="781" customWidth="1"/>
    <col min="11779" max="11779" width="23" style="781" customWidth="1"/>
    <col min="11780" max="11781" width="19.109375" style="781" customWidth="1"/>
    <col min="11782" max="12031" width="11.44140625" style="781" customWidth="1"/>
    <col min="12032" max="12033" width="33.6640625" style="781"/>
    <col min="12034" max="12034" width="24.6640625" style="781" customWidth="1"/>
    <col min="12035" max="12035" width="23" style="781" customWidth="1"/>
    <col min="12036" max="12037" width="19.109375" style="781" customWidth="1"/>
    <col min="12038" max="12287" width="11.44140625" style="781" customWidth="1"/>
    <col min="12288" max="12289" width="33.6640625" style="781"/>
    <col min="12290" max="12290" width="24.6640625" style="781" customWidth="1"/>
    <col min="12291" max="12291" width="23" style="781" customWidth="1"/>
    <col min="12292" max="12293" width="19.109375" style="781" customWidth="1"/>
    <col min="12294" max="12543" width="11.44140625" style="781" customWidth="1"/>
    <col min="12544" max="12545" width="33.6640625" style="781"/>
    <col min="12546" max="12546" width="24.6640625" style="781" customWidth="1"/>
    <col min="12547" max="12547" width="23" style="781" customWidth="1"/>
    <col min="12548" max="12549" width="19.109375" style="781" customWidth="1"/>
    <col min="12550" max="12799" width="11.44140625" style="781" customWidth="1"/>
    <col min="12800" max="12801" width="33.6640625" style="781"/>
    <col min="12802" max="12802" width="24.6640625" style="781" customWidth="1"/>
    <col min="12803" max="12803" width="23" style="781" customWidth="1"/>
    <col min="12804" max="12805" width="19.109375" style="781" customWidth="1"/>
    <col min="12806" max="13055" width="11.44140625" style="781" customWidth="1"/>
    <col min="13056" max="13057" width="33.6640625" style="781"/>
    <col min="13058" max="13058" width="24.6640625" style="781" customWidth="1"/>
    <col min="13059" max="13059" width="23" style="781" customWidth="1"/>
    <col min="13060" max="13061" width="19.109375" style="781" customWidth="1"/>
    <col min="13062" max="13311" width="11.44140625" style="781" customWidth="1"/>
    <col min="13312" max="13313" width="33.6640625" style="781"/>
    <col min="13314" max="13314" width="24.6640625" style="781" customWidth="1"/>
    <col min="13315" max="13315" width="23" style="781" customWidth="1"/>
    <col min="13316" max="13317" width="19.109375" style="781" customWidth="1"/>
    <col min="13318" max="13567" width="11.44140625" style="781" customWidth="1"/>
    <col min="13568" max="13569" width="33.6640625" style="781"/>
    <col min="13570" max="13570" width="24.6640625" style="781" customWidth="1"/>
    <col min="13571" max="13571" width="23" style="781" customWidth="1"/>
    <col min="13572" max="13573" width="19.109375" style="781" customWidth="1"/>
    <col min="13574" max="13823" width="11.44140625" style="781" customWidth="1"/>
    <col min="13824" max="13825" width="33.6640625" style="781"/>
    <col min="13826" max="13826" width="24.6640625" style="781" customWidth="1"/>
    <col min="13827" max="13827" width="23" style="781" customWidth="1"/>
    <col min="13828" max="13829" width="19.109375" style="781" customWidth="1"/>
    <col min="13830" max="14079" width="11.44140625" style="781" customWidth="1"/>
    <col min="14080" max="14081" width="33.6640625" style="781"/>
    <col min="14082" max="14082" width="24.6640625" style="781" customWidth="1"/>
    <col min="14083" max="14083" width="23" style="781" customWidth="1"/>
    <col min="14084" max="14085" width="19.109375" style="781" customWidth="1"/>
    <col min="14086" max="14335" width="11.44140625" style="781" customWidth="1"/>
    <col min="14336" max="14337" width="33.6640625" style="781"/>
    <col min="14338" max="14338" width="24.6640625" style="781" customWidth="1"/>
    <col min="14339" max="14339" width="23" style="781" customWidth="1"/>
    <col min="14340" max="14341" width="19.109375" style="781" customWidth="1"/>
    <col min="14342" max="14591" width="11.44140625" style="781" customWidth="1"/>
    <col min="14592" max="14593" width="33.6640625" style="781"/>
    <col min="14594" max="14594" width="24.6640625" style="781" customWidth="1"/>
    <col min="14595" max="14595" width="23" style="781" customWidth="1"/>
    <col min="14596" max="14597" width="19.109375" style="781" customWidth="1"/>
    <col min="14598" max="14847" width="11.44140625" style="781" customWidth="1"/>
    <col min="14848" max="14849" width="33.6640625" style="781"/>
    <col min="14850" max="14850" width="24.6640625" style="781" customWidth="1"/>
    <col min="14851" max="14851" width="23" style="781" customWidth="1"/>
    <col min="14852" max="14853" width="19.109375" style="781" customWidth="1"/>
    <col min="14854" max="15103" width="11.44140625" style="781" customWidth="1"/>
    <col min="15104" max="15105" width="33.6640625" style="781"/>
    <col min="15106" max="15106" width="24.6640625" style="781" customWidth="1"/>
    <col min="15107" max="15107" width="23" style="781" customWidth="1"/>
    <col min="15108" max="15109" width="19.109375" style="781" customWidth="1"/>
    <col min="15110" max="15359" width="11.44140625" style="781" customWidth="1"/>
    <col min="15360" max="15361" width="33.6640625" style="781"/>
    <col min="15362" max="15362" width="24.6640625" style="781" customWidth="1"/>
    <col min="15363" max="15363" width="23" style="781" customWidth="1"/>
    <col min="15364" max="15365" width="19.109375" style="781" customWidth="1"/>
    <col min="15366" max="15615" width="11.44140625" style="781" customWidth="1"/>
    <col min="15616" max="15617" width="33.6640625" style="781"/>
    <col min="15618" max="15618" width="24.6640625" style="781" customWidth="1"/>
    <col min="15619" max="15619" width="23" style="781" customWidth="1"/>
    <col min="15620" max="15621" width="19.109375" style="781" customWidth="1"/>
    <col min="15622" max="15871" width="11.44140625" style="781" customWidth="1"/>
    <col min="15872" max="15873" width="33.6640625" style="781"/>
    <col min="15874" max="15874" width="24.6640625" style="781" customWidth="1"/>
    <col min="15875" max="15875" width="23" style="781" customWidth="1"/>
    <col min="15876" max="15877" width="19.109375" style="781" customWidth="1"/>
    <col min="15878" max="16127" width="11.44140625" style="781" customWidth="1"/>
    <col min="16128" max="16129" width="33.6640625" style="781"/>
    <col min="16130" max="16130" width="24.6640625" style="781" customWidth="1"/>
    <col min="16131" max="16131" width="23" style="781" customWidth="1"/>
    <col min="16132" max="16133" width="19.109375" style="781" customWidth="1"/>
    <col min="16134" max="16383" width="11.44140625" style="781" customWidth="1"/>
    <col min="16384" max="16384" width="33.6640625" style="781"/>
  </cols>
  <sheetData>
    <row r="1" spans="1:7" ht="21" customHeight="1">
      <c r="A1" s="1421" t="s">
        <v>2108</v>
      </c>
      <c r="B1" s="1325"/>
      <c r="C1" s="1325"/>
      <c r="D1" s="1325"/>
      <c r="E1" s="1325"/>
    </row>
    <row r="2" spans="1:7" s="1328" customFormat="1" ht="57.75" customHeight="1">
      <c r="A2" s="1326" t="s">
        <v>2012</v>
      </c>
      <c r="B2" s="1327"/>
      <c r="C2" s="1327"/>
      <c r="D2" s="1327"/>
      <c r="E2" s="1327"/>
    </row>
    <row r="3" spans="1:7" s="875" customFormat="1" ht="24" customHeight="1">
      <c r="A3" s="873">
        <v>46112</v>
      </c>
      <c r="B3" s="873"/>
      <c r="C3" s="873"/>
      <c r="D3" s="873"/>
      <c r="E3" s="873"/>
    </row>
    <row r="4" spans="1:7" s="875" customFormat="1" ht="17.100000000000001" customHeight="1">
      <c r="A4" s="1329" t="s">
        <v>69</v>
      </c>
      <c r="B4" s="1330"/>
      <c r="C4" s="1330"/>
      <c r="D4" s="1330"/>
      <c r="E4" s="1330"/>
    </row>
    <row r="5" spans="1:7" s="878" customFormat="1" ht="6" customHeight="1" thickBot="1">
      <c r="A5" s="1331"/>
      <c r="B5" s="1332"/>
      <c r="C5" s="1332"/>
      <c r="D5" s="1332"/>
      <c r="E5" s="1333"/>
    </row>
    <row r="6" spans="1:7" s="879" customFormat="1" ht="55.5" customHeight="1">
      <c r="A6" s="881" t="s">
        <v>1</v>
      </c>
      <c r="B6" s="881" t="s">
        <v>2013</v>
      </c>
      <c r="C6" s="881" t="s">
        <v>2014</v>
      </c>
      <c r="D6" s="881" t="s">
        <v>2015</v>
      </c>
      <c r="E6" s="882" t="s">
        <v>2016</v>
      </c>
    </row>
    <row r="7" spans="1:7" s="299" customFormat="1" ht="20.100000000000001" customHeight="1">
      <c r="A7" s="998" t="s">
        <v>28</v>
      </c>
      <c r="B7" s="1334" t="s">
        <v>66</v>
      </c>
      <c r="C7" s="1335">
        <v>15258.38349</v>
      </c>
      <c r="D7" s="1335">
        <v>28177.223590000001</v>
      </c>
      <c r="E7" s="1336">
        <v>43435.607080000002</v>
      </c>
      <c r="F7" s="1337"/>
      <c r="G7" s="998"/>
    </row>
    <row r="8" spans="1:7" s="299" customFormat="1" ht="20.100000000000001" customHeight="1">
      <c r="A8" s="998" t="s">
        <v>29</v>
      </c>
      <c r="B8" s="1335">
        <v>30538.682960000002</v>
      </c>
      <c r="C8" s="1334" t="s">
        <v>66</v>
      </c>
      <c r="D8" s="1334" t="s">
        <v>66</v>
      </c>
      <c r="E8" s="1336">
        <v>30538.682960000002</v>
      </c>
      <c r="F8" s="1338"/>
      <c r="G8" s="998"/>
    </row>
    <row r="9" spans="1:7" s="299" customFormat="1" ht="20.100000000000001" customHeight="1">
      <c r="A9" s="998" t="s">
        <v>30</v>
      </c>
      <c r="B9" s="1339">
        <v>6563.6100000000006</v>
      </c>
      <c r="C9" s="1334" t="s">
        <v>66</v>
      </c>
      <c r="D9" s="1334" t="s">
        <v>66</v>
      </c>
      <c r="E9" s="1336">
        <v>6563.6100000000006</v>
      </c>
      <c r="F9" s="1338"/>
      <c r="G9" s="998"/>
    </row>
    <row r="10" spans="1:7" s="299" customFormat="1" ht="20.100000000000001" customHeight="1">
      <c r="A10" s="299" t="s">
        <v>1469</v>
      </c>
      <c r="B10" s="1335">
        <v>48740.876039999996</v>
      </c>
      <c r="C10" s="1334" t="s">
        <v>66</v>
      </c>
      <c r="D10" s="1334" t="s">
        <v>66</v>
      </c>
      <c r="E10" s="1336">
        <v>48740.876039999996</v>
      </c>
      <c r="F10" s="1338"/>
      <c r="G10" s="998"/>
    </row>
    <row r="11" spans="1:7" s="299" customFormat="1" ht="20.100000000000001" customHeight="1">
      <c r="A11" s="998" t="s">
        <v>32</v>
      </c>
      <c r="B11" s="1335">
        <v>40736.948729999996</v>
      </c>
      <c r="C11" s="1334" t="s">
        <v>66</v>
      </c>
      <c r="D11" s="1334" t="s">
        <v>66</v>
      </c>
      <c r="E11" s="1336">
        <v>40736.948729999996</v>
      </c>
      <c r="F11" s="1338"/>
      <c r="G11" s="998"/>
    </row>
    <row r="12" spans="1:7" s="299" customFormat="1" ht="20.100000000000001" customHeight="1">
      <c r="A12" s="998" t="s">
        <v>33</v>
      </c>
      <c r="B12" s="1335">
        <v>12068.86141</v>
      </c>
      <c r="C12" s="1334" t="s">
        <v>66</v>
      </c>
      <c r="D12" s="1334" t="s">
        <v>66</v>
      </c>
      <c r="E12" s="1336">
        <v>12068.86141</v>
      </c>
      <c r="F12" s="1338"/>
      <c r="G12" s="998"/>
    </row>
    <row r="13" spans="1:7" s="299" customFormat="1" ht="20.100000000000001" customHeight="1">
      <c r="A13" s="998" t="s">
        <v>34</v>
      </c>
      <c r="B13" s="1335">
        <v>9128.9067200000009</v>
      </c>
      <c r="C13" s="1334" t="s">
        <v>66</v>
      </c>
      <c r="D13" s="1334" t="s">
        <v>66</v>
      </c>
      <c r="E13" s="1336">
        <v>9128.9067200000009</v>
      </c>
      <c r="F13" s="1338"/>
      <c r="G13" s="998"/>
    </row>
    <row r="14" spans="1:7" s="1340" customFormat="1" ht="21.9" customHeight="1">
      <c r="A14" s="889" t="s">
        <v>35</v>
      </c>
      <c r="B14" s="1336">
        <v>147818.44604999997</v>
      </c>
      <c r="C14" s="1336">
        <v>15258.38349</v>
      </c>
      <c r="D14" s="1336">
        <v>28177.223590000001</v>
      </c>
      <c r="E14" s="1336">
        <v>191254.05312999999</v>
      </c>
      <c r="F14" s="1338"/>
      <c r="G14" s="889"/>
    </row>
    <row r="15" spans="1:7" ht="7.5" customHeight="1" thickBot="1">
      <c r="A15" s="1341"/>
      <c r="B15" s="1342"/>
      <c r="C15" s="1342"/>
      <c r="D15" s="1342"/>
      <c r="E15" s="1342"/>
    </row>
    <row r="16" spans="1:7" ht="14.4" customHeight="1">
      <c r="A16" s="1343" t="s">
        <v>2017</v>
      </c>
      <c r="B16" s="783"/>
      <c r="C16" s="783"/>
      <c r="D16" s="783"/>
      <c r="E16" s="1344"/>
    </row>
    <row r="17" spans="1:5" ht="16.5" customHeight="1">
      <c r="A17" s="299"/>
      <c r="B17" s="299"/>
      <c r="C17" s="299"/>
      <c r="D17" s="299"/>
      <c r="E17" s="299"/>
    </row>
    <row r="18" spans="1:5">
      <c r="A18" s="299"/>
      <c r="B18" s="299"/>
      <c r="C18" s="299"/>
      <c r="D18" s="299"/>
      <c r="E18" s="299"/>
    </row>
  </sheetData>
  <mergeCells count="4">
    <mergeCell ref="A2:E2"/>
    <mergeCell ref="A4:E4"/>
    <mergeCell ref="A5:D5"/>
    <mergeCell ref="A16:E16"/>
  </mergeCells>
  <hyperlinks>
    <hyperlink ref="A1" location="Índice!A1" display="Volver al Índice" xr:uid="{C32AE240-D12B-40B7-8373-0F7DCBB01BFB}"/>
  </hyperlink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F8EEC-48C4-447A-A20D-9479A8DE455E}">
  <dimension ref="A1:FM29"/>
  <sheetViews>
    <sheetView showGridLines="0" zoomScaleNormal="100" workbookViewId="0"/>
  </sheetViews>
  <sheetFormatPr baseColWidth="10" defaultRowHeight="13.2"/>
  <cols>
    <col min="1" max="1" width="31.44140625" style="423" customWidth="1"/>
    <col min="2" max="9" width="15.44140625" style="423" customWidth="1"/>
    <col min="10" max="17" width="11.5546875" style="423"/>
    <col min="18" max="18" width="12.88671875" style="423" customWidth="1"/>
    <col min="19" max="16384" width="11.5546875" style="423"/>
  </cols>
  <sheetData>
    <row r="1" spans="1:169" s="589" customFormat="1" ht="19.5" customHeight="1">
      <c r="A1" s="1421" t="s">
        <v>2108</v>
      </c>
      <c r="B1" s="588"/>
      <c r="C1" s="588"/>
      <c r="D1" s="588"/>
      <c r="E1" s="588"/>
      <c r="F1" s="588"/>
      <c r="G1" s="588"/>
      <c r="H1" s="588"/>
      <c r="I1" s="588"/>
    </row>
    <row r="2" spans="1:169" s="591" customFormat="1" ht="34.5" customHeight="1">
      <c r="A2" s="590" t="s">
        <v>1563</v>
      </c>
      <c r="B2" s="590"/>
      <c r="C2" s="590"/>
      <c r="D2" s="590"/>
      <c r="E2" s="590"/>
      <c r="F2" s="590"/>
      <c r="G2" s="590"/>
      <c r="H2" s="590"/>
      <c r="I2" s="590"/>
    </row>
    <row r="3" spans="1:169" s="592" customFormat="1" ht="24.75" customHeight="1">
      <c r="A3" s="388">
        <v>46112</v>
      </c>
      <c r="B3" s="388"/>
      <c r="C3" s="388"/>
      <c r="D3" s="388"/>
      <c r="E3" s="388"/>
      <c r="F3" s="388"/>
      <c r="G3" s="388"/>
      <c r="H3" s="388"/>
      <c r="I3" s="388"/>
    </row>
    <row r="4" spans="1:169" s="594" customFormat="1" ht="23.25" customHeight="1">
      <c r="A4" s="593" t="s">
        <v>63</v>
      </c>
      <c r="B4" s="593"/>
      <c r="C4" s="593"/>
      <c r="D4" s="593"/>
      <c r="E4" s="593"/>
      <c r="F4" s="593"/>
      <c r="G4" s="593"/>
      <c r="H4" s="593"/>
      <c r="I4" s="593"/>
    </row>
    <row r="5" spans="1:169" s="422" customFormat="1" ht="14.4" thickBot="1">
      <c r="A5" s="595"/>
    </row>
    <row r="6" spans="1:169" s="422" customFormat="1" ht="23.25" customHeight="1">
      <c r="A6" s="596" t="s">
        <v>1</v>
      </c>
      <c r="B6" s="597" t="s">
        <v>1404</v>
      </c>
      <c r="C6" s="597" t="s">
        <v>1564</v>
      </c>
      <c r="D6" s="597" t="s">
        <v>1565</v>
      </c>
      <c r="E6" s="202" t="s">
        <v>1566</v>
      </c>
      <c r="F6" s="202" t="s">
        <v>1567</v>
      </c>
      <c r="G6" s="597" t="s">
        <v>1568</v>
      </c>
      <c r="H6" s="597" t="s">
        <v>1569</v>
      </c>
      <c r="I6" s="598" t="s">
        <v>1570</v>
      </c>
    </row>
    <row r="7" spans="1:169" s="422" customFormat="1" ht="54" customHeight="1">
      <c r="A7" s="599"/>
      <c r="B7" s="600"/>
      <c r="C7" s="600"/>
      <c r="D7" s="600"/>
      <c r="E7" s="205"/>
      <c r="F7" s="205"/>
      <c r="G7" s="600"/>
      <c r="H7" s="600"/>
      <c r="I7" s="601"/>
    </row>
    <row r="8" spans="1:169" s="422" customFormat="1" ht="9" customHeight="1">
      <c r="A8" s="602"/>
      <c r="B8" s="603"/>
      <c r="C8" s="604"/>
      <c r="D8" s="604"/>
      <c r="E8" s="604"/>
      <c r="F8" s="604"/>
      <c r="G8" s="604"/>
      <c r="H8" s="605"/>
      <c r="I8" s="606"/>
    </row>
    <row r="9" spans="1:169" s="612" customFormat="1" ht="23.1" customHeight="1">
      <c r="A9" s="607" t="s">
        <v>28</v>
      </c>
      <c r="B9" s="608">
        <v>12.662235870912053</v>
      </c>
      <c r="C9" s="608">
        <v>1.8919780300585578</v>
      </c>
      <c r="D9" s="608">
        <v>79.554961591504536</v>
      </c>
      <c r="E9" s="608">
        <v>2.5165613136877139</v>
      </c>
      <c r="F9" s="608" t="s">
        <v>66</v>
      </c>
      <c r="G9" s="608">
        <v>0.72754004756144719</v>
      </c>
      <c r="H9" s="608">
        <v>2.6467231462756988</v>
      </c>
      <c r="I9" s="609">
        <v>3025019.6403299998</v>
      </c>
      <c r="J9" s="610"/>
      <c r="K9" s="610"/>
      <c r="L9" s="610"/>
      <c r="M9" s="610"/>
      <c r="N9" s="610"/>
      <c r="O9" s="610"/>
      <c r="P9" s="610"/>
      <c r="Q9" s="610"/>
      <c r="R9" s="610"/>
      <c r="S9" s="611"/>
      <c r="T9" s="611"/>
      <c r="U9" s="611"/>
      <c r="V9" s="611"/>
      <c r="W9" s="611"/>
      <c r="X9" s="611"/>
      <c r="Y9" s="611"/>
      <c r="Z9" s="611"/>
      <c r="AA9" s="611"/>
      <c r="AB9" s="610"/>
      <c r="AC9" s="610"/>
      <c r="AD9" s="610"/>
      <c r="AE9" s="610"/>
      <c r="AF9" s="610"/>
      <c r="AG9" s="610"/>
      <c r="AH9" s="610"/>
      <c r="AI9" s="610"/>
      <c r="AJ9" s="610"/>
      <c r="AK9" s="610"/>
      <c r="AL9" s="610"/>
      <c r="AM9" s="610"/>
      <c r="AN9" s="610"/>
      <c r="AO9" s="610"/>
      <c r="AP9" s="610"/>
      <c r="AQ9" s="610"/>
      <c r="AR9" s="610"/>
      <c r="AS9" s="610"/>
      <c r="AT9" s="610"/>
      <c r="AU9" s="610"/>
      <c r="AV9" s="610"/>
      <c r="AW9" s="610"/>
      <c r="AX9" s="610"/>
      <c r="AY9" s="610"/>
      <c r="AZ9" s="610"/>
      <c r="BA9" s="610"/>
      <c r="BB9" s="610"/>
      <c r="BC9" s="610"/>
      <c r="BD9" s="610"/>
      <c r="BE9" s="610"/>
      <c r="BF9" s="610"/>
      <c r="BG9" s="610"/>
      <c r="BH9" s="610"/>
      <c r="BI9" s="610"/>
      <c r="BJ9" s="610"/>
      <c r="BK9" s="610"/>
      <c r="BL9" s="610"/>
      <c r="BM9" s="610"/>
      <c r="BN9" s="610"/>
      <c r="BO9" s="610"/>
      <c r="BP9" s="610"/>
      <c r="BQ9" s="610"/>
      <c r="BR9" s="610"/>
      <c r="BS9" s="610"/>
      <c r="BT9" s="610"/>
      <c r="BU9" s="610"/>
      <c r="BV9" s="610"/>
      <c r="BW9" s="610"/>
      <c r="BX9" s="610"/>
      <c r="BY9" s="610"/>
      <c r="BZ9" s="610"/>
      <c r="CA9" s="610"/>
      <c r="CB9" s="610"/>
      <c r="CC9" s="610"/>
      <c r="CD9" s="610"/>
      <c r="CE9" s="610"/>
      <c r="CF9" s="610"/>
      <c r="CG9" s="610"/>
      <c r="CH9" s="610"/>
      <c r="CI9" s="610"/>
      <c r="CJ9" s="610"/>
      <c r="CK9" s="610"/>
      <c r="CL9" s="610"/>
      <c r="CM9" s="610"/>
      <c r="CN9" s="610"/>
      <c r="CO9" s="610"/>
      <c r="CP9" s="610"/>
      <c r="CQ9" s="610"/>
      <c r="CR9" s="610"/>
      <c r="CS9" s="610"/>
      <c r="CT9" s="610"/>
      <c r="CU9" s="610"/>
      <c r="CV9" s="610"/>
      <c r="CW9" s="610"/>
      <c r="CX9" s="610"/>
      <c r="CY9" s="610"/>
      <c r="CZ9" s="610"/>
      <c r="DA9" s="610"/>
      <c r="DB9" s="610"/>
      <c r="DC9" s="610"/>
      <c r="DD9" s="610"/>
      <c r="DE9" s="610"/>
      <c r="DF9" s="610"/>
      <c r="DG9" s="610"/>
      <c r="DH9" s="610"/>
      <c r="DI9" s="610"/>
      <c r="DJ9" s="610"/>
      <c r="DK9" s="610"/>
      <c r="DL9" s="610"/>
      <c r="DM9" s="610"/>
      <c r="DN9" s="610"/>
      <c r="DO9" s="610"/>
      <c r="DP9" s="610"/>
      <c r="DQ9" s="610"/>
      <c r="DR9" s="610"/>
      <c r="DS9" s="610"/>
      <c r="DT9" s="610"/>
      <c r="DU9" s="610"/>
      <c r="DV9" s="610"/>
      <c r="DW9" s="610"/>
      <c r="DX9" s="610"/>
      <c r="DY9" s="610"/>
      <c r="DZ9" s="610"/>
      <c r="EA9" s="610"/>
      <c r="EB9" s="610"/>
      <c r="EC9" s="610"/>
      <c r="ED9" s="610"/>
      <c r="EE9" s="610"/>
      <c r="EF9" s="610"/>
      <c r="EG9" s="610"/>
      <c r="EH9" s="610"/>
      <c r="EI9" s="610"/>
      <c r="EJ9" s="610"/>
      <c r="EK9" s="610"/>
      <c r="EL9" s="610"/>
      <c r="EM9" s="610"/>
      <c r="EN9" s="610"/>
      <c r="EO9" s="610"/>
      <c r="EP9" s="610"/>
      <c r="EQ9" s="610"/>
      <c r="ER9" s="610"/>
      <c r="ES9" s="610"/>
      <c r="ET9" s="610"/>
      <c r="EU9" s="610"/>
      <c r="EV9" s="610"/>
      <c r="EW9" s="610"/>
      <c r="EX9" s="610"/>
      <c r="EY9" s="610"/>
      <c r="EZ9" s="610"/>
      <c r="FA9" s="610"/>
      <c r="FB9" s="610"/>
      <c r="FC9" s="610"/>
      <c r="FD9" s="610"/>
      <c r="FE9" s="610"/>
      <c r="FF9" s="610"/>
      <c r="FG9" s="610"/>
      <c r="FH9" s="610"/>
      <c r="FI9" s="610"/>
      <c r="FJ9" s="610"/>
      <c r="FK9" s="610"/>
      <c r="FL9" s="610"/>
      <c r="FM9" s="610"/>
    </row>
    <row r="10" spans="1:169" s="612" customFormat="1" ht="23.1" customHeight="1">
      <c r="A10" s="607" t="s">
        <v>29</v>
      </c>
      <c r="B10" s="608">
        <v>11.89266580228958</v>
      </c>
      <c r="C10" s="608">
        <v>18.151418655360839</v>
      </c>
      <c r="D10" s="608">
        <v>62.085075298900335</v>
      </c>
      <c r="E10" s="608">
        <v>3.5291847245404115</v>
      </c>
      <c r="F10" s="608">
        <v>1.4821308468696701E-2</v>
      </c>
      <c r="G10" s="608">
        <v>0.10856772837816225</v>
      </c>
      <c r="H10" s="608">
        <v>4.2182664820619564</v>
      </c>
      <c r="I10" s="609">
        <v>2032217.2002300001</v>
      </c>
      <c r="J10" s="610"/>
      <c r="K10" s="610"/>
      <c r="L10" s="610"/>
      <c r="M10" s="610"/>
      <c r="N10" s="610"/>
      <c r="O10" s="610"/>
      <c r="P10" s="610"/>
      <c r="Q10" s="610"/>
      <c r="R10" s="610"/>
      <c r="S10" s="611"/>
      <c r="T10" s="611"/>
      <c r="U10" s="611"/>
      <c r="V10" s="611"/>
      <c r="W10" s="611"/>
      <c r="X10" s="611"/>
      <c r="Y10" s="611"/>
      <c r="Z10" s="611"/>
      <c r="AA10" s="611"/>
      <c r="AB10" s="610"/>
      <c r="AC10" s="610"/>
      <c r="AD10" s="610"/>
      <c r="AE10" s="610"/>
      <c r="AF10" s="610"/>
      <c r="AG10" s="610"/>
      <c r="AH10" s="610"/>
      <c r="AI10" s="610"/>
      <c r="AJ10" s="610"/>
      <c r="AK10" s="610"/>
      <c r="AL10" s="610"/>
      <c r="AM10" s="610"/>
      <c r="AN10" s="610"/>
      <c r="AO10" s="610"/>
      <c r="AP10" s="610"/>
      <c r="AQ10" s="610"/>
      <c r="AR10" s="610"/>
      <c r="AS10" s="610"/>
      <c r="AT10" s="610"/>
      <c r="AU10" s="610"/>
      <c r="AV10" s="610"/>
      <c r="AW10" s="610"/>
      <c r="AX10" s="610"/>
      <c r="AY10" s="610"/>
      <c r="AZ10" s="610"/>
      <c r="BA10" s="610"/>
      <c r="BB10" s="610"/>
      <c r="BC10" s="610"/>
      <c r="BD10" s="610"/>
      <c r="BE10" s="610"/>
      <c r="BF10" s="610"/>
      <c r="BG10" s="610"/>
      <c r="BH10" s="610"/>
      <c r="BI10" s="610"/>
      <c r="BJ10" s="610"/>
      <c r="BK10" s="610"/>
      <c r="BL10" s="610"/>
      <c r="BM10" s="610"/>
      <c r="BN10" s="610"/>
      <c r="BO10" s="610"/>
      <c r="BP10" s="610"/>
      <c r="BQ10" s="610"/>
      <c r="BR10" s="610"/>
      <c r="BS10" s="610"/>
      <c r="BT10" s="610"/>
      <c r="BU10" s="610"/>
      <c r="BV10" s="610"/>
      <c r="BW10" s="610"/>
      <c r="BX10" s="610"/>
      <c r="BY10" s="610"/>
      <c r="BZ10" s="610"/>
      <c r="CA10" s="610"/>
      <c r="CB10" s="610"/>
      <c r="CC10" s="610"/>
      <c r="CD10" s="610"/>
      <c r="CE10" s="610"/>
      <c r="CF10" s="610"/>
      <c r="CG10" s="610"/>
      <c r="CH10" s="610"/>
      <c r="CI10" s="610"/>
      <c r="CJ10" s="610"/>
      <c r="CK10" s="610"/>
      <c r="CL10" s="610"/>
      <c r="CM10" s="610"/>
      <c r="CN10" s="610"/>
      <c r="CO10" s="610"/>
      <c r="CP10" s="610"/>
      <c r="CQ10" s="610"/>
      <c r="CR10" s="610"/>
      <c r="CS10" s="610"/>
      <c r="CT10" s="610"/>
      <c r="CU10" s="610"/>
      <c r="CV10" s="610"/>
      <c r="CW10" s="610"/>
      <c r="CX10" s="610"/>
      <c r="CY10" s="610"/>
      <c r="CZ10" s="610"/>
      <c r="DA10" s="610"/>
      <c r="DB10" s="610"/>
      <c r="DC10" s="610"/>
      <c r="DD10" s="610"/>
      <c r="DE10" s="610"/>
      <c r="DF10" s="610"/>
      <c r="DG10" s="610"/>
      <c r="DH10" s="610"/>
      <c r="DI10" s="610"/>
      <c r="DJ10" s="610"/>
      <c r="DK10" s="610"/>
      <c r="DL10" s="610"/>
      <c r="DM10" s="610"/>
      <c r="DN10" s="610"/>
      <c r="DO10" s="610"/>
      <c r="DP10" s="610"/>
      <c r="DQ10" s="610"/>
      <c r="DR10" s="610"/>
      <c r="DS10" s="610"/>
      <c r="DT10" s="610"/>
      <c r="DU10" s="610"/>
      <c r="DV10" s="610"/>
      <c r="DW10" s="610"/>
      <c r="DX10" s="610"/>
      <c r="DY10" s="610"/>
      <c r="DZ10" s="610"/>
      <c r="EA10" s="610"/>
      <c r="EB10" s="610"/>
      <c r="EC10" s="610"/>
      <c r="ED10" s="610"/>
      <c r="EE10" s="610"/>
      <c r="EF10" s="610"/>
      <c r="EG10" s="610"/>
      <c r="EH10" s="610"/>
      <c r="EI10" s="610"/>
      <c r="EJ10" s="610"/>
      <c r="EK10" s="610"/>
      <c r="EL10" s="610"/>
      <c r="EM10" s="610"/>
      <c r="EN10" s="610"/>
      <c r="EO10" s="610"/>
      <c r="EP10" s="610"/>
      <c r="EQ10" s="610"/>
      <c r="ER10" s="610"/>
      <c r="ES10" s="610"/>
      <c r="ET10" s="610"/>
      <c r="EU10" s="610"/>
      <c r="EV10" s="610"/>
      <c r="EW10" s="610"/>
      <c r="EX10" s="610"/>
      <c r="EY10" s="610"/>
      <c r="EZ10" s="610"/>
      <c r="FA10" s="610"/>
      <c r="FB10" s="610"/>
      <c r="FC10" s="610"/>
      <c r="FD10" s="610"/>
      <c r="FE10" s="610"/>
      <c r="FF10" s="610"/>
      <c r="FG10" s="610"/>
      <c r="FH10" s="610"/>
      <c r="FI10" s="610"/>
      <c r="FJ10" s="610"/>
      <c r="FK10" s="610"/>
      <c r="FL10" s="610"/>
      <c r="FM10" s="610"/>
    </row>
    <row r="11" spans="1:169" s="612" customFormat="1" ht="23.1" customHeight="1">
      <c r="A11" s="607" t="s">
        <v>30</v>
      </c>
      <c r="B11" s="608">
        <v>27.985830330879498</v>
      </c>
      <c r="C11" s="608">
        <v>1.4911302710766243</v>
      </c>
      <c r="D11" s="608">
        <v>57.342692065652415</v>
      </c>
      <c r="E11" s="608">
        <v>2.6149373386949577</v>
      </c>
      <c r="F11" s="608">
        <v>0.11430401624038503</v>
      </c>
      <c r="G11" s="608">
        <v>4.6468523694434287</v>
      </c>
      <c r="H11" s="608">
        <v>5.8042536080126856</v>
      </c>
      <c r="I11" s="609">
        <v>328779.12112000003</v>
      </c>
      <c r="J11" s="610"/>
      <c r="K11" s="610"/>
      <c r="L11" s="610"/>
      <c r="M11" s="610"/>
      <c r="N11" s="610"/>
      <c r="O11" s="610"/>
      <c r="P11" s="610"/>
      <c r="Q11" s="610"/>
      <c r="R11" s="610"/>
      <c r="S11" s="611"/>
      <c r="T11" s="611"/>
      <c r="U11" s="611"/>
      <c r="V11" s="611"/>
      <c r="W11" s="611"/>
      <c r="X11" s="611"/>
      <c r="Y11" s="611"/>
      <c r="Z11" s="611"/>
      <c r="AA11" s="611"/>
      <c r="AB11" s="610"/>
      <c r="AC11" s="610"/>
      <c r="AD11" s="610"/>
      <c r="AE11" s="610"/>
      <c r="AF11" s="610"/>
      <c r="AG11" s="610"/>
      <c r="AH11" s="610"/>
      <c r="AI11" s="610"/>
      <c r="AJ11" s="610"/>
      <c r="AK11" s="610"/>
      <c r="AL11" s="610"/>
      <c r="AM11" s="610"/>
      <c r="AN11" s="610"/>
      <c r="AO11" s="610"/>
      <c r="AP11" s="610"/>
      <c r="AQ11" s="610"/>
      <c r="AR11" s="610"/>
      <c r="AS11" s="610"/>
      <c r="AT11" s="610"/>
      <c r="AU11" s="610"/>
      <c r="AV11" s="610"/>
      <c r="AW11" s="610"/>
      <c r="AX11" s="610"/>
      <c r="AY11" s="610"/>
      <c r="AZ11" s="610"/>
      <c r="BA11" s="610"/>
      <c r="BB11" s="610"/>
      <c r="BC11" s="610"/>
      <c r="BD11" s="610"/>
      <c r="BE11" s="610"/>
      <c r="BF11" s="610"/>
      <c r="BG11" s="610"/>
      <c r="BH11" s="610"/>
      <c r="BI11" s="610"/>
      <c r="BJ11" s="610"/>
      <c r="BK11" s="610"/>
      <c r="BL11" s="610"/>
      <c r="BM11" s="610"/>
      <c r="BN11" s="610"/>
      <c r="BO11" s="610"/>
      <c r="BP11" s="610"/>
      <c r="BQ11" s="610"/>
      <c r="BR11" s="610"/>
      <c r="BS11" s="610"/>
      <c r="BT11" s="610"/>
      <c r="BU11" s="610"/>
      <c r="BV11" s="610"/>
      <c r="BW11" s="610"/>
      <c r="BX11" s="610"/>
      <c r="BY11" s="610"/>
      <c r="BZ11" s="610"/>
      <c r="CA11" s="610"/>
      <c r="CB11" s="610"/>
      <c r="CC11" s="610"/>
      <c r="CD11" s="610"/>
      <c r="CE11" s="610"/>
      <c r="CF11" s="610"/>
      <c r="CG11" s="610"/>
      <c r="CH11" s="610"/>
      <c r="CI11" s="610"/>
      <c r="CJ11" s="610"/>
      <c r="CK11" s="610"/>
      <c r="CL11" s="610"/>
      <c r="CM11" s="610"/>
      <c r="CN11" s="610"/>
      <c r="CO11" s="610"/>
      <c r="CP11" s="610"/>
      <c r="CQ11" s="610"/>
      <c r="CR11" s="610"/>
      <c r="CS11" s="610"/>
      <c r="CT11" s="610"/>
      <c r="CU11" s="610"/>
      <c r="CV11" s="610"/>
      <c r="CW11" s="610"/>
      <c r="CX11" s="610"/>
      <c r="CY11" s="610"/>
      <c r="CZ11" s="610"/>
      <c r="DA11" s="610"/>
      <c r="DB11" s="610"/>
      <c r="DC11" s="610"/>
      <c r="DD11" s="610"/>
      <c r="DE11" s="610"/>
      <c r="DF11" s="610"/>
      <c r="DG11" s="610"/>
      <c r="DH11" s="610"/>
      <c r="DI11" s="610"/>
      <c r="DJ11" s="610"/>
      <c r="DK11" s="610"/>
      <c r="DL11" s="610"/>
      <c r="DM11" s="610"/>
      <c r="DN11" s="610"/>
      <c r="DO11" s="610"/>
      <c r="DP11" s="610"/>
      <c r="DQ11" s="610"/>
      <c r="DR11" s="610"/>
      <c r="DS11" s="610"/>
      <c r="DT11" s="610"/>
      <c r="DU11" s="610"/>
      <c r="DV11" s="610"/>
      <c r="DW11" s="610"/>
      <c r="DX11" s="610"/>
      <c r="DY11" s="610"/>
      <c r="DZ11" s="610"/>
      <c r="EA11" s="610"/>
      <c r="EB11" s="610"/>
      <c r="EC11" s="610"/>
      <c r="ED11" s="610"/>
      <c r="EE11" s="610"/>
      <c r="EF11" s="610"/>
      <c r="EG11" s="610"/>
      <c r="EH11" s="610"/>
      <c r="EI11" s="610"/>
      <c r="EJ11" s="610"/>
      <c r="EK11" s="610"/>
      <c r="EL11" s="610"/>
      <c r="EM11" s="610"/>
      <c r="EN11" s="610"/>
      <c r="EO11" s="610"/>
      <c r="EP11" s="610"/>
      <c r="EQ11" s="610"/>
      <c r="ER11" s="610"/>
      <c r="ES11" s="610"/>
      <c r="ET11" s="610"/>
      <c r="EU11" s="610"/>
      <c r="EV11" s="610"/>
      <c r="EW11" s="610"/>
      <c r="EX11" s="610"/>
      <c r="EY11" s="610"/>
      <c r="EZ11" s="610"/>
      <c r="FA11" s="610"/>
      <c r="FB11" s="610"/>
      <c r="FC11" s="610"/>
      <c r="FD11" s="610"/>
      <c r="FE11" s="610"/>
      <c r="FF11" s="610"/>
      <c r="FG11" s="610"/>
      <c r="FH11" s="610"/>
      <c r="FI11" s="610"/>
      <c r="FJ11" s="610"/>
      <c r="FK11" s="610"/>
      <c r="FL11" s="610"/>
      <c r="FM11" s="610"/>
    </row>
    <row r="12" spans="1:169" s="612" customFormat="1" ht="23.1" customHeight="1">
      <c r="A12" s="607" t="s">
        <v>31</v>
      </c>
      <c r="B12" s="608">
        <v>16.528586170212854</v>
      </c>
      <c r="C12" s="608">
        <v>4.3549178349201698</v>
      </c>
      <c r="D12" s="608">
        <v>68.665619656139242</v>
      </c>
      <c r="E12" s="608">
        <v>5.6096798138478432</v>
      </c>
      <c r="F12" s="608" t="s">
        <v>66</v>
      </c>
      <c r="G12" s="608">
        <v>0.39701743260288636</v>
      </c>
      <c r="H12" s="608">
        <v>4.4441790922769986</v>
      </c>
      <c r="I12" s="609">
        <v>2450955.8399499999</v>
      </c>
      <c r="J12" s="610"/>
      <c r="K12" s="610"/>
      <c r="L12" s="610"/>
      <c r="M12" s="610"/>
      <c r="N12" s="610"/>
      <c r="O12" s="610"/>
      <c r="P12" s="610"/>
      <c r="Q12" s="610"/>
      <c r="R12" s="610"/>
      <c r="S12" s="611"/>
      <c r="T12" s="611"/>
      <c r="U12" s="611"/>
      <c r="V12" s="611"/>
      <c r="W12" s="611"/>
      <c r="X12" s="611"/>
      <c r="Y12" s="611"/>
      <c r="Z12" s="611"/>
      <c r="AA12" s="611"/>
      <c r="AB12" s="610"/>
      <c r="AC12" s="610"/>
      <c r="AD12" s="610"/>
      <c r="AE12" s="610"/>
      <c r="AF12" s="610"/>
      <c r="AG12" s="610"/>
      <c r="AH12" s="610"/>
      <c r="AI12" s="610"/>
      <c r="AJ12" s="610"/>
      <c r="AK12" s="610"/>
      <c r="AL12" s="610"/>
      <c r="AM12" s="610"/>
      <c r="AN12" s="610"/>
      <c r="AO12" s="610"/>
      <c r="AP12" s="610"/>
      <c r="AQ12" s="610"/>
      <c r="AR12" s="610"/>
      <c r="AS12" s="610"/>
      <c r="AT12" s="610"/>
      <c r="AU12" s="610"/>
      <c r="AV12" s="610"/>
      <c r="AW12" s="610"/>
      <c r="AX12" s="610"/>
      <c r="AY12" s="610"/>
      <c r="AZ12" s="610"/>
      <c r="BA12" s="610"/>
      <c r="BB12" s="610"/>
      <c r="BC12" s="610"/>
      <c r="BD12" s="610"/>
      <c r="BE12" s="610"/>
      <c r="BF12" s="610"/>
      <c r="BG12" s="610"/>
      <c r="BH12" s="610"/>
      <c r="BI12" s="610"/>
      <c r="BJ12" s="610"/>
      <c r="BK12" s="610"/>
      <c r="BL12" s="610"/>
      <c r="BM12" s="610"/>
      <c r="BN12" s="610"/>
      <c r="BO12" s="610"/>
      <c r="BP12" s="610"/>
      <c r="BQ12" s="610"/>
      <c r="BR12" s="610"/>
      <c r="BS12" s="610"/>
      <c r="BT12" s="610"/>
      <c r="BU12" s="610"/>
      <c r="BV12" s="610"/>
      <c r="BW12" s="610"/>
      <c r="BX12" s="610"/>
      <c r="BY12" s="610"/>
      <c r="BZ12" s="610"/>
      <c r="CA12" s="610"/>
      <c r="CB12" s="610"/>
      <c r="CC12" s="610"/>
      <c r="CD12" s="610"/>
      <c r="CE12" s="610"/>
      <c r="CF12" s="610"/>
      <c r="CG12" s="610"/>
      <c r="CH12" s="610"/>
      <c r="CI12" s="610"/>
      <c r="CJ12" s="610"/>
      <c r="CK12" s="610"/>
      <c r="CL12" s="610"/>
      <c r="CM12" s="610"/>
      <c r="CN12" s="610"/>
      <c r="CO12" s="610"/>
      <c r="CP12" s="610"/>
      <c r="CQ12" s="610"/>
      <c r="CR12" s="610"/>
      <c r="CS12" s="610"/>
      <c r="CT12" s="610"/>
      <c r="CU12" s="610"/>
      <c r="CV12" s="610"/>
      <c r="CW12" s="610"/>
      <c r="CX12" s="610"/>
      <c r="CY12" s="610"/>
      <c r="CZ12" s="610"/>
      <c r="DA12" s="610"/>
      <c r="DB12" s="610"/>
      <c r="DC12" s="610"/>
      <c r="DD12" s="610"/>
      <c r="DE12" s="610"/>
      <c r="DF12" s="610"/>
      <c r="DG12" s="610"/>
      <c r="DH12" s="610"/>
      <c r="DI12" s="610"/>
      <c r="DJ12" s="610"/>
      <c r="DK12" s="610"/>
      <c r="DL12" s="610"/>
      <c r="DM12" s="610"/>
      <c r="DN12" s="610"/>
      <c r="DO12" s="610"/>
      <c r="DP12" s="610"/>
      <c r="DQ12" s="610"/>
      <c r="DR12" s="610"/>
      <c r="DS12" s="610"/>
      <c r="DT12" s="610"/>
      <c r="DU12" s="610"/>
      <c r="DV12" s="610"/>
      <c r="DW12" s="610"/>
      <c r="DX12" s="610"/>
      <c r="DY12" s="610"/>
      <c r="DZ12" s="610"/>
      <c r="EA12" s="610"/>
      <c r="EB12" s="610"/>
      <c r="EC12" s="610"/>
      <c r="ED12" s="610"/>
      <c r="EE12" s="610"/>
      <c r="EF12" s="610"/>
      <c r="EG12" s="610"/>
      <c r="EH12" s="610"/>
      <c r="EI12" s="610"/>
      <c r="EJ12" s="610"/>
      <c r="EK12" s="610"/>
      <c r="EL12" s="610"/>
      <c r="EM12" s="610"/>
      <c r="EN12" s="610"/>
      <c r="EO12" s="610"/>
      <c r="EP12" s="610"/>
      <c r="EQ12" s="610"/>
      <c r="ER12" s="610"/>
      <c r="ES12" s="610"/>
      <c r="ET12" s="610"/>
      <c r="EU12" s="610"/>
      <c r="EV12" s="610"/>
      <c r="EW12" s="610"/>
      <c r="EX12" s="610"/>
      <c r="EY12" s="610"/>
      <c r="EZ12" s="610"/>
      <c r="FA12" s="610"/>
      <c r="FB12" s="610"/>
      <c r="FC12" s="610"/>
      <c r="FD12" s="610"/>
      <c r="FE12" s="610"/>
      <c r="FF12" s="610"/>
      <c r="FG12" s="610"/>
      <c r="FH12" s="610"/>
      <c r="FI12" s="610"/>
      <c r="FJ12" s="610"/>
      <c r="FK12" s="610"/>
      <c r="FL12" s="610"/>
      <c r="FM12" s="610"/>
    </row>
    <row r="13" spans="1:169" s="612" customFormat="1" ht="23.1" customHeight="1">
      <c r="A13" s="613" t="s">
        <v>32</v>
      </c>
      <c r="B13" s="608">
        <v>2.3702127014778238</v>
      </c>
      <c r="C13" s="608">
        <v>0.26166755070173375</v>
      </c>
      <c r="D13" s="608">
        <v>89.68769918492147</v>
      </c>
      <c r="E13" s="608">
        <v>2.2662200000500365</v>
      </c>
      <c r="F13" s="608">
        <v>1.7708156325798034E-3</v>
      </c>
      <c r="G13" s="608">
        <v>0.31951028770251044</v>
      </c>
      <c r="H13" s="608">
        <v>5.0929194595138485</v>
      </c>
      <c r="I13" s="609">
        <v>1754629.8682000001</v>
      </c>
      <c r="J13" s="610"/>
      <c r="K13" s="610"/>
      <c r="L13" s="610"/>
      <c r="M13" s="610"/>
      <c r="N13" s="610"/>
      <c r="O13" s="610"/>
      <c r="P13" s="610"/>
      <c r="Q13" s="610"/>
      <c r="R13" s="610"/>
      <c r="S13" s="611"/>
      <c r="T13" s="611"/>
      <c r="U13" s="611"/>
      <c r="V13" s="611"/>
      <c r="W13" s="611"/>
      <c r="X13" s="611"/>
      <c r="Y13" s="611"/>
      <c r="Z13" s="611"/>
      <c r="AA13" s="611"/>
      <c r="AB13" s="610"/>
      <c r="AC13" s="610"/>
      <c r="AD13" s="610"/>
      <c r="AE13" s="610"/>
      <c r="AF13" s="610"/>
      <c r="AG13" s="610"/>
      <c r="AH13" s="610"/>
      <c r="AI13" s="610"/>
      <c r="AJ13" s="610"/>
      <c r="AK13" s="610"/>
      <c r="AL13" s="610"/>
      <c r="AM13" s="610"/>
      <c r="AN13" s="610"/>
      <c r="AO13" s="610"/>
      <c r="AP13" s="610"/>
      <c r="AQ13" s="610"/>
      <c r="AR13" s="610"/>
      <c r="AS13" s="610"/>
      <c r="AT13" s="610"/>
      <c r="AU13" s="610"/>
      <c r="AV13" s="610"/>
      <c r="AW13" s="610"/>
      <c r="AX13" s="610"/>
      <c r="AY13" s="610"/>
      <c r="AZ13" s="610"/>
      <c r="BA13" s="610"/>
      <c r="BB13" s="610"/>
      <c r="BC13" s="610"/>
      <c r="BD13" s="610"/>
      <c r="BE13" s="610"/>
      <c r="BF13" s="610"/>
      <c r="BG13" s="610"/>
      <c r="BH13" s="610"/>
      <c r="BI13" s="610"/>
      <c r="BJ13" s="610"/>
      <c r="BK13" s="610"/>
      <c r="BL13" s="610"/>
      <c r="BM13" s="610"/>
      <c r="BN13" s="610"/>
      <c r="BO13" s="610"/>
      <c r="BP13" s="610"/>
      <c r="BQ13" s="610"/>
      <c r="BR13" s="610"/>
      <c r="BS13" s="610"/>
      <c r="BT13" s="610"/>
      <c r="BU13" s="610"/>
      <c r="BV13" s="610"/>
      <c r="BW13" s="610"/>
      <c r="BX13" s="610"/>
      <c r="BY13" s="610"/>
      <c r="BZ13" s="610"/>
      <c r="CA13" s="610"/>
      <c r="CB13" s="610"/>
      <c r="CC13" s="610"/>
      <c r="CD13" s="610"/>
      <c r="CE13" s="610"/>
      <c r="CF13" s="610"/>
      <c r="CG13" s="610"/>
      <c r="CH13" s="610"/>
      <c r="CI13" s="610"/>
      <c r="CJ13" s="610"/>
      <c r="CK13" s="610"/>
      <c r="CL13" s="610"/>
      <c r="CM13" s="610"/>
      <c r="CN13" s="610"/>
      <c r="CO13" s="610"/>
      <c r="CP13" s="610"/>
      <c r="CQ13" s="610"/>
      <c r="CR13" s="610"/>
      <c r="CS13" s="610"/>
      <c r="CT13" s="610"/>
      <c r="CU13" s="610"/>
      <c r="CV13" s="610"/>
      <c r="CW13" s="610"/>
      <c r="CX13" s="610"/>
      <c r="CY13" s="610"/>
      <c r="CZ13" s="610"/>
      <c r="DA13" s="610"/>
      <c r="DB13" s="610"/>
      <c r="DC13" s="610"/>
      <c r="DD13" s="610"/>
      <c r="DE13" s="610"/>
      <c r="DF13" s="610"/>
      <c r="DG13" s="610"/>
      <c r="DH13" s="610"/>
      <c r="DI13" s="610"/>
      <c r="DJ13" s="610"/>
      <c r="DK13" s="610"/>
      <c r="DL13" s="610"/>
      <c r="DM13" s="610"/>
      <c r="DN13" s="610"/>
      <c r="DO13" s="610"/>
      <c r="DP13" s="610"/>
      <c r="DQ13" s="610"/>
      <c r="DR13" s="610"/>
      <c r="DS13" s="610"/>
      <c r="DT13" s="610"/>
      <c r="DU13" s="610"/>
      <c r="DV13" s="610"/>
      <c r="DW13" s="610"/>
      <c r="DX13" s="610"/>
      <c r="DY13" s="610"/>
      <c r="DZ13" s="610"/>
      <c r="EA13" s="610"/>
      <c r="EB13" s="610"/>
      <c r="EC13" s="610"/>
      <c r="ED13" s="610"/>
      <c r="EE13" s="610"/>
      <c r="EF13" s="610"/>
      <c r="EG13" s="610"/>
      <c r="EH13" s="610"/>
      <c r="EI13" s="610"/>
      <c r="EJ13" s="610"/>
      <c r="EK13" s="610"/>
      <c r="EL13" s="610"/>
      <c r="EM13" s="610"/>
      <c r="EN13" s="610"/>
      <c r="EO13" s="610"/>
      <c r="EP13" s="610"/>
      <c r="EQ13" s="610"/>
      <c r="ER13" s="610"/>
      <c r="ES13" s="610"/>
      <c r="ET13" s="610"/>
      <c r="EU13" s="610"/>
      <c r="EV13" s="610"/>
      <c r="EW13" s="610"/>
      <c r="EX13" s="610"/>
      <c r="EY13" s="610"/>
      <c r="EZ13" s="610"/>
      <c r="FA13" s="610"/>
      <c r="FB13" s="610"/>
      <c r="FC13" s="610"/>
      <c r="FD13" s="610"/>
      <c r="FE13" s="610"/>
      <c r="FF13" s="610"/>
      <c r="FG13" s="610"/>
      <c r="FH13" s="610"/>
      <c r="FI13" s="610"/>
      <c r="FJ13" s="610"/>
      <c r="FK13" s="610"/>
      <c r="FL13" s="610"/>
      <c r="FM13" s="610"/>
    </row>
    <row r="14" spans="1:169" s="612" customFormat="1" ht="23.1" customHeight="1">
      <c r="A14" s="613" t="s">
        <v>33</v>
      </c>
      <c r="B14" s="608">
        <v>12.199275652885838</v>
      </c>
      <c r="C14" s="608">
        <v>2.7909538859291887</v>
      </c>
      <c r="D14" s="608">
        <v>79.087199753293447</v>
      </c>
      <c r="E14" s="608">
        <v>1.4225612107603454</v>
      </c>
      <c r="F14" s="608">
        <v>0.56615878420971177</v>
      </c>
      <c r="G14" s="608">
        <v>1.4546578336340528</v>
      </c>
      <c r="H14" s="608">
        <v>2.4791928792874054</v>
      </c>
      <c r="I14" s="609">
        <v>558187.50996000005</v>
      </c>
      <c r="J14" s="610"/>
      <c r="K14" s="610"/>
      <c r="L14" s="610"/>
      <c r="M14" s="610"/>
      <c r="N14" s="610"/>
      <c r="O14" s="610"/>
      <c r="P14" s="610"/>
      <c r="Q14" s="610"/>
      <c r="R14" s="610"/>
      <c r="S14" s="611"/>
      <c r="T14" s="611"/>
      <c r="U14" s="611"/>
      <c r="V14" s="611"/>
      <c r="W14" s="611"/>
      <c r="X14" s="611"/>
      <c r="Y14" s="611"/>
      <c r="Z14" s="611"/>
      <c r="AA14" s="611"/>
      <c r="AB14" s="610"/>
      <c r="AC14" s="610"/>
      <c r="AD14" s="610"/>
      <c r="AE14" s="610"/>
      <c r="AF14" s="610"/>
      <c r="AG14" s="610"/>
      <c r="AH14" s="610"/>
      <c r="AI14" s="610"/>
      <c r="AJ14" s="610"/>
      <c r="AK14" s="610"/>
      <c r="AL14" s="610"/>
      <c r="AM14" s="610"/>
      <c r="AN14" s="610"/>
      <c r="AO14" s="610"/>
      <c r="AP14" s="610"/>
      <c r="AQ14" s="610"/>
      <c r="AR14" s="610"/>
      <c r="AS14" s="610"/>
      <c r="AT14" s="610"/>
      <c r="AU14" s="610"/>
      <c r="AV14" s="610"/>
      <c r="AW14" s="610"/>
      <c r="AX14" s="610"/>
      <c r="AY14" s="610"/>
      <c r="AZ14" s="610"/>
      <c r="BA14" s="610"/>
      <c r="BB14" s="610"/>
      <c r="BC14" s="610"/>
      <c r="BD14" s="610"/>
      <c r="BE14" s="610"/>
      <c r="BF14" s="610"/>
      <c r="BG14" s="610"/>
      <c r="BH14" s="610"/>
      <c r="BI14" s="610"/>
      <c r="BJ14" s="610"/>
      <c r="BK14" s="610"/>
      <c r="BL14" s="610"/>
      <c r="BM14" s="610"/>
      <c r="BN14" s="610"/>
      <c r="BO14" s="610"/>
      <c r="BP14" s="610"/>
      <c r="BQ14" s="610"/>
      <c r="BR14" s="610"/>
      <c r="BS14" s="610"/>
      <c r="BT14" s="610"/>
      <c r="BU14" s="610"/>
      <c r="BV14" s="610"/>
      <c r="BW14" s="610"/>
      <c r="BX14" s="610"/>
      <c r="BY14" s="610"/>
      <c r="BZ14" s="610"/>
      <c r="CA14" s="610"/>
      <c r="CB14" s="610"/>
      <c r="CC14" s="610"/>
      <c r="CD14" s="610"/>
      <c r="CE14" s="610"/>
      <c r="CF14" s="610"/>
      <c r="CG14" s="610"/>
      <c r="CH14" s="610"/>
      <c r="CI14" s="610"/>
      <c r="CJ14" s="610"/>
      <c r="CK14" s="610"/>
      <c r="CL14" s="610"/>
      <c r="CM14" s="610"/>
      <c r="CN14" s="610"/>
      <c r="CO14" s="610"/>
      <c r="CP14" s="610"/>
      <c r="CQ14" s="610"/>
      <c r="CR14" s="610"/>
      <c r="CS14" s="610"/>
      <c r="CT14" s="610"/>
      <c r="CU14" s="610"/>
      <c r="CV14" s="610"/>
      <c r="CW14" s="610"/>
      <c r="CX14" s="610"/>
      <c r="CY14" s="610"/>
      <c r="CZ14" s="610"/>
      <c r="DA14" s="610"/>
      <c r="DB14" s="610"/>
      <c r="DC14" s="610"/>
      <c r="DD14" s="610"/>
      <c r="DE14" s="610"/>
      <c r="DF14" s="610"/>
      <c r="DG14" s="610"/>
      <c r="DH14" s="610"/>
      <c r="DI14" s="610"/>
      <c r="DJ14" s="610"/>
      <c r="DK14" s="610"/>
      <c r="DL14" s="610"/>
      <c r="DM14" s="610"/>
      <c r="DN14" s="610"/>
      <c r="DO14" s="610"/>
      <c r="DP14" s="610"/>
      <c r="DQ14" s="610"/>
      <c r="DR14" s="610"/>
      <c r="DS14" s="610"/>
      <c r="DT14" s="610"/>
      <c r="DU14" s="610"/>
      <c r="DV14" s="610"/>
      <c r="DW14" s="610"/>
      <c r="DX14" s="610"/>
      <c r="DY14" s="610"/>
      <c r="DZ14" s="610"/>
      <c r="EA14" s="610"/>
      <c r="EB14" s="610"/>
      <c r="EC14" s="610"/>
      <c r="ED14" s="610"/>
      <c r="EE14" s="610"/>
      <c r="EF14" s="610"/>
      <c r="EG14" s="610"/>
      <c r="EH14" s="610"/>
      <c r="EI14" s="610"/>
      <c r="EJ14" s="610"/>
      <c r="EK14" s="610"/>
      <c r="EL14" s="610"/>
      <c r="EM14" s="610"/>
      <c r="EN14" s="610"/>
      <c r="EO14" s="610"/>
      <c r="EP14" s="610"/>
      <c r="EQ14" s="610"/>
      <c r="ER14" s="610"/>
      <c r="ES14" s="610"/>
      <c r="ET14" s="610"/>
      <c r="EU14" s="610"/>
      <c r="EV14" s="610"/>
      <c r="EW14" s="610"/>
      <c r="EX14" s="610"/>
      <c r="EY14" s="610"/>
      <c r="EZ14" s="610"/>
      <c r="FA14" s="610"/>
      <c r="FB14" s="610"/>
      <c r="FC14" s="610"/>
      <c r="FD14" s="610"/>
      <c r="FE14" s="610"/>
      <c r="FF14" s="610"/>
      <c r="FG14" s="610"/>
      <c r="FH14" s="610"/>
      <c r="FI14" s="610"/>
      <c r="FJ14" s="610"/>
      <c r="FK14" s="610"/>
      <c r="FL14" s="610"/>
      <c r="FM14" s="610"/>
    </row>
    <row r="15" spans="1:169" s="612" customFormat="1" ht="23.1" customHeight="1">
      <c r="A15" s="613" t="s">
        <v>34</v>
      </c>
      <c r="B15" s="608">
        <v>9.0558966561347383</v>
      </c>
      <c r="C15" s="608">
        <v>4.5121608282318135</v>
      </c>
      <c r="D15" s="608">
        <v>72.362013896614954</v>
      </c>
      <c r="E15" s="608">
        <v>2.4838526579156399</v>
      </c>
      <c r="F15" s="608" t="s">
        <v>66</v>
      </c>
      <c r="G15" s="608">
        <v>0.22867167012872955</v>
      </c>
      <c r="H15" s="608">
        <v>11.357404290974129</v>
      </c>
      <c r="I15" s="609">
        <v>437482.18982999999</v>
      </c>
      <c r="J15" s="610"/>
      <c r="K15" s="610"/>
      <c r="L15" s="610"/>
      <c r="M15" s="610"/>
      <c r="N15" s="610"/>
      <c r="O15" s="610"/>
      <c r="P15" s="610"/>
      <c r="Q15" s="610"/>
      <c r="R15" s="610"/>
      <c r="S15" s="611"/>
      <c r="T15" s="611"/>
      <c r="U15" s="611"/>
      <c r="V15" s="611"/>
      <c r="W15" s="611"/>
      <c r="X15" s="611"/>
      <c r="Y15" s="611"/>
      <c r="Z15" s="611"/>
      <c r="AA15" s="611"/>
      <c r="AB15" s="610"/>
      <c r="AC15" s="610"/>
      <c r="AD15" s="610"/>
      <c r="AE15" s="610"/>
      <c r="AF15" s="610"/>
      <c r="AG15" s="610"/>
      <c r="AH15" s="610"/>
      <c r="AI15" s="610"/>
      <c r="AJ15" s="610"/>
      <c r="AK15" s="610"/>
      <c r="AL15" s="610"/>
      <c r="AM15" s="610"/>
      <c r="AN15" s="610"/>
      <c r="AO15" s="610"/>
      <c r="AP15" s="610"/>
      <c r="AQ15" s="610"/>
      <c r="AR15" s="610"/>
      <c r="AS15" s="610"/>
      <c r="AT15" s="610"/>
      <c r="AU15" s="610"/>
      <c r="AV15" s="610"/>
      <c r="AW15" s="610"/>
      <c r="AX15" s="610"/>
      <c r="AY15" s="610"/>
      <c r="AZ15" s="610"/>
      <c r="BA15" s="610"/>
      <c r="BB15" s="610"/>
      <c r="BC15" s="610"/>
      <c r="BD15" s="610"/>
      <c r="BE15" s="610"/>
      <c r="BF15" s="610"/>
      <c r="BG15" s="610"/>
      <c r="BH15" s="610"/>
      <c r="BI15" s="610"/>
      <c r="BJ15" s="610"/>
      <c r="BK15" s="610"/>
      <c r="BL15" s="610"/>
      <c r="BM15" s="610"/>
      <c r="BN15" s="610"/>
      <c r="BO15" s="610"/>
      <c r="BP15" s="610"/>
      <c r="BQ15" s="610"/>
      <c r="BR15" s="610"/>
      <c r="BS15" s="610"/>
      <c r="BT15" s="610"/>
      <c r="BU15" s="610"/>
      <c r="BV15" s="610"/>
      <c r="BW15" s="610"/>
      <c r="BX15" s="610"/>
      <c r="BY15" s="610"/>
      <c r="BZ15" s="610"/>
      <c r="CA15" s="610"/>
      <c r="CB15" s="610"/>
      <c r="CC15" s="610"/>
      <c r="CD15" s="610"/>
      <c r="CE15" s="610"/>
      <c r="CF15" s="610"/>
      <c r="CG15" s="610"/>
      <c r="CH15" s="610"/>
      <c r="CI15" s="610"/>
      <c r="CJ15" s="610"/>
      <c r="CK15" s="610"/>
      <c r="CL15" s="610"/>
      <c r="CM15" s="610"/>
      <c r="CN15" s="610"/>
      <c r="CO15" s="610"/>
      <c r="CP15" s="610"/>
      <c r="CQ15" s="610"/>
      <c r="CR15" s="610"/>
      <c r="CS15" s="610"/>
      <c r="CT15" s="610"/>
      <c r="CU15" s="610"/>
      <c r="CV15" s="610"/>
      <c r="CW15" s="610"/>
      <c r="CX15" s="610"/>
      <c r="CY15" s="610"/>
      <c r="CZ15" s="610"/>
      <c r="DA15" s="610"/>
      <c r="DB15" s="610"/>
      <c r="DC15" s="610"/>
      <c r="DD15" s="610"/>
      <c r="DE15" s="610"/>
      <c r="DF15" s="610"/>
      <c r="DG15" s="610"/>
      <c r="DH15" s="610"/>
      <c r="DI15" s="610"/>
      <c r="DJ15" s="610"/>
      <c r="DK15" s="610"/>
      <c r="DL15" s="610"/>
      <c r="DM15" s="610"/>
      <c r="DN15" s="610"/>
      <c r="DO15" s="610"/>
      <c r="DP15" s="610"/>
      <c r="DQ15" s="610"/>
      <c r="DR15" s="610"/>
      <c r="DS15" s="610"/>
      <c r="DT15" s="610"/>
      <c r="DU15" s="610"/>
      <c r="DV15" s="610"/>
      <c r="DW15" s="610"/>
      <c r="DX15" s="610"/>
      <c r="DY15" s="610"/>
      <c r="DZ15" s="610"/>
      <c r="EA15" s="610"/>
      <c r="EB15" s="610"/>
      <c r="EC15" s="610"/>
      <c r="ED15" s="610"/>
      <c r="EE15" s="610"/>
      <c r="EF15" s="610"/>
      <c r="EG15" s="610"/>
      <c r="EH15" s="610"/>
      <c r="EI15" s="610"/>
      <c r="EJ15" s="610"/>
      <c r="EK15" s="610"/>
      <c r="EL15" s="610"/>
      <c r="EM15" s="610"/>
      <c r="EN15" s="610"/>
      <c r="EO15" s="610"/>
      <c r="EP15" s="610"/>
      <c r="EQ15" s="610"/>
      <c r="ER15" s="610"/>
      <c r="ES15" s="610"/>
      <c r="ET15" s="610"/>
      <c r="EU15" s="610"/>
      <c r="EV15" s="610"/>
      <c r="EW15" s="610"/>
      <c r="EX15" s="610"/>
      <c r="EY15" s="610"/>
      <c r="EZ15" s="610"/>
      <c r="FA15" s="610"/>
      <c r="FB15" s="610"/>
      <c r="FC15" s="610"/>
      <c r="FD15" s="610"/>
      <c r="FE15" s="610"/>
      <c r="FF15" s="610"/>
      <c r="FG15" s="610"/>
      <c r="FH15" s="610"/>
      <c r="FI15" s="610"/>
      <c r="FJ15" s="610"/>
      <c r="FK15" s="610"/>
      <c r="FL15" s="610"/>
      <c r="FM15" s="610"/>
    </row>
    <row r="16" spans="1:169" s="612" customFormat="1" ht="36" customHeight="1" thickBot="1">
      <c r="A16" s="614" t="s">
        <v>35</v>
      </c>
      <c r="B16" s="615">
        <v>12.006314192035529</v>
      </c>
      <c r="C16" s="615">
        <v>5.4561607975552766</v>
      </c>
      <c r="D16" s="615">
        <v>74.348378191070438</v>
      </c>
      <c r="E16" s="615">
        <v>3.3295270206401844</v>
      </c>
      <c r="F16" s="615">
        <v>3.6537344372791332E-2</v>
      </c>
      <c r="G16" s="615">
        <v>0.60402251522051331</v>
      </c>
      <c r="H16" s="615">
        <v>4.2190599391052777</v>
      </c>
      <c r="I16" s="616">
        <v>10587271.369619999</v>
      </c>
      <c r="J16" s="610"/>
      <c r="K16" s="610"/>
      <c r="L16" s="610"/>
      <c r="M16" s="610"/>
      <c r="N16" s="610"/>
      <c r="O16" s="610"/>
      <c r="P16" s="610"/>
      <c r="Q16" s="610"/>
      <c r="R16" s="610"/>
      <c r="S16" s="611"/>
      <c r="T16" s="611"/>
      <c r="U16" s="611"/>
      <c r="V16" s="611"/>
      <c r="W16" s="611"/>
      <c r="X16" s="611"/>
      <c r="Y16" s="611"/>
      <c r="Z16" s="611"/>
      <c r="AA16" s="611"/>
      <c r="AB16" s="610"/>
      <c r="AC16" s="610"/>
      <c r="AD16" s="610"/>
      <c r="AE16" s="610"/>
      <c r="AF16" s="610"/>
      <c r="AG16" s="610"/>
      <c r="AH16" s="610"/>
      <c r="AI16" s="610"/>
      <c r="AJ16" s="610"/>
      <c r="AK16" s="610"/>
      <c r="AL16" s="610"/>
      <c r="AM16" s="610"/>
      <c r="AN16" s="610"/>
      <c r="AO16" s="610"/>
      <c r="AP16" s="610"/>
      <c r="AQ16" s="610"/>
      <c r="AR16" s="610"/>
      <c r="AS16" s="610"/>
      <c r="AT16" s="610"/>
      <c r="AU16" s="610"/>
      <c r="AV16" s="610"/>
      <c r="AW16" s="610"/>
      <c r="AX16" s="610"/>
      <c r="AY16" s="610"/>
      <c r="AZ16" s="610"/>
      <c r="BA16" s="610"/>
      <c r="BB16" s="610"/>
      <c r="BC16" s="610"/>
      <c r="BD16" s="610"/>
      <c r="BE16" s="610"/>
      <c r="BF16" s="610"/>
      <c r="BG16" s="610"/>
      <c r="BH16" s="610"/>
      <c r="BI16" s="610"/>
      <c r="BJ16" s="610"/>
      <c r="BK16" s="610"/>
      <c r="BL16" s="610"/>
      <c r="BM16" s="610"/>
      <c r="BN16" s="610"/>
      <c r="BO16" s="610"/>
      <c r="BP16" s="610"/>
      <c r="BQ16" s="610"/>
      <c r="BR16" s="610"/>
      <c r="BS16" s="610"/>
      <c r="BT16" s="610"/>
      <c r="BU16" s="610"/>
      <c r="BV16" s="610"/>
      <c r="BW16" s="610"/>
      <c r="BX16" s="610"/>
      <c r="BY16" s="610"/>
      <c r="BZ16" s="610"/>
      <c r="CA16" s="610"/>
      <c r="CB16" s="610"/>
      <c r="CC16" s="610"/>
      <c r="CD16" s="610"/>
      <c r="CE16" s="610"/>
      <c r="CF16" s="610"/>
      <c r="CG16" s="610"/>
      <c r="CH16" s="610"/>
      <c r="CI16" s="610"/>
      <c r="CJ16" s="610"/>
      <c r="CK16" s="610"/>
      <c r="CL16" s="610"/>
      <c r="CM16" s="610"/>
      <c r="CN16" s="610"/>
      <c r="CO16" s="610"/>
      <c r="CP16" s="610"/>
      <c r="CQ16" s="610"/>
      <c r="CR16" s="610"/>
      <c r="CS16" s="610"/>
      <c r="CT16" s="610"/>
      <c r="CU16" s="610"/>
      <c r="CV16" s="610"/>
      <c r="CW16" s="610"/>
      <c r="CX16" s="610"/>
      <c r="CY16" s="610"/>
      <c r="CZ16" s="610"/>
      <c r="DA16" s="610"/>
      <c r="DB16" s="610"/>
      <c r="DC16" s="610"/>
      <c r="DD16" s="610"/>
      <c r="DE16" s="610"/>
      <c r="DF16" s="610"/>
      <c r="DG16" s="610"/>
      <c r="DH16" s="610"/>
      <c r="DI16" s="610"/>
      <c r="DJ16" s="610"/>
      <c r="DK16" s="610"/>
      <c r="DL16" s="610"/>
      <c r="DM16" s="610"/>
      <c r="DN16" s="610"/>
      <c r="DO16" s="610"/>
      <c r="DP16" s="610"/>
      <c r="DQ16" s="610"/>
      <c r="DR16" s="610"/>
      <c r="DS16" s="610"/>
      <c r="DT16" s="610"/>
      <c r="DU16" s="610"/>
      <c r="DV16" s="610"/>
      <c r="DW16" s="610"/>
      <c r="DX16" s="610"/>
      <c r="DY16" s="610"/>
      <c r="DZ16" s="610"/>
      <c r="EA16" s="610"/>
      <c r="EB16" s="610"/>
      <c r="EC16" s="610"/>
      <c r="ED16" s="610"/>
      <c r="EE16" s="610"/>
      <c r="EF16" s="610"/>
      <c r="EG16" s="610"/>
      <c r="EH16" s="610"/>
      <c r="EI16" s="610"/>
      <c r="EJ16" s="610"/>
      <c r="EK16" s="610"/>
      <c r="EL16" s="610"/>
      <c r="EM16" s="610"/>
      <c r="EN16" s="610"/>
      <c r="EO16" s="610"/>
      <c r="EP16" s="610"/>
      <c r="EQ16" s="610"/>
      <c r="ER16" s="610"/>
      <c r="ES16" s="610"/>
      <c r="ET16" s="610"/>
      <c r="EU16" s="610"/>
      <c r="EV16" s="610"/>
      <c r="EW16" s="610"/>
      <c r="EX16" s="610"/>
      <c r="EY16" s="610"/>
      <c r="EZ16" s="610"/>
      <c r="FA16" s="610"/>
      <c r="FB16" s="610"/>
      <c r="FC16" s="610"/>
      <c r="FD16" s="610"/>
      <c r="FE16" s="610"/>
      <c r="FF16" s="610"/>
      <c r="FG16" s="610"/>
      <c r="FH16" s="610"/>
      <c r="FI16" s="610"/>
      <c r="FJ16" s="610"/>
      <c r="FK16" s="610"/>
      <c r="FL16" s="610"/>
      <c r="FM16" s="610"/>
    </row>
    <row r="17" spans="1:168" s="422" customFormat="1" ht="8.4" customHeight="1">
      <c r="A17" s="613"/>
      <c r="B17" s="617"/>
      <c r="C17" s="617"/>
      <c r="D17" s="617"/>
      <c r="E17" s="617"/>
      <c r="F17" s="617"/>
      <c r="G17" s="617"/>
      <c r="H17" s="617"/>
      <c r="I17" s="617"/>
      <c r="J17" s="618"/>
      <c r="K17" s="618"/>
      <c r="L17" s="618"/>
      <c r="M17" s="618"/>
      <c r="N17" s="618"/>
      <c r="O17" s="618"/>
      <c r="P17" s="618"/>
      <c r="Q17" s="618"/>
      <c r="R17" s="611"/>
      <c r="S17" s="611"/>
      <c r="T17" s="611"/>
      <c r="U17" s="611"/>
      <c r="V17" s="611"/>
      <c r="W17" s="611"/>
      <c r="X17" s="611"/>
      <c r="Y17" s="611"/>
      <c r="Z17" s="611"/>
      <c r="AA17" s="618"/>
      <c r="AB17" s="618"/>
      <c r="AC17" s="618"/>
      <c r="AD17" s="618"/>
      <c r="AE17" s="618"/>
      <c r="AF17" s="618"/>
      <c r="AG17" s="618"/>
      <c r="AH17" s="618"/>
      <c r="AI17" s="618"/>
      <c r="AJ17" s="618"/>
      <c r="AK17" s="618"/>
      <c r="AL17" s="618"/>
      <c r="AM17" s="618"/>
      <c r="AN17" s="618"/>
      <c r="AO17" s="618"/>
      <c r="AP17" s="618"/>
      <c r="AQ17" s="618"/>
      <c r="AR17" s="618"/>
      <c r="AS17" s="618"/>
      <c r="AT17" s="618"/>
      <c r="AU17" s="618"/>
      <c r="AV17" s="618"/>
      <c r="AW17" s="618"/>
      <c r="AX17" s="618"/>
      <c r="AY17" s="618"/>
      <c r="AZ17" s="618"/>
      <c r="BA17" s="618"/>
      <c r="BB17" s="618"/>
      <c r="BC17" s="618"/>
      <c r="BD17" s="618"/>
      <c r="BE17" s="618"/>
      <c r="BF17" s="618"/>
      <c r="BG17" s="618"/>
      <c r="BH17" s="618"/>
      <c r="BI17" s="618"/>
      <c r="BJ17" s="618"/>
      <c r="BK17" s="618"/>
      <c r="BL17" s="618"/>
      <c r="BM17" s="618"/>
      <c r="BN17" s="618"/>
      <c r="BO17" s="618"/>
      <c r="BP17" s="618"/>
      <c r="BQ17" s="618"/>
      <c r="BR17" s="618"/>
      <c r="BS17" s="618"/>
      <c r="BT17" s="618"/>
      <c r="BU17" s="618"/>
      <c r="BV17" s="618"/>
      <c r="BW17" s="618"/>
      <c r="BX17" s="618"/>
      <c r="BY17" s="618"/>
      <c r="BZ17" s="618"/>
      <c r="CA17" s="618"/>
      <c r="CB17" s="618"/>
      <c r="CC17" s="618"/>
      <c r="CD17" s="618"/>
      <c r="CE17" s="618"/>
      <c r="CF17" s="618"/>
      <c r="CG17" s="618"/>
      <c r="CH17" s="618"/>
      <c r="CI17" s="618"/>
      <c r="CJ17" s="618"/>
      <c r="CK17" s="618"/>
      <c r="CL17" s="618"/>
      <c r="CM17" s="618"/>
      <c r="CN17" s="618"/>
      <c r="CO17" s="618"/>
      <c r="CP17" s="618"/>
      <c r="CQ17" s="618"/>
      <c r="CR17" s="618"/>
      <c r="CS17" s="618"/>
      <c r="CT17" s="618"/>
      <c r="CU17" s="618"/>
      <c r="CV17" s="618"/>
      <c r="CW17" s="618"/>
      <c r="CX17" s="618"/>
      <c r="CY17" s="618"/>
      <c r="CZ17" s="618"/>
      <c r="DA17" s="618"/>
      <c r="DB17" s="618"/>
      <c r="DC17" s="618"/>
      <c r="DD17" s="618"/>
      <c r="DE17" s="618"/>
      <c r="DF17" s="618"/>
      <c r="DG17" s="618"/>
      <c r="DH17" s="618"/>
      <c r="DI17" s="618"/>
      <c r="DJ17" s="618"/>
      <c r="DK17" s="618"/>
      <c r="DL17" s="618"/>
      <c r="DM17" s="618"/>
      <c r="DN17" s="618"/>
      <c r="DO17" s="618"/>
      <c r="DP17" s="618"/>
      <c r="DQ17" s="618"/>
      <c r="DR17" s="618"/>
      <c r="DS17" s="618"/>
      <c r="DT17" s="618"/>
      <c r="DU17" s="618"/>
      <c r="DV17" s="618"/>
      <c r="DW17" s="618"/>
      <c r="DX17" s="618"/>
      <c r="DY17" s="618"/>
      <c r="DZ17" s="618"/>
      <c r="EA17" s="618"/>
      <c r="EB17" s="618"/>
      <c r="EC17" s="618"/>
      <c r="ED17" s="618"/>
      <c r="EE17" s="618"/>
      <c r="EF17" s="618"/>
      <c r="EG17" s="618"/>
      <c r="EH17" s="618"/>
      <c r="EI17" s="618"/>
      <c r="EJ17" s="618"/>
      <c r="EK17" s="618"/>
      <c r="EL17" s="618"/>
      <c r="EM17" s="618"/>
      <c r="EN17" s="618"/>
      <c r="EO17" s="618"/>
      <c r="EP17" s="618"/>
      <c r="EQ17" s="618"/>
      <c r="ER17" s="618"/>
      <c r="ES17" s="618"/>
      <c r="ET17" s="618"/>
      <c r="EU17" s="618"/>
      <c r="EV17" s="618"/>
      <c r="EW17" s="618"/>
      <c r="EX17" s="618"/>
      <c r="EY17" s="618"/>
      <c r="EZ17" s="618"/>
      <c r="FA17" s="618"/>
      <c r="FB17" s="618"/>
      <c r="FC17" s="618"/>
      <c r="FD17" s="618"/>
      <c r="FE17" s="618"/>
      <c r="FF17" s="618"/>
      <c r="FG17" s="618"/>
      <c r="FH17" s="618"/>
      <c r="FI17" s="618"/>
      <c r="FJ17" s="618"/>
      <c r="FK17" s="618"/>
      <c r="FL17" s="618"/>
    </row>
    <row r="18" spans="1:168" s="623" customFormat="1" ht="12.15" customHeight="1">
      <c r="A18" s="26" t="s">
        <v>357</v>
      </c>
      <c r="B18" s="619"/>
      <c r="C18" s="619"/>
      <c r="D18" s="619"/>
      <c r="E18" s="619"/>
      <c r="F18" s="619"/>
      <c r="G18" s="619"/>
      <c r="H18" s="620"/>
      <c r="I18" s="610"/>
      <c r="J18" s="621"/>
      <c r="K18" s="621"/>
      <c r="L18" s="621"/>
      <c r="M18" s="621"/>
      <c r="N18" s="621"/>
      <c r="O18" s="621"/>
      <c r="P18" s="621"/>
      <c r="Q18" s="621"/>
      <c r="R18" s="622"/>
      <c r="S18" s="622"/>
      <c r="T18" s="622"/>
      <c r="U18" s="622"/>
      <c r="V18" s="622"/>
      <c r="W18" s="622"/>
      <c r="X18" s="622"/>
      <c r="Y18" s="622"/>
      <c r="Z18" s="622"/>
      <c r="AA18" s="621"/>
      <c r="AB18" s="621"/>
      <c r="AC18" s="621"/>
      <c r="AD18" s="621"/>
      <c r="AE18" s="621"/>
      <c r="AF18" s="621"/>
      <c r="AG18" s="621"/>
      <c r="AH18" s="621"/>
      <c r="AI18" s="621"/>
      <c r="AJ18" s="621"/>
      <c r="AK18" s="621"/>
      <c r="AL18" s="621"/>
      <c r="AM18" s="621"/>
      <c r="AN18" s="621"/>
      <c r="AO18" s="621"/>
      <c r="AP18" s="621"/>
      <c r="AQ18" s="621"/>
      <c r="AR18" s="621"/>
      <c r="AS18" s="621"/>
      <c r="AT18" s="621"/>
      <c r="AU18" s="621"/>
      <c r="AV18" s="621"/>
      <c r="AW18" s="621"/>
      <c r="AX18" s="621"/>
      <c r="AY18" s="621"/>
      <c r="AZ18" s="621"/>
      <c r="BA18" s="621"/>
      <c r="BB18" s="621"/>
      <c r="BC18" s="621"/>
      <c r="BD18" s="621"/>
      <c r="BE18" s="621"/>
      <c r="BF18" s="621"/>
      <c r="BG18" s="621"/>
      <c r="BH18" s="621"/>
      <c r="BI18" s="621"/>
      <c r="BJ18" s="621"/>
      <c r="BK18" s="621"/>
      <c r="BL18" s="621"/>
      <c r="BM18" s="621"/>
      <c r="BN18" s="621"/>
      <c r="BO18" s="621"/>
      <c r="BP18" s="621"/>
      <c r="BQ18" s="621"/>
      <c r="BR18" s="621"/>
      <c r="BS18" s="621"/>
      <c r="BT18" s="621"/>
      <c r="BU18" s="621"/>
      <c r="BV18" s="621"/>
      <c r="BW18" s="621"/>
      <c r="BX18" s="621"/>
      <c r="BY18" s="621"/>
      <c r="BZ18" s="621"/>
      <c r="CA18" s="621"/>
      <c r="CB18" s="621"/>
      <c r="CC18" s="621"/>
      <c r="CD18" s="621"/>
      <c r="CE18" s="621"/>
      <c r="CF18" s="621"/>
      <c r="CG18" s="621"/>
      <c r="CH18" s="621"/>
      <c r="CI18" s="621"/>
      <c r="CJ18" s="621"/>
      <c r="CK18" s="621"/>
      <c r="CL18" s="621"/>
      <c r="CM18" s="621"/>
      <c r="CN18" s="621"/>
      <c r="CO18" s="621"/>
      <c r="CP18" s="621"/>
      <c r="CQ18" s="621"/>
      <c r="CR18" s="621"/>
      <c r="CS18" s="621"/>
      <c r="CT18" s="621"/>
      <c r="CU18" s="621"/>
      <c r="CV18" s="621"/>
      <c r="CW18" s="621"/>
      <c r="CX18" s="621"/>
      <c r="CY18" s="621"/>
      <c r="CZ18" s="621"/>
      <c r="DA18" s="621"/>
      <c r="DB18" s="621"/>
      <c r="DC18" s="621"/>
      <c r="DD18" s="621"/>
      <c r="DE18" s="621"/>
      <c r="DF18" s="621"/>
      <c r="DG18" s="621"/>
      <c r="DH18" s="621"/>
      <c r="DI18" s="621"/>
      <c r="DJ18" s="621"/>
      <c r="DK18" s="621"/>
      <c r="DL18" s="621"/>
      <c r="DM18" s="621"/>
      <c r="DN18" s="621"/>
      <c r="DO18" s="621"/>
      <c r="DP18" s="621"/>
      <c r="DQ18" s="621"/>
      <c r="DR18" s="621"/>
      <c r="DS18" s="621"/>
      <c r="DT18" s="621"/>
      <c r="DU18" s="621"/>
      <c r="DV18" s="621"/>
      <c r="DW18" s="621"/>
      <c r="DX18" s="621"/>
      <c r="DY18" s="621"/>
      <c r="DZ18" s="621"/>
      <c r="EA18" s="621"/>
      <c r="EB18" s="621"/>
      <c r="EC18" s="621"/>
      <c r="ED18" s="621"/>
      <c r="EE18" s="621"/>
      <c r="EF18" s="621"/>
      <c r="EG18" s="621"/>
      <c r="EH18" s="621"/>
      <c r="EI18" s="621"/>
      <c r="EJ18" s="621"/>
      <c r="EK18" s="621"/>
      <c r="EL18" s="621"/>
      <c r="EM18" s="621"/>
      <c r="EN18" s="621"/>
      <c r="EO18" s="621"/>
      <c r="EP18" s="621"/>
      <c r="EQ18" s="621"/>
      <c r="ER18" s="621"/>
      <c r="ES18" s="621"/>
      <c r="ET18" s="621"/>
      <c r="EU18" s="621"/>
      <c r="EV18" s="621"/>
      <c r="EW18" s="621"/>
      <c r="EX18" s="621"/>
      <c r="EY18" s="621"/>
      <c r="EZ18" s="621"/>
      <c r="FA18" s="621"/>
      <c r="FB18" s="621"/>
      <c r="FC18" s="621"/>
      <c r="FD18" s="621"/>
      <c r="FE18" s="621"/>
      <c r="FF18" s="621"/>
      <c r="FG18" s="621"/>
      <c r="FH18" s="621"/>
      <c r="FI18" s="621"/>
      <c r="FJ18" s="621"/>
      <c r="FK18" s="621"/>
      <c r="FL18" s="621"/>
    </row>
    <row r="19" spans="1:168" s="623" customFormat="1" ht="12.15" customHeight="1">
      <c r="A19" s="26" t="s">
        <v>1571</v>
      </c>
      <c r="B19" s="612"/>
      <c r="C19" s="612"/>
      <c r="D19" s="612"/>
      <c r="E19" s="612"/>
      <c r="F19" s="612"/>
      <c r="G19" s="612"/>
      <c r="H19" s="612"/>
      <c r="I19" s="612"/>
      <c r="J19" s="621"/>
      <c r="K19" s="621"/>
      <c r="L19" s="621"/>
      <c r="M19" s="621"/>
      <c r="N19" s="621"/>
      <c r="O19" s="621"/>
      <c r="P19" s="621"/>
      <c r="Q19" s="621"/>
      <c r="R19" s="622"/>
      <c r="S19" s="622"/>
      <c r="T19" s="622"/>
      <c r="U19" s="622"/>
      <c r="V19" s="622"/>
      <c r="W19" s="622"/>
      <c r="X19" s="622"/>
      <c r="Y19" s="622"/>
      <c r="Z19" s="622"/>
      <c r="AA19" s="621"/>
      <c r="AB19" s="621"/>
      <c r="AC19" s="621"/>
      <c r="AD19" s="621"/>
      <c r="AE19" s="621"/>
      <c r="AF19" s="621"/>
      <c r="AG19" s="621"/>
      <c r="AH19" s="621"/>
      <c r="AI19" s="621"/>
      <c r="AJ19" s="621"/>
      <c r="AK19" s="621"/>
      <c r="AL19" s="621"/>
      <c r="AM19" s="621"/>
      <c r="AN19" s="621"/>
      <c r="AO19" s="621"/>
      <c r="AP19" s="621"/>
      <c r="AQ19" s="621"/>
      <c r="AR19" s="621"/>
      <c r="AS19" s="621"/>
      <c r="AT19" s="621"/>
      <c r="AU19" s="621"/>
      <c r="AV19" s="621"/>
      <c r="AW19" s="621"/>
      <c r="AX19" s="621"/>
      <c r="AY19" s="621"/>
      <c r="AZ19" s="621"/>
      <c r="BA19" s="621"/>
      <c r="BB19" s="621"/>
      <c r="BC19" s="621"/>
      <c r="BD19" s="621"/>
      <c r="BE19" s="621"/>
      <c r="BF19" s="621"/>
      <c r="BG19" s="621"/>
      <c r="BH19" s="621"/>
      <c r="BI19" s="621"/>
      <c r="BJ19" s="621"/>
      <c r="BK19" s="621"/>
      <c r="BL19" s="621"/>
      <c r="BM19" s="621"/>
      <c r="BN19" s="621"/>
      <c r="BO19" s="621"/>
      <c r="BP19" s="621"/>
      <c r="BQ19" s="621"/>
      <c r="BR19" s="621"/>
      <c r="BS19" s="621"/>
      <c r="BT19" s="621"/>
      <c r="BU19" s="621"/>
      <c r="BV19" s="621"/>
      <c r="BW19" s="621"/>
      <c r="BX19" s="621"/>
      <c r="BY19" s="621"/>
      <c r="BZ19" s="621"/>
      <c r="CA19" s="621"/>
      <c r="CB19" s="621"/>
      <c r="CC19" s="621"/>
      <c r="CD19" s="621"/>
      <c r="CE19" s="621"/>
      <c r="CF19" s="621"/>
      <c r="CG19" s="621"/>
      <c r="CH19" s="621"/>
      <c r="CI19" s="621"/>
      <c r="CJ19" s="621"/>
      <c r="CK19" s="621"/>
      <c r="CL19" s="621"/>
      <c r="CM19" s="621"/>
      <c r="CN19" s="621"/>
      <c r="CO19" s="621"/>
      <c r="CP19" s="621"/>
      <c r="CQ19" s="621"/>
      <c r="CR19" s="621"/>
      <c r="CS19" s="621"/>
      <c r="CT19" s="621"/>
      <c r="CU19" s="621"/>
      <c r="CV19" s="621"/>
      <c r="CW19" s="621"/>
      <c r="CX19" s="621"/>
      <c r="CY19" s="621"/>
      <c r="CZ19" s="621"/>
      <c r="DA19" s="621"/>
      <c r="DB19" s="621"/>
      <c r="DC19" s="621"/>
      <c r="DD19" s="621"/>
      <c r="DE19" s="621"/>
      <c r="DF19" s="621"/>
      <c r="DG19" s="621"/>
      <c r="DH19" s="621"/>
      <c r="DI19" s="621"/>
      <c r="DJ19" s="621"/>
      <c r="DK19" s="621"/>
      <c r="DL19" s="621"/>
      <c r="DM19" s="621"/>
      <c r="DN19" s="621"/>
      <c r="DO19" s="621"/>
      <c r="DP19" s="621"/>
      <c r="DQ19" s="621"/>
      <c r="DR19" s="621"/>
      <c r="DS19" s="621"/>
      <c r="DT19" s="621"/>
      <c r="DU19" s="621"/>
      <c r="DV19" s="621"/>
      <c r="DW19" s="621"/>
      <c r="DX19" s="621"/>
      <c r="DY19" s="621"/>
      <c r="DZ19" s="621"/>
      <c r="EA19" s="621"/>
      <c r="EB19" s="621"/>
      <c r="EC19" s="621"/>
      <c r="ED19" s="621"/>
      <c r="EE19" s="621"/>
      <c r="EF19" s="621"/>
      <c r="EG19" s="621"/>
      <c r="EH19" s="621"/>
      <c r="EI19" s="621"/>
      <c r="EJ19" s="621"/>
      <c r="EK19" s="621"/>
      <c r="EL19" s="621"/>
      <c r="EM19" s="621"/>
      <c r="EN19" s="621"/>
      <c r="EO19" s="621"/>
      <c r="EP19" s="621"/>
      <c r="EQ19" s="621"/>
      <c r="ER19" s="621"/>
      <c r="ES19" s="621"/>
      <c r="ET19" s="621"/>
      <c r="EU19" s="621"/>
      <c r="EV19" s="621"/>
      <c r="EW19" s="621"/>
      <c r="EX19" s="621"/>
      <c r="EY19" s="621"/>
      <c r="EZ19" s="621"/>
      <c r="FA19" s="621"/>
      <c r="FB19" s="621"/>
      <c r="FC19" s="621"/>
      <c r="FD19" s="621"/>
      <c r="FE19" s="621"/>
      <c r="FF19" s="621"/>
      <c r="FG19" s="621"/>
      <c r="FH19" s="621"/>
      <c r="FI19" s="621"/>
      <c r="FJ19" s="621"/>
      <c r="FK19" s="621"/>
      <c r="FL19" s="621"/>
    </row>
    <row r="20" spans="1:168" s="422" customFormat="1" ht="13.8">
      <c r="A20" s="26" t="s">
        <v>1572</v>
      </c>
      <c r="B20" s="610"/>
      <c r="C20" s="610"/>
      <c r="D20" s="610"/>
      <c r="E20" s="610"/>
      <c r="F20" s="610"/>
      <c r="G20" s="610"/>
      <c r="H20" s="610"/>
      <c r="I20" s="610"/>
      <c r="J20" s="618"/>
      <c r="K20" s="618"/>
      <c r="L20" s="618"/>
      <c r="M20" s="618"/>
      <c r="N20" s="618"/>
      <c r="O20" s="618"/>
      <c r="P20" s="618"/>
      <c r="Q20" s="618"/>
      <c r="R20" s="618"/>
      <c r="S20" s="618"/>
      <c r="T20" s="618"/>
      <c r="U20" s="618"/>
      <c r="V20" s="618"/>
      <c r="W20" s="618"/>
      <c r="X20" s="618"/>
      <c r="Y20" s="618"/>
      <c r="Z20" s="618"/>
      <c r="AA20" s="618"/>
      <c r="AB20" s="618"/>
      <c r="AC20" s="618"/>
      <c r="AD20" s="618"/>
      <c r="AE20" s="618"/>
      <c r="AF20" s="618"/>
      <c r="AG20" s="618"/>
      <c r="AH20" s="618"/>
      <c r="AI20" s="618"/>
      <c r="AJ20" s="618"/>
      <c r="AK20" s="618"/>
      <c r="AL20" s="618"/>
      <c r="AM20" s="618"/>
      <c r="AN20" s="618"/>
      <c r="AO20" s="618"/>
      <c r="AP20" s="618"/>
      <c r="AQ20" s="618"/>
      <c r="AR20" s="618"/>
      <c r="AS20" s="618"/>
      <c r="AT20" s="618"/>
      <c r="AU20" s="618"/>
      <c r="AV20" s="618"/>
      <c r="AW20" s="618"/>
      <c r="AX20" s="618"/>
      <c r="AY20" s="618"/>
      <c r="AZ20" s="618"/>
      <c r="BA20" s="618"/>
      <c r="BB20" s="618"/>
      <c r="BC20" s="618"/>
      <c r="BD20" s="618"/>
      <c r="BE20" s="618"/>
      <c r="BF20" s="618"/>
      <c r="BG20" s="618"/>
      <c r="BH20" s="618"/>
      <c r="BI20" s="618"/>
      <c r="BJ20" s="618"/>
      <c r="BK20" s="618"/>
      <c r="BL20" s="618"/>
      <c r="BM20" s="618"/>
      <c r="BN20" s="618"/>
      <c r="BO20" s="618"/>
      <c r="BP20" s="618"/>
      <c r="BQ20" s="618"/>
      <c r="BR20" s="618"/>
      <c r="BS20" s="618"/>
      <c r="BT20" s="618"/>
      <c r="BU20" s="618"/>
      <c r="BV20" s="618"/>
      <c r="BW20" s="618"/>
      <c r="BX20" s="618"/>
      <c r="BY20" s="618"/>
      <c r="BZ20" s="618"/>
      <c r="CA20" s="618"/>
      <c r="CB20" s="618"/>
      <c r="CC20" s="618"/>
      <c r="CD20" s="618"/>
      <c r="CE20" s="618"/>
      <c r="CF20" s="618"/>
      <c r="CG20" s="618"/>
      <c r="CH20" s="618"/>
      <c r="CI20" s="618"/>
      <c r="CJ20" s="618"/>
      <c r="CK20" s="618"/>
      <c r="CL20" s="618"/>
      <c r="CM20" s="618"/>
      <c r="CN20" s="618"/>
      <c r="CO20" s="618"/>
      <c r="CP20" s="618"/>
      <c r="CQ20" s="618"/>
      <c r="CR20" s="618"/>
      <c r="CS20" s="618"/>
      <c r="CT20" s="618"/>
      <c r="CU20" s="618"/>
      <c r="CV20" s="618"/>
      <c r="CW20" s="618"/>
      <c r="CX20" s="618"/>
      <c r="CY20" s="618"/>
      <c r="CZ20" s="618"/>
      <c r="DA20" s="618"/>
      <c r="DB20" s="618"/>
      <c r="DC20" s="618"/>
      <c r="DD20" s="618"/>
      <c r="DE20" s="618"/>
      <c r="DF20" s="618"/>
      <c r="DG20" s="618"/>
      <c r="DH20" s="618"/>
      <c r="DI20" s="618"/>
      <c r="DJ20" s="618"/>
      <c r="DK20" s="618"/>
      <c r="DL20" s="618"/>
      <c r="DM20" s="618"/>
      <c r="DN20" s="618"/>
      <c r="DO20" s="618"/>
      <c r="DP20" s="618"/>
      <c r="DQ20" s="618"/>
      <c r="DR20" s="618"/>
      <c r="DS20" s="618"/>
      <c r="DT20" s="618"/>
      <c r="DU20" s="618"/>
      <c r="DV20" s="618"/>
      <c r="DW20" s="618"/>
      <c r="DX20" s="618"/>
      <c r="DY20" s="618"/>
      <c r="DZ20" s="618"/>
      <c r="EA20" s="618"/>
      <c r="EB20" s="618"/>
      <c r="EC20" s="618"/>
      <c r="ED20" s="618"/>
      <c r="EE20" s="618"/>
      <c r="EF20" s="618"/>
      <c r="EG20" s="618"/>
      <c r="EH20" s="618"/>
      <c r="EI20" s="618"/>
      <c r="EJ20" s="618"/>
      <c r="EK20" s="618"/>
      <c r="EL20" s="618"/>
      <c r="EM20" s="618"/>
      <c r="EN20" s="618"/>
      <c r="EO20" s="618"/>
      <c r="EP20" s="618"/>
      <c r="EQ20" s="618"/>
      <c r="ER20" s="618"/>
      <c r="ES20" s="618"/>
      <c r="ET20" s="618"/>
      <c r="EU20" s="618"/>
      <c r="EV20" s="618"/>
      <c r="EW20" s="618"/>
      <c r="EX20" s="618"/>
      <c r="EY20" s="618"/>
      <c r="EZ20" s="618"/>
      <c r="FA20" s="618"/>
      <c r="FB20" s="618"/>
      <c r="FC20" s="618"/>
      <c r="FD20" s="618"/>
      <c r="FE20" s="618"/>
      <c r="FF20" s="618"/>
      <c r="FG20" s="618"/>
      <c r="FH20" s="618"/>
      <c r="FI20" s="618"/>
      <c r="FJ20" s="618"/>
      <c r="FK20" s="618"/>
      <c r="FL20" s="618"/>
    </row>
    <row r="21" spans="1:168" s="422" customFormat="1" ht="13.95" customHeight="1">
      <c r="A21" s="624" t="s">
        <v>37</v>
      </c>
      <c r="B21" s="624"/>
      <c r="C21" s="624"/>
      <c r="D21" s="624"/>
      <c r="E21" s="624"/>
      <c r="F21" s="624"/>
      <c r="G21" s="624"/>
      <c r="H21" s="625"/>
      <c r="I21" s="625"/>
    </row>
    <row r="22" spans="1:168" s="422" customFormat="1" ht="13.8">
      <c r="A22" s="625"/>
      <c r="B22" s="625"/>
      <c r="C22" s="625"/>
      <c r="D22" s="625"/>
      <c r="E22" s="625"/>
      <c r="F22" s="625"/>
      <c r="G22" s="625"/>
      <c r="H22" s="625"/>
      <c r="I22" s="625"/>
    </row>
    <row r="23" spans="1:168" s="422" customFormat="1" ht="13.8">
      <c r="B23" s="618"/>
      <c r="C23" s="618"/>
      <c r="D23" s="618"/>
      <c r="E23" s="618"/>
      <c r="F23" s="618"/>
      <c r="G23" s="618"/>
      <c r="H23" s="618"/>
    </row>
    <row r="24" spans="1:168" s="422" customFormat="1" ht="13.8">
      <c r="B24" s="618"/>
      <c r="C24" s="618"/>
      <c r="D24" s="618"/>
      <c r="E24" s="618"/>
      <c r="F24" s="618"/>
      <c r="G24" s="618"/>
      <c r="H24" s="618"/>
    </row>
    <row r="25" spans="1:168" s="422" customFormat="1" ht="13.8">
      <c r="B25" s="618"/>
      <c r="C25" s="618"/>
      <c r="D25" s="618"/>
      <c r="E25" s="618"/>
      <c r="F25" s="618"/>
      <c r="G25" s="618"/>
      <c r="H25" s="618"/>
    </row>
    <row r="26" spans="1:168" s="422" customFormat="1" ht="13.8">
      <c r="B26" s="618"/>
      <c r="C26" s="618"/>
      <c r="D26" s="618"/>
      <c r="E26" s="618"/>
      <c r="F26" s="618"/>
      <c r="G26" s="618"/>
      <c r="H26" s="618"/>
    </row>
    <row r="27" spans="1:168">
      <c r="B27" s="626"/>
      <c r="C27" s="626"/>
      <c r="D27" s="626"/>
      <c r="E27" s="626"/>
      <c r="F27" s="626"/>
      <c r="G27" s="626"/>
      <c r="H27" s="626"/>
    </row>
    <row r="28" spans="1:168">
      <c r="B28" s="626"/>
      <c r="C28" s="626"/>
      <c r="D28" s="626"/>
      <c r="E28" s="626"/>
      <c r="F28" s="626"/>
      <c r="G28" s="626"/>
      <c r="H28" s="626"/>
    </row>
    <row r="29" spans="1:168">
      <c r="B29" s="626"/>
      <c r="C29" s="626"/>
      <c r="D29" s="626"/>
      <c r="E29" s="626"/>
      <c r="F29" s="626"/>
      <c r="G29" s="626"/>
      <c r="H29" s="626"/>
    </row>
  </sheetData>
  <mergeCells count="13">
    <mergeCell ref="H6:H7"/>
    <mergeCell ref="I6:I7"/>
    <mergeCell ref="A21:G21"/>
    <mergeCell ref="A2:I2"/>
    <mergeCell ref="A3:I3"/>
    <mergeCell ref="A4:I4"/>
    <mergeCell ref="A6:A7"/>
    <mergeCell ref="B6:B7"/>
    <mergeCell ref="C6:C7"/>
    <mergeCell ref="D6:D7"/>
    <mergeCell ref="E6:E7"/>
    <mergeCell ref="F6:F7"/>
    <mergeCell ref="G6:G7"/>
  </mergeCells>
  <hyperlinks>
    <hyperlink ref="A1" location="Índice!A1" display="Volver al Índice" xr:uid="{AEB5CEE8-9928-40DA-9319-E8D593469548}"/>
  </hyperlinks>
  <printOptions horizontalCentered="1" verticalCentered="1"/>
  <pageMargins left="1.1811023622047245" right="1.1811023622047245" top="0.98425196850393704" bottom="0.98425196850393704" header="0.59055118110236227" footer="0.59055118110236227"/>
  <pageSetup paperSize="9" scale="78"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B451C-3811-431B-AF8D-0AAB7C0B2DAD}">
  <dimension ref="A1:IP76"/>
  <sheetViews>
    <sheetView showGridLines="0" workbookViewId="0"/>
  </sheetViews>
  <sheetFormatPr baseColWidth="10" defaultColWidth="10.109375" defaultRowHeight="13.2"/>
  <cols>
    <col min="1" max="1" width="28.88671875" style="667" customWidth="1"/>
    <col min="2" max="2" width="9" style="423" bestFit="1" customWidth="1"/>
    <col min="3" max="8" width="7.44140625" style="423" customWidth="1"/>
    <col min="9" max="9" width="9.88671875" style="423" bestFit="1" customWidth="1"/>
    <col min="10" max="16384" width="10.109375" style="423"/>
  </cols>
  <sheetData>
    <row r="1" spans="1:250" ht="18.75" customHeight="1">
      <c r="A1" s="1421" t="s">
        <v>2108</v>
      </c>
    </row>
    <row r="2" spans="1:250" ht="49.65" customHeight="1">
      <c r="A2" s="668" t="s">
        <v>1607</v>
      </c>
      <c r="B2" s="668"/>
      <c r="C2" s="668"/>
      <c r="D2" s="668"/>
      <c r="E2" s="668"/>
      <c r="F2" s="668"/>
      <c r="G2" s="668"/>
      <c r="H2" s="668"/>
      <c r="I2" s="668"/>
    </row>
    <row r="3" spans="1:250" ht="15.75" customHeight="1">
      <c r="A3" s="669">
        <v>46112</v>
      </c>
      <c r="B3" s="669"/>
      <c r="C3" s="669"/>
      <c r="D3" s="669"/>
      <c r="E3" s="669"/>
      <c r="F3" s="669"/>
      <c r="G3" s="669"/>
      <c r="H3" s="669"/>
      <c r="I3" s="669"/>
    </row>
    <row r="4" spans="1:250" ht="18" customHeight="1">
      <c r="A4" s="593" t="s">
        <v>63</v>
      </c>
      <c r="B4" s="593"/>
      <c r="C4" s="593"/>
      <c r="D4" s="593"/>
      <c r="E4" s="593"/>
      <c r="F4" s="593"/>
      <c r="G4" s="593"/>
      <c r="H4" s="593"/>
      <c r="I4" s="593"/>
    </row>
    <row r="5" spans="1:250" s="672" customFormat="1" ht="15.75" customHeight="1" thickBot="1">
      <c r="A5" s="670"/>
      <c r="B5" s="671"/>
      <c r="C5" s="671"/>
      <c r="D5" s="671"/>
      <c r="E5" s="671"/>
      <c r="F5" s="671"/>
      <c r="G5" s="671"/>
      <c r="H5" s="671"/>
      <c r="I5" s="671"/>
      <c r="J5" s="423"/>
      <c r="K5" s="423"/>
      <c r="L5" s="423"/>
      <c r="M5" s="423"/>
      <c r="N5" s="423"/>
      <c r="O5" s="423"/>
      <c r="P5" s="423"/>
      <c r="Q5" s="423"/>
      <c r="R5" s="423"/>
      <c r="S5" s="423"/>
      <c r="T5" s="423"/>
      <c r="U5" s="423"/>
      <c r="V5" s="423"/>
      <c r="W5" s="423"/>
      <c r="X5" s="423"/>
      <c r="Y5" s="423"/>
      <c r="Z5" s="423"/>
      <c r="AA5" s="423"/>
      <c r="AB5" s="423"/>
      <c r="AC5" s="423"/>
      <c r="AD5" s="423"/>
      <c r="AE5" s="423"/>
      <c r="AF5" s="423"/>
      <c r="AG5" s="423"/>
      <c r="AH5" s="423"/>
      <c r="AI5" s="423"/>
      <c r="AJ5" s="423"/>
      <c r="AK5" s="423"/>
      <c r="AL5" s="423"/>
      <c r="AM5" s="423"/>
      <c r="AN5" s="423"/>
      <c r="AO5" s="423"/>
      <c r="AP5" s="423"/>
      <c r="AQ5" s="423"/>
      <c r="AR5" s="423"/>
      <c r="AS5" s="423"/>
      <c r="AT5" s="423"/>
      <c r="AU5" s="423"/>
      <c r="AV5" s="423"/>
      <c r="AW5" s="423"/>
      <c r="AX5" s="423"/>
      <c r="AY5" s="423"/>
      <c r="AZ5" s="423"/>
      <c r="BA5" s="423"/>
      <c r="BB5" s="423"/>
      <c r="BC5" s="423"/>
      <c r="BD5" s="423"/>
      <c r="BE5" s="423"/>
      <c r="BF5" s="423"/>
      <c r="BG5" s="423"/>
      <c r="BH5" s="423"/>
      <c r="BI5" s="423"/>
      <c r="BJ5" s="423"/>
      <c r="BK5" s="423"/>
      <c r="BL5" s="423"/>
      <c r="BM5" s="423"/>
      <c r="BN5" s="423"/>
      <c r="BO5" s="423"/>
      <c r="BP5" s="423"/>
      <c r="BQ5" s="423"/>
      <c r="BR5" s="423"/>
      <c r="BS5" s="423"/>
      <c r="BT5" s="423"/>
      <c r="BU5" s="423"/>
      <c r="BV5" s="423"/>
      <c r="BW5" s="423"/>
      <c r="BX5" s="423"/>
      <c r="BY5" s="423"/>
      <c r="BZ5" s="423"/>
      <c r="CA5" s="423"/>
      <c r="CB5" s="423"/>
      <c r="CC5" s="423"/>
      <c r="CD5" s="423"/>
      <c r="CE5" s="423"/>
      <c r="CF5" s="423"/>
      <c r="CG5" s="423"/>
      <c r="CH5" s="423"/>
      <c r="CI5" s="423"/>
      <c r="CJ5" s="423"/>
      <c r="CK5" s="423"/>
      <c r="CL5" s="423"/>
      <c r="CM5" s="423"/>
      <c r="CN5" s="423"/>
      <c r="CO5" s="423"/>
      <c r="CP5" s="423"/>
      <c r="CQ5" s="423"/>
      <c r="CR5" s="423"/>
      <c r="CS5" s="423"/>
      <c r="CT5" s="423"/>
      <c r="CU5" s="423"/>
      <c r="CV5" s="423"/>
      <c r="CW5" s="423"/>
      <c r="CX5" s="423"/>
      <c r="CY5" s="423"/>
      <c r="CZ5" s="423"/>
      <c r="DA5" s="423"/>
      <c r="DB5" s="423"/>
      <c r="DC5" s="423"/>
      <c r="DD5" s="423"/>
      <c r="DE5" s="423"/>
      <c r="DF5" s="423"/>
      <c r="DG5" s="423"/>
      <c r="DH5" s="423"/>
      <c r="DI5" s="423"/>
      <c r="DJ5" s="423"/>
      <c r="DK5" s="423"/>
      <c r="DL5" s="423"/>
      <c r="DM5" s="423"/>
      <c r="DN5" s="423"/>
      <c r="DO5" s="423"/>
      <c r="DP5" s="423"/>
      <c r="DQ5" s="423"/>
      <c r="DR5" s="423"/>
      <c r="DS5" s="423"/>
      <c r="DT5" s="423"/>
      <c r="DU5" s="423"/>
      <c r="DV5" s="423"/>
      <c r="DW5" s="423"/>
      <c r="DX5" s="423"/>
      <c r="DY5" s="423"/>
      <c r="DZ5" s="423"/>
      <c r="EA5" s="423"/>
      <c r="EB5" s="423"/>
      <c r="EC5" s="423"/>
      <c r="ED5" s="423"/>
      <c r="EE5" s="423"/>
      <c r="EF5" s="423"/>
      <c r="EG5" s="423"/>
      <c r="EH5" s="423"/>
      <c r="EI5" s="423"/>
      <c r="EJ5" s="423"/>
      <c r="EK5" s="423"/>
      <c r="EL5" s="423"/>
      <c r="EM5" s="423"/>
      <c r="EN5" s="423"/>
      <c r="EO5" s="423"/>
      <c r="EP5" s="423"/>
      <c r="EQ5" s="423"/>
      <c r="ER5" s="423"/>
      <c r="ES5" s="423"/>
      <c r="ET5" s="423"/>
      <c r="EU5" s="423"/>
      <c r="EV5" s="423"/>
      <c r="EW5" s="423"/>
      <c r="EX5" s="423"/>
      <c r="EY5" s="423"/>
      <c r="EZ5" s="423"/>
      <c r="FA5" s="423"/>
      <c r="FB5" s="423"/>
      <c r="FC5" s="423"/>
      <c r="FD5" s="423"/>
      <c r="FE5" s="423"/>
      <c r="FF5" s="423"/>
      <c r="FG5" s="423"/>
      <c r="FH5" s="423"/>
      <c r="FI5" s="423"/>
      <c r="FJ5" s="423"/>
      <c r="FK5" s="423"/>
      <c r="FL5" s="423"/>
      <c r="FM5" s="423"/>
      <c r="FN5" s="423"/>
      <c r="FO5" s="423"/>
      <c r="FP5" s="423"/>
      <c r="FQ5" s="423"/>
      <c r="FR5" s="423"/>
      <c r="FS5" s="423"/>
      <c r="FT5" s="423"/>
      <c r="FU5" s="423"/>
      <c r="FV5" s="423"/>
      <c r="FW5" s="423"/>
      <c r="FX5" s="423"/>
      <c r="FY5" s="423"/>
      <c r="FZ5" s="423"/>
      <c r="GA5" s="423"/>
      <c r="GB5" s="423"/>
      <c r="GC5" s="423"/>
      <c r="GD5" s="423"/>
      <c r="GE5" s="423"/>
      <c r="GF5" s="423"/>
      <c r="GG5" s="423"/>
      <c r="GH5" s="423"/>
      <c r="GI5" s="423"/>
      <c r="GJ5" s="423"/>
      <c r="GK5" s="423"/>
      <c r="GL5" s="423"/>
      <c r="GM5" s="423"/>
      <c r="GN5" s="423"/>
      <c r="GO5" s="423"/>
      <c r="GP5" s="423"/>
      <c r="GQ5" s="423"/>
      <c r="GR5" s="423"/>
      <c r="GS5" s="423"/>
      <c r="GT5" s="423"/>
      <c r="GU5" s="423"/>
      <c r="GV5" s="423"/>
      <c r="GW5" s="423"/>
      <c r="GX5" s="423"/>
      <c r="GY5" s="423"/>
      <c r="GZ5" s="423"/>
      <c r="HA5" s="423"/>
      <c r="HB5" s="423"/>
      <c r="HC5" s="423"/>
      <c r="HD5" s="423"/>
      <c r="HE5" s="423"/>
      <c r="HF5" s="423"/>
      <c r="HG5" s="423"/>
      <c r="HH5" s="423"/>
      <c r="HI5" s="423"/>
      <c r="HJ5" s="423"/>
      <c r="HK5" s="423"/>
      <c r="HL5" s="423"/>
      <c r="HM5" s="423"/>
      <c r="HN5" s="423"/>
      <c r="HO5" s="423"/>
      <c r="HP5" s="423"/>
      <c r="HQ5" s="423"/>
      <c r="HR5" s="423"/>
      <c r="HS5" s="423"/>
      <c r="HT5" s="423"/>
      <c r="HU5" s="423"/>
      <c r="HV5" s="423"/>
      <c r="HW5" s="423"/>
      <c r="HX5" s="423"/>
      <c r="HY5" s="423"/>
      <c r="HZ5" s="423"/>
      <c r="IA5" s="423"/>
      <c r="IB5" s="423"/>
      <c r="IC5" s="423"/>
      <c r="ID5" s="423"/>
      <c r="IE5" s="423"/>
      <c r="IF5" s="423"/>
      <c r="IG5" s="423"/>
      <c r="IH5" s="423"/>
      <c r="II5" s="423"/>
      <c r="IJ5" s="423"/>
      <c r="IK5" s="423"/>
      <c r="IL5" s="423"/>
      <c r="IM5" s="423"/>
      <c r="IN5" s="423"/>
      <c r="IO5" s="423"/>
      <c r="IP5" s="423"/>
    </row>
    <row r="6" spans="1:250" ht="101.25" customHeight="1">
      <c r="A6" s="658" t="s">
        <v>1608</v>
      </c>
      <c r="B6" s="673" t="s">
        <v>28</v>
      </c>
      <c r="C6" s="673" t="s">
        <v>29</v>
      </c>
      <c r="D6" s="673" t="s">
        <v>30</v>
      </c>
      <c r="E6" s="673" t="s">
        <v>31</v>
      </c>
      <c r="F6" s="673" t="s">
        <v>32</v>
      </c>
      <c r="G6" s="673" t="s">
        <v>33</v>
      </c>
      <c r="H6" s="673" t="s">
        <v>34</v>
      </c>
      <c r="I6" s="674" t="s">
        <v>35</v>
      </c>
      <c r="J6" s="422"/>
    </row>
    <row r="7" spans="1:250">
      <c r="A7" s="675" t="s">
        <v>1609</v>
      </c>
      <c r="B7" s="676">
        <v>0</v>
      </c>
      <c r="C7" s="676">
        <v>0</v>
      </c>
      <c r="D7" s="676">
        <v>0</v>
      </c>
      <c r="E7" s="676">
        <v>0</v>
      </c>
      <c r="F7" s="676">
        <v>0.1545752241100885</v>
      </c>
      <c r="G7" s="676">
        <v>0.10053843224126582</v>
      </c>
      <c r="H7" s="676">
        <v>0</v>
      </c>
      <c r="I7" s="676">
        <v>3.7365319982733618E-2</v>
      </c>
      <c r="J7" s="612"/>
    </row>
    <row r="8" spans="1:250">
      <c r="A8" s="677" t="s">
        <v>1610</v>
      </c>
      <c r="B8" s="678">
        <v>0</v>
      </c>
      <c r="C8" s="678">
        <v>0</v>
      </c>
      <c r="D8" s="678">
        <v>0</v>
      </c>
      <c r="E8" s="678">
        <v>0</v>
      </c>
      <c r="F8" s="678">
        <v>0</v>
      </c>
      <c r="G8" s="678">
        <v>0</v>
      </c>
      <c r="H8" s="678">
        <v>0</v>
      </c>
      <c r="I8" s="678">
        <v>0</v>
      </c>
      <c r="J8" s="612"/>
    </row>
    <row r="9" spans="1:250">
      <c r="A9" s="677" t="s">
        <v>347</v>
      </c>
      <c r="B9" s="678">
        <v>0</v>
      </c>
      <c r="C9" s="678">
        <v>0</v>
      </c>
      <c r="D9" s="678">
        <v>0</v>
      </c>
      <c r="E9" s="678">
        <v>0</v>
      </c>
      <c r="F9" s="678">
        <v>0</v>
      </c>
      <c r="G9" s="678">
        <v>0</v>
      </c>
      <c r="H9" s="678">
        <v>0</v>
      </c>
      <c r="I9" s="678">
        <v>0</v>
      </c>
      <c r="J9" s="612"/>
    </row>
    <row r="10" spans="1:250">
      <c r="A10" s="677" t="s">
        <v>351</v>
      </c>
      <c r="B10" s="678">
        <v>0</v>
      </c>
      <c r="C10" s="678">
        <v>0</v>
      </c>
      <c r="D10" s="678">
        <v>0</v>
      </c>
      <c r="E10" s="678">
        <v>0</v>
      </c>
      <c r="F10" s="678">
        <v>0.11485060288540311</v>
      </c>
      <c r="G10" s="678">
        <v>0</v>
      </c>
      <c r="H10" s="678">
        <v>0</v>
      </c>
      <c r="I10" s="678">
        <v>2.3332975189721026E-2</v>
      </c>
      <c r="J10" s="612"/>
    </row>
    <row r="11" spans="1:250">
      <c r="A11" s="677" t="s">
        <v>1611</v>
      </c>
      <c r="B11" s="678">
        <v>0</v>
      </c>
      <c r="C11" s="678">
        <v>0</v>
      </c>
      <c r="D11" s="678">
        <v>0</v>
      </c>
      <c r="E11" s="678">
        <v>0</v>
      </c>
      <c r="F11" s="678">
        <v>0</v>
      </c>
      <c r="G11" s="678">
        <v>0.10053843224126582</v>
      </c>
      <c r="H11" s="678">
        <v>0</v>
      </c>
      <c r="I11" s="678">
        <v>5.9619160954680461E-3</v>
      </c>
      <c r="J11" s="612"/>
    </row>
    <row r="12" spans="1:250">
      <c r="A12" s="677" t="s">
        <v>1612</v>
      </c>
      <c r="B12" s="678">
        <v>0</v>
      </c>
      <c r="C12" s="678">
        <v>0</v>
      </c>
      <c r="D12" s="678">
        <v>0</v>
      </c>
      <c r="E12" s="678">
        <v>0</v>
      </c>
      <c r="F12" s="678">
        <v>3.9724621224685376E-2</v>
      </c>
      <c r="G12" s="678">
        <v>0</v>
      </c>
      <c r="H12" s="678">
        <v>0</v>
      </c>
      <c r="I12" s="678">
        <v>8.0704286975445422E-3</v>
      </c>
      <c r="J12" s="612"/>
    </row>
    <row r="13" spans="1:250">
      <c r="A13" s="677" t="s">
        <v>1613</v>
      </c>
      <c r="B13" s="678">
        <v>0</v>
      </c>
      <c r="C13" s="678">
        <v>0</v>
      </c>
      <c r="D13" s="678">
        <v>0</v>
      </c>
      <c r="E13" s="678">
        <v>0</v>
      </c>
      <c r="F13" s="678">
        <v>0</v>
      </c>
      <c r="G13" s="678">
        <v>0</v>
      </c>
      <c r="H13" s="678">
        <v>0</v>
      </c>
      <c r="I13" s="678">
        <v>0</v>
      </c>
      <c r="J13" s="612"/>
    </row>
    <row r="14" spans="1:250">
      <c r="A14" s="677" t="s">
        <v>1614</v>
      </c>
      <c r="B14" s="678">
        <v>0</v>
      </c>
      <c r="C14" s="678">
        <v>0</v>
      </c>
      <c r="D14" s="678">
        <v>0</v>
      </c>
      <c r="E14" s="678">
        <v>0</v>
      </c>
      <c r="F14" s="678">
        <v>0</v>
      </c>
      <c r="G14" s="678">
        <v>0</v>
      </c>
      <c r="H14" s="678">
        <v>0</v>
      </c>
      <c r="I14" s="678">
        <v>0</v>
      </c>
      <c r="J14" s="612"/>
    </row>
    <row r="15" spans="1:250" ht="3.15" customHeight="1">
      <c r="A15" s="677"/>
      <c r="B15" s="679"/>
      <c r="C15" s="679"/>
      <c r="D15" s="679"/>
      <c r="E15" s="679"/>
      <c r="F15" s="679"/>
      <c r="G15" s="679"/>
      <c r="H15" s="679"/>
      <c r="I15" s="679"/>
      <c r="J15" s="612"/>
    </row>
    <row r="16" spans="1:250">
      <c r="A16" s="675" t="s">
        <v>1615</v>
      </c>
      <c r="B16" s="680">
        <v>0</v>
      </c>
      <c r="C16" s="680">
        <v>0</v>
      </c>
      <c r="D16" s="680">
        <v>0</v>
      </c>
      <c r="E16" s="680">
        <v>0</v>
      </c>
      <c r="F16" s="680">
        <v>1.352857652352677</v>
      </c>
      <c r="G16" s="680">
        <v>0.16564380800096126</v>
      </c>
      <c r="H16" s="680">
        <v>0</v>
      </c>
      <c r="I16" s="680">
        <v>0.28466835382000721</v>
      </c>
      <c r="J16" s="612"/>
      <c r="L16" s="681"/>
    </row>
    <row r="17" spans="1:10">
      <c r="A17" s="677" t="s">
        <v>1610</v>
      </c>
      <c r="B17" s="679">
        <v>0</v>
      </c>
      <c r="C17" s="679">
        <v>0</v>
      </c>
      <c r="D17" s="679">
        <v>0</v>
      </c>
      <c r="E17" s="679">
        <v>0</v>
      </c>
      <c r="F17" s="679">
        <v>0</v>
      </c>
      <c r="G17" s="679">
        <v>0</v>
      </c>
      <c r="H17" s="679">
        <v>0</v>
      </c>
      <c r="I17" s="679">
        <v>0</v>
      </c>
      <c r="J17" s="612"/>
    </row>
    <row r="18" spans="1:10">
      <c r="A18" s="677" t="s">
        <v>347</v>
      </c>
      <c r="B18" s="679">
        <v>0</v>
      </c>
      <c r="C18" s="679">
        <v>0</v>
      </c>
      <c r="D18" s="679">
        <v>0</v>
      </c>
      <c r="E18" s="679">
        <v>0</v>
      </c>
      <c r="F18" s="679">
        <v>0</v>
      </c>
      <c r="G18" s="679">
        <v>0</v>
      </c>
      <c r="H18" s="679">
        <v>0</v>
      </c>
      <c r="I18" s="679">
        <v>0</v>
      </c>
      <c r="J18" s="612"/>
    </row>
    <row r="19" spans="1:10">
      <c r="A19" s="677" t="s">
        <v>351</v>
      </c>
      <c r="B19" s="679">
        <v>0</v>
      </c>
      <c r="C19" s="679">
        <v>0</v>
      </c>
      <c r="D19" s="679">
        <v>0</v>
      </c>
      <c r="E19" s="679">
        <v>0</v>
      </c>
      <c r="F19" s="679">
        <v>0.57768844728633206</v>
      </c>
      <c r="G19" s="679">
        <v>0</v>
      </c>
      <c r="H19" s="679">
        <v>0</v>
      </c>
      <c r="I19" s="679">
        <v>0.1173628162959655</v>
      </c>
      <c r="J19" s="612"/>
    </row>
    <row r="20" spans="1:10">
      <c r="A20" s="677" t="s">
        <v>1611</v>
      </c>
      <c r="B20" s="679">
        <v>0</v>
      </c>
      <c r="C20" s="679">
        <v>0</v>
      </c>
      <c r="D20" s="679">
        <v>0</v>
      </c>
      <c r="E20" s="679">
        <v>0</v>
      </c>
      <c r="F20" s="679">
        <v>0</v>
      </c>
      <c r="G20" s="679">
        <v>0.16564380800096126</v>
      </c>
      <c r="H20" s="679">
        <v>0</v>
      </c>
      <c r="I20" s="679">
        <v>9.8226565008063642E-3</v>
      </c>
      <c r="J20" s="612"/>
    </row>
    <row r="21" spans="1:10">
      <c r="A21" s="677" t="s">
        <v>1612</v>
      </c>
      <c r="B21" s="679">
        <v>0</v>
      </c>
      <c r="C21" s="679">
        <v>0</v>
      </c>
      <c r="D21" s="679">
        <v>0</v>
      </c>
      <c r="E21" s="679">
        <v>0</v>
      </c>
      <c r="F21" s="679">
        <v>0.77516920506634479</v>
      </c>
      <c r="G21" s="679">
        <v>0</v>
      </c>
      <c r="H21" s="679">
        <v>0</v>
      </c>
      <c r="I21" s="679">
        <v>0.1574828810232354</v>
      </c>
      <c r="J21" s="612"/>
    </row>
    <row r="22" spans="1:10">
      <c r="A22" s="677" t="s">
        <v>1613</v>
      </c>
      <c r="B22" s="679">
        <v>0</v>
      </c>
      <c r="C22" s="679">
        <v>0</v>
      </c>
      <c r="D22" s="679">
        <v>0</v>
      </c>
      <c r="E22" s="679">
        <v>0</v>
      </c>
      <c r="F22" s="679">
        <v>0</v>
      </c>
      <c r="G22" s="679">
        <v>0</v>
      </c>
      <c r="H22" s="679">
        <v>0</v>
      </c>
      <c r="I22" s="679">
        <v>0</v>
      </c>
      <c r="J22" s="612"/>
    </row>
    <row r="23" spans="1:10">
      <c r="A23" s="677" t="s">
        <v>1614</v>
      </c>
      <c r="B23" s="679">
        <v>0</v>
      </c>
      <c r="C23" s="679">
        <v>0</v>
      </c>
      <c r="D23" s="679">
        <v>0</v>
      </c>
      <c r="E23" s="679">
        <v>0</v>
      </c>
      <c r="F23" s="679">
        <v>0</v>
      </c>
      <c r="G23" s="679">
        <v>0</v>
      </c>
      <c r="H23" s="679">
        <v>0</v>
      </c>
      <c r="I23" s="679">
        <v>0</v>
      </c>
      <c r="J23" s="612"/>
    </row>
    <row r="24" spans="1:10" ht="2.25" customHeight="1">
      <c r="A24" s="677"/>
      <c r="B24" s="679"/>
      <c r="C24" s="679"/>
      <c r="D24" s="679"/>
      <c r="E24" s="679"/>
      <c r="F24" s="679"/>
      <c r="G24" s="679"/>
      <c r="H24" s="679"/>
      <c r="I24" s="679"/>
      <c r="J24" s="612"/>
    </row>
    <row r="25" spans="1:10">
      <c r="A25" s="675" t="s">
        <v>1616</v>
      </c>
      <c r="B25" s="680">
        <v>8.052093003229982E-3</v>
      </c>
      <c r="C25" s="680">
        <v>0</v>
      </c>
      <c r="D25" s="680">
        <v>0</v>
      </c>
      <c r="E25" s="680">
        <v>0</v>
      </c>
      <c r="F25" s="680">
        <v>4.0784148905412447</v>
      </c>
      <c r="G25" s="680">
        <v>0.35810408531431831</v>
      </c>
      <c r="H25" s="680">
        <v>0</v>
      </c>
      <c r="I25" s="680">
        <v>0.85223062607352551</v>
      </c>
      <c r="J25" s="612"/>
    </row>
    <row r="26" spans="1:10">
      <c r="A26" s="677" t="s">
        <v>1610</v>
      </c>
      <c r="B26" s="679">
        <v>0</v>
      </c>
      <c r="C26" s="679">
        <v>0</v>
      </c>
      <c r="D26" s="679">
        <v>0</v>
      </c>
      <c r="E26" s="679">
        <v>0</v>
      </c>
      <c r="F26" s="679">
        <v>0</v>
      </c>
      <c r="G26" s="679">
        <v>0</v>
      </c>
      <c r="H26" s="679">
        <v>0</v>
      </c>
      <c r="I26" s="679">
        <v>0</v>
      </c>
      <c r="J26" s="612"/>
    </row>
    <row r="27" spans="1:10">
      <c r="A27" s="677" t="s">
        <v>347</v>
      </c>
      <c r="B27" s="679">
        <v>0</v>
      </c>
      <c r="C27" s="679">
        <v>0</v>
      </c>
      <c r="D27" s="679">
        <v>0</v>
      </c>
      <c r="E27" s="679">
        <v>0</v>
      </c>
      <c r="F27" s="679">
        <v>0</v>
      </c>
      <c r="G27" s="679">
        <v>0</v>
      </c>
      <c r="H27" s="679">
        <v>0</v>
      </c>
      <c r="I27" s="679">
        <v>0</v>
      </c>
      <c r="J27" s="612"/>
    </row>
    <row r="28" spans="1:10">
      <c r="A28" s="677" t="s">
        <v>351</v>
      </c>
      <c r="B28" s="679">
        <v>8.052093003229982E-3</v>
      </c>
      <c r="C28" s="679">
        <v>0</v>
      </c>
      <c r="D28" s="679">
        <v>0</v>
      </c>
      <c r="E28" s="679">
        <v>0</v>
      </c>
      <c r="F28" s="679">
        <v>3.6812135650115771</v>
      </c>
      <c r="G28" s="679">
        <v>0.35810408531431831</v>
      </c>
      <c r="H28" s="679">
        <v>0</v>
      </c>
      <c r="I28" s="679">
        <v>0.771535458254899</v>
      </c>
      <c r="J28" s="612"/>
    </row>
    <row r="29" spans="1:10">
      <c r="A29" s="677" t="s">
        <v>1611</v>
      </c>
      <c r="B29" s="679">
        <v>0</v>
      </c>
      <c r="C29" s="679">
        <v>0</v>
      </c>
      <c r="D29" s="679">
        <v>0</v>
      </c>
      <c r="E29" s="679">
        <v>0</v>
      </c>
      <c r="F29" s="679">
        <v>0</v>
      </c>
      <c r="G29" s="679">
        <v>0</v>
      </c>
      <c r="H29" s="679">
        <v>0</v>
      </c>
      <c r="I29" s="679">
        <v>0</v>
      </c>
      <c r="J29" s="612"/>
    </row>
    <row r="30" spans="1:10">
      <c r="A30" s="677" t="s">
        <v>1612</v>
      </c>
      <c r="B30" s="679">
        <v>0</v>
      </c>
      <c r="C30" s="679">
        <v>0</v>
      </c>
      <c r="D30" s="679">
        <v>0</v>
      </c>
      <c r="E30" s="679">
        <v>0</v>
      </c>
      <c r="F30" s="679">
        <v>0.39720132552966703</v>
      </c>
      <c r="G30" s="679">
        <v>0</v>
      </c>
      <c r="H30" s="679">
        <v>0</v>
      </c>
      <c r="I30" s="679">
        <v>8.0695167818626443E-2</v>
      </c>
      <c r="J30" s="612"/>
    </row>
    <row r="31" spans="1:10">
      <c r="A31" s="677" t="s">
        <v>1613</v>
      </c>
      <c r="B31" s="679">
        <v>0</v>
      </c>
      <c r="C31" s="679">
        <v>0</v>
      </c>
      <c r="D31" s="679">
        <v>0</v>
      </c>
      <c r="E31" s="679">
        <v>0</v>
      </c>
      <c r="F31" s="679">
        <v>0</v>
      </c>
      <c r="G31" s="679">
        <v>0</v>
      </c>
      <c r="H31" s="679">
        <v>0</v>
      </c>
      <c r="I31" s="679">
        <v>0</v>
      </c>
      <c r="J31" s="612"/>
    </row>
    <row r="32" spans="1:10">
      <c r="A32" s="677" t="s">
        <v>1614</v>
      </c>
      <c r="B32" s="679">
        <v>0</v>
      </c>
      <c r="C32" s="679">
        <v>0</v>
      </c>
      <c r="D32" s="679">
        <v>0</v>
      </c>
      <c r="E32" s="679">
        <v>0</v>
      </c>
      <c r="F32" s="679">
        <v>0</v>
      </c>
      <c r="G32" s="679">
        <v>0</v>
      </c>
      <c r="H32" s="679">
        <v>0</v>
      </c>
      <c r="I32" s="679">
        <v>0</v>
      </c>
      <c r="J32" s="612"/>
    </row>
    <row r="33" spans="1:10" ht="3.75" customHeight="1">
      <c r="A33" s="677"/>
      <c r="B33" s="679"/>
      <c r="C33" s="679"/>
      <c r="D33" s="679"/>
      <c r="E33" s="679"/>
      <c r="F33" s="679"/>
      <c r="G33" s="679"/>
      <c r="H33" s="679"/>
      <c r="I33" s="679"/>
      <c r="J33" s="612"/>
    </row>
    <row r="34" spans="1:10">
      <c r="A34" s="675" t="s">
        <v>1617</v>
      </c>
      <c r="B34" s="680">
        <v>71.691234729052681</v>
      </c>
      <c r="C34" s="680">
        <v>8.3809412823560194</v>
      </c>
      <c r="D34" s="680">
        <v>20.25386841954343</v>
      </c>
      <c r="E34" s="680">
        <v>0</v>
      </c>
      <c r="F34" s="680">
        <v>25.6178969358008</v>
      </c>
      <c r="G34" s="680">
        <v>69.116016698328082</v>
      </c>
      <c r="H34" s="680">
        <v>68.040542185387437</v>
      </c>
      <c r="I34" s="680">
        <v>35.49863842589248</v>
      </c>
      <c r="J34" s="612"/>
    </row>
    <row r="35" spans="1:10">
      <c r="A35" s="677" t="s">
        <v>1610</v>
      </c>
      <c r="B35" s="679">
        <v>0</v>
      </c>
      <c r="C35" s="679">
        <v>0</v>
      </c>
      <c r="D35" s="679">
        <v>0</v>
      </c>
      <c r="E35" s="679">
        <v>0</v>
      </c>
      <c r="F35" s="679">
        <v>0</v>
      </c>
      <c r="G35" s="679">
        <v>0</v>
      </c>
      <c r="H35" s="679">
        <v>0</v>
      </c>
      <c r="I35" s="679">
        <v>0</v>
      </c>
      <c r="J35" s="612"/>
    </row>
    <row r="36" spans="1:10">
      <c r="A36" s="677" t="s">
        <v>347</v>
      </c>
      <c r="B36" s="679">
        <v>0</v>
      </c>
      <c r="C36" s="679">
        <v>0</v>
      </c>
      <c r="D36" s="679">
        <v>0</v>
      </c>
      <c r="E36" s="679">
        <v>0</v>
      </c>
      <c r="F36" s="679">
        <v>0</v>
      </c>
      <c r="G36" s="679">
        <v>0</v>
      </c>
      <c r="H36" s="679">
        <v>0</v>
      </c>
      <c r="I36" s="679">
        <v>0</v>
      </c>
      <c r="J36" s="612"/>
    </row>
    <row r="37" spans="1:10">
      <c r="A37" s="677" t="s">
        <v>351</v>
      </c>
      <c r="B37" s="679">
        <v>71.691234729052681</v>
      </c>
      <c r="C37" s="679">
        <v>8.3809412823560194</v>
      </c>
      <c r="D37" s="679">
        <v>20.25386841954343</v>
      </c>
      <c r="E37" s="679">
        <v>0</v>
      </c>
      <c r="F37" s="679">
        <v>25.136929304859972</v>
      </c>
      <c r="G37" s="679">
        <v>69.116016698328082</v>
      </c>
      <c r="H37" s="679">
        <v>68.040542185387437</v>
      </c>
      <c r="I37" s="679">
        <v>35.400925348922399</v>
      </c>
      <c r="J37" s="612"/>
    </row>
    <row r="38" spans="1:10">
      <c r="A38" s="677" t="s">
        <v>1611</v>
      </c>
      <c r="B38" s="679">
        <v>0</v>
      </c>
      <c r="C38" s="679">
        <v>0</v>
      </c>
      <c r="D38" s="679">
        <v>0</v>
      </c>
      <c r="E38" s="679">
        <v>0</v>
      </c>
      <c r="F38" s="679">
        <v>0</v>
      </c>
      <c r="G38" s="679">
        <v>0</v>
      </c>
      <c r="H38" s="679">
        <v>0</v>
      </c>
      <c r="I38" s="679">
        <v>0</v>
      </c>
      <c r="J38" s="612"/>
    </row>
    <row r="39" spans="1:10">
      <c r="A39" s="677" t="s">
        <v>1612</v>
      </c>
      <c r="B39" s="679">
        <v>0</v>
      </c>
      <c r="C39" s="679">
        <v>0</v>
      </c>
      <c r="D39" s="679">
        <v>0</v>
      </c>
      <c r="E39" s="679">
        <v>0</v>
      </c>
      <c r="F39" s="679">
        <v>0.48096763094082567</v>
      </c>
      <c r="G39" s="679">
        <v>0</v>
      </c>
      <c r="H39" s="679">
        <v>0</v>
      </c>
      <c r="I39" s="679">
        <v>9.7713076970077375E-2</v>
      </c>
      <c r="J39" s="612"/>
    </row>
    <row r="40" spans="1:10">
      <c r="A40" s="677" t="s">
        <v>1613</v>
      </c>
      <c r="B40" s="679">
        <v>0</v>
      </c>
      <c r="C40" s="679">
        <v>0</v>
      </c>
      <c r="D40" s="679">
        <v>0</v>
      </c>
      <c r="E40" s="679">
        <v>0</v>
      </c>
      <c r="F40" s="679">
        <v>0</v>
      </c>
      <c r="G40" s="679">
        <v>0</v>
      </c>
      <c r="H40" s="679">
        <v>0</v>
      </c>
      <c r="I40" s="679">
        <v>0</v>
      </c>
      <c r="J40" s="612"/>
    </row>
    <row r="41" spans="1:10">
      <c r="A41" s="677" t="s">
        <v>1614</v>
      </c>
      <c r="B41" s="679">
        <v>0</v>
      </c>
      <c r="C41" s="679">
        <v>0</v>
      </c>
      <c r="D41" s="679">
        <v>0</v>
      </c>
      <c r="E41" s="679">
        <v>0</v>
      </c>
      <c r="F41" s="679">
        <v>0</v>
      </c>
      <c r="G41" s="679">
        <v>0</v>
      </c>
      <c r="H41" s="679">
        <v>0</v>
      </c>
      <c r="I41" s="679">
        <v>0</v>
      </c>
      <c r="J41" s="612"/>
    </row>
    <row r="42" spans="1:10" ht="3.15" customHeight="1">
      <c r="A42" s="677"/>
      <c r="B42" s="679"/>
      <c r="C42" s="679"/>
      <c r="D42" s="679"/>
      <c r="E42" s="679"/>
      <c r="F42" s="679"/>
      <c r="G42" s="679"/>
      <c r="H42" s="679"/>
      <c r="I42" s="679"/>
      <c r="J42" s="612"/>
    </row>
    <row r="43" spans="1:10">
      <c r="A43" s="675" t="s">
        <v>1618</v>
      </c>
      <c r="B43" s="680">
        <v>18.942304362361384</v>
      </c>
      <c r="C43" s="680">
        <v>5.3638703074230412</v>
      </c>
      <c r="D43" s="680">
        <v>10.198729258165475</v>
      </c>
      <c r="E43" s="680">
        <v>0</v>
      </c>
      <c r="F43" s="680">
        <v>0.1159142369322705</v>
      </c>
      <c r="G43" s="680">
        <v>19.822621489578559</v>
      </c>
      <c r="H43" s="680">
        <v>31.959457814612552</v>
      </c>
      <c r="I43" s="680">
        <v>9.3124089437372639</v>
      </c>
      <c r="J43" s="612"/>
    </row>
    <row r="44" spans="1:10" ht="13.65" customHeight="1">
      <c r="A44" s="677" t="s">
        <v>1610</v>
      </c>
      <c r="B44" s="679">
        <v>0</v>
      </c>
      <c r="C44" s="679">
        <v>0</v>
      </c>
      <c r="D44" s="679">
        <v>0</v>
      </c>
      <c r="E44" s="679">
        <v>0</v>
      </c>
      <c r="F44" s="679">
        <v>0</v>
      </c>
      <c r="G44" s="679">
        <v>0</v>
      </c>
      <c r="H44" s="679">
        <v>0</v>
      </c>
      <c r="I44" s="679">
        <v>0</v>
      </c>
      <c r="J44" s="612"/>
    </row>
    <row r="45" spans="1:10">
      <c r="A45" s="677" t="s">
        <v>347</v>
      </c>
      <c r="B45" s="679">
        <v>0</v>
      </c>
      <c r="C45" s="679">
        <v>0</v>
      </c>
      <c r="D45" s="679">
        <v>0</v>
      </c>
      <c r="E45" s="679">
        <v>0</v>
      </c>
      <c r="F45" s="679">
        <v>0</v>
      </c>
      <c r="G45" s="679">
        <v>0</v>
      </c>
      <c r="H45" s="679">
        <v>0</v>
      </c>
      <c r="I45" s="679">
        <v>0</v>
      </c>
      <c r="J45" s="612"/>
    </row>
    <row r="46" spans="1:10" ht="12.75" customHeight="1">
      <c r="A46" s="677" t="s">
        <v>351</v>
      </c>
      <c r="B46" s="679">
        <v>18.942304362361384</v>
      </c>
      <c r="C46" s="679">
        <v>5.3638703074230412</v>
      </c>
      <c r="D46" s="679">
        <v>10.198729258165475</v>
      </c>
      <c r="E46" s="679">
        <v>0</v>
      </c>
      <c r="F46" s="679">
        <v>0.1159142369322705</v>
      </c>
      <c r="G46" s="679">
        <v>19.822621489578559</v>
      </c>
      <c r="H46" s="679">
        <v>31.959457814612552</v>
      </c>
      <c r="I46" s="679">
        <v>9.3124089437372639</v>
      </c>
      <c r="J46" s="612"/>
    </row>
    <row r="47" spans="1:10">
      <c r="A47" s="677" t="s">
        <v>1611</v>
      </c>
      <c r="B47" s="679">
        <v>0</v>
      </c>
      <c r="C47" s="679">
        <v>0</v>
      </c>
      <c r="D47" s="679">
        <v>0</v>
      </c>
      <c r="E47" s="679">
        <v>0</v>
      </c>
      <c r="F47" s="679">
        <v>0</v>
      </c>
      <c r="G47" s="679">
        <v>0</v>
      </c>
      <c r="H47" s="679">
        <v>0</v>
      </c>
      <c r="I47" s="679">
        <v>0</v>
      </c>
      <c r="J47" s="612"/>
    </row>
    <row r="48" spans="1:10">
      <c r="A48" s="677" t="s">
        <v>1612</v>
      </c>
      <c r="B48" s="679">
        <v>0</v>
      </c>
      <c r="C48" s="679">
        <v>0</v>
      </c>
      <c r="D48" s="679">
        <v>0</v>
      </c>
      <c r="E48" s="679">
        <v>0</v>
      </c>
      <c r="F48" s="679">
        <v>0</v>
      </c>
      <c r="G48" s="679">
        <v>0</v>
      </c>
      <c r="H48" s="679">
        <v>0</v>
      </c>
      <c r="I48" s="679">
        <v>0</v>
      </c>
      <c r="J48" s="612"/>
    </row>
    <row r="49" spans="1:10">
      <c r="A49" s="677" t="s">
        <v>1613</v>
      </c>
      <c r="B49" s="679">
        <v>0</v>
      </c>
      <c r="C49" s="679">
        <v>0</v>
      </c>
      <c r="D49" s="679">
        <v>0</v>
      </c>
      <c r="E49" s="679">
        <v>0</v>
      </c>
      <c r="F49" s="679">
        <v>0</v>
      </c>
      <c r="G49" s="679">
        <v>0</v>
      </c>
      <c r="H49" s="679">
        <v>0</v>
      </c>
      <c r="I49" s="679">
        <v>0</v>
      </c>
      <c r="J49" s="612"/>
    </row>
    <row r="50" spans="1:10">
      <c r="A50" s="677" t="s">
        <v>1614</v>
      </c>
      <c r="B50" s="679">
        <v>0</v>
      </c>
      <c r="C50" s="679">
        <v>0</v>
      </c>
      <c r="D50" s="679">
        <v>0</v>
      </c>
      <c r="E50" s="679">
        <v>0</v>
      </c>
      <c r="F50" s="679">
        <v>0</v>
      </c>
      <c r="G50" s="679">
        <v>0</v>
      </c>
      <c r="H50" s="679">
        <v>0</v>
      </c>
      <c r="I50" s="679">
        <v>0</v>
      </c>
      <c r="J50" s="612"/>
    </row>
    <row r="51" spans="1:10" ht="3.15" customHeight="1">
      <c r="A51" s="677"/>
      <c r="B51" s="679"/>
      <c r="C51" s="679"/>
      <c r="D51" s="679"/>
      <c r="E51" s="679"/>
      <c r="F51" s="679"/>
      <c r="G51" s="679"/>
      <c r="H51" s="679"/>
      <c r="I51" s="679"/>
      <c r="J51" s="612"/>
    </row>
    <row r="52" spans="1:10">
      <c r="A52" s="675" t="s">
        <v>1619</v>
      </c>
      <c r="B52" s="680">
        <v>9.3578007069725082</v>
      </c>
      <c r="C52" s="680">
        <v>65.146410918936155</v>
      </c>
      <c r="D52" s="680">
        <v>69.547402322291092</v>
      </c>
      <c r="E52" s="680">
        <v>100</v>
      </c>
      <c r="F52" s="680">
        <v>68.680341060262919</v>
      </c>
      <c r="G52" s="680">
        <v>10.4370754865368</v>
      </c>
      <c r="H52" s="680">
        <v>0</v>
      </c>
      <c r="I52" s="680">
        <v>50.584213180850114</v>
      </c>
      <c r="J52" s="612"/>
    </row>
    <row r="53" spans="1:10">
      <c r="A53" s="677" t="s">
        <v>1610</v>
      </c>
      <c r="B53" s="679">
        <v>0</v>
      </c>
      <c r="C53" s="679">
        <v>0</v>
      </c>
      <c r="D53" s="679">
        <v>0</v>
      </c>
      <c r="E53" s="679">
        <v>98.694281762991096</v>
      </c>
      <c r="F53" s="679">
        <v>0</v>
      </c>
      <c r="G53" s="679">
        <v>0</v>
      </c>
      <c r="H53" s="679">
        <v>0</v>
      </c>
      <c r="I53" s="679">
        <v>20.572617160993484</v>
      </c>
      <c r="J53" s="612"/>
    </row>
    <row r="54" spans="1:10">
      <c r="A54" s="677" t="s">
        <v>351</v>
      </c>
      <c r="B54" s="679">
        <v>9.3578007069725082</v>
      </c>
      <c r="C54" s="679">
        <v>62.300603071952587</v>
      </c>
      <c r="D54" s="679">
        <v>42.548313339496687</v>
      </c>
      <c r="E54" s="679">
        <v>1.3057182370089095</v>
      </c>
      <c r="F54" s="679">
        <v>68.680341060262919</v>
      </c>
      <c r="G54" s="679">
        <v>10.4370754865368</v>
      </c>
      <c r="H54" s="679">
        <v>0</v>
      </c>
      <c r="I54" s="679">
        <v>28.865759347037006</v>
      </c>
      <c r="J54" s="612"/>
    </row>
    <row r="55" spans="1:10">
      <c r="A55" s="682" t="s">
        <v>1620</v>
      </c>
      <c r="B55" s="679">
        <v>0</v>
      </c>
      <c r="C55" s="679">
        <v>0</v>
      </c>
      <c r="D55" s="679">
        <v>0</v>
      </c>
      <c r="E55" s="679">
        <v>0</v>
      </c>
      <c r="F55" s="679">
        <v>0</v>
      </c>
      <c r="G55" s="679">
        <v>0</v>
      </c>
      <c r="H55" s="679">
        <v>0</v>
      </c>
      <c r="I55" s="679">
        <v>0</v>
      </c>
      <c r="J55" s="612"/>
    </row>
    <row r="56" spans="1:10">
      <c r="A56" s="682" t="s">
        <v>1621</v>
      </c>
      <c r="B56" s="679">
        <v>9.3578007069725082</v>
      </c>
      <c r="C56" s="679">
        <v>62.300603071952587</v>
      </c>
      <c r="D56" s="679">
        <v>42.548313339496687</v>
      </c>
      <c r="E56" s="679">
        <v>1.3057182370089095</v>
      </c>
      <c r="F56" s="679">
        <v>68.680341060262919</v>
      </c>
      <c r="G56" s="679">
        <v>10.4370754865368</v>
      </c>
      <c r="H56" s="679">
        <v>0</v>
      </c>
      <c r="I56" s="679">
        <v>28.865759347037006</v>
      </c>
      <c r="J56" s="612"/>
    </row>
    <row r="57" spans="1:10">
      <c r="A57" s="683" t="s">
        <v>1622</v>
      </c>
      <c r="B57" s="679">
        <v>0</v>
      </c>
      <c r="C57" s="679">
        <v>6.9948253639474256</v>
      </c>
      <c r="D57" s="679">
        <v>0</v>
      </c>
      <c r="E57" s="679">
        <v>0</v>
      </c>
      <c r="F57" s="679">
        <v>68.361239421202995</v>
      </c>
      <c r="G57" s="679">
        <v>0</v>
      </c>
      <c r="H57" s="679">
        <v>0</v>
      </c>
      <c r="I57" s="679">
        <v>15.024923177611083</v>
      </c>
      <c r="J57" s="612"/>
    </row>
    <row r="58" spans="1:10">
      <c r="A58" s="677" t="s">
        <v>1612</v>
      </c>
      <c r="B58" s="679">
        <v>0</v>
      </c>
      <c r="C58" s="679">
        <v>0</v>
      </c>
      <c r="D58" s="679">
        <v>0</v>
      </c>
      <c r="E58" s="679">
        <v>0</v>
      </c>
      <c r="F58" s="679">
        <v>0</v>
      </c>
      <c r="G58" s="679">
        <v>0</v>
      </c>
      <c r="H58" s="679">
        <v>0</v>
      </c>
      <c r="I58" s="679">
        <v>0</v>
      </c>
      <c r="J58" s="612"/>
    </row>
    <row r="59" spans="1:10">
      <c r="A59" s="677" t="s">
        <v>1614</v>
      </c>
      <c r="B59" s="679">
        <v>0</v>
      </c>
      <c r="C59" s="679">
        <v>2.8458078469835737</v>
      </c>
      <c r="D59" s="679">
        <v>26.999088982794412</v>
      </c>
      <c r="E59" s="679">
        <v>0</v>
      </c>
      <c r="F59" s="679">
        <v>0</v>
      </c>
      <c r="G59" s="679">
        <v>0</v>
      </c>
      <c r="H59" s="679">
        <v>0</v>
      </c>
      <c r="I59" s="679">
        <v>1.1458366728196216</v>
      </c>
      <c r="J59" s="612"/>
    </row>
    <row r="60" spans="1:10" ht="3.15" customHeight="1">
      <c r="A60" s="677"/>
      <c r="B60" s="679">
        <v>0</v>
      </c>
      <c r="C60" s="679">
        <v>0</v>
      </c>
      <c r="D60" s="679">
        <v>0</v>
      </c>
      <c r="E60" s="679">
        <v>0</v>
      </c>
      <c r="F60" s="679">
        <v>0</v>
      </c>
      <c r="G60" s="679">
        <v>0</v>
      </c>
      <c r="H60" s="679">
        <v>0</v>
      </c>
      <c r="I60" s="679">
        <v>0</v>
      </c>
      <c r="J60" s="612"/>
    </row>
    <row r="61" spans="1:10">
      <c r="A61" s="675" t="s">
        <v>1623</v>
      </c>
      <c r="B61" s="680">
        <v>6.0810861019620151E-4</v>
      </c>
      <c r="C61" s="680">
        <v>21.108777491284769</v>
      </c>
      <c r="D61" s="680">
        <v>0</v>
      </c>
      <c r="E61" s="680">
        <v>0</v>
      </c>
      <c r="F61" s="680">
        <v>0</v>
      </c>
      <c r="G61" s="680">
        <v>0</v>
      </c>
      <c r="H61" s="680">
        <v>0</v>
      </c>
      <c r="I61" s="680">
        <v>3.4304751496438781</v>
      </c>
      <c r="J61" s="612"/>
    </row>
    <row r="62" spans="1:10">
      <c r="A62" s="677" t="s">
        <v>351</v>
      </c>
      <c r="B62" s="679">
        <v>0</v>
      </c>
      <c r="C62" s="679">
        <v>0</v>
      </c>
      <c r="D62" s="679">
        <v>0</v>
      </c>
      <c r="E62" s="679">
        <v>0</v>
      </c>
      <c r="F62" s="679">
        <v>0</v>
      </c>
      <c r="G62" s="679">
        <v>0</v>
      </c>
      <c r="H62" s="679">
        <v>0</v>
      </c>
      <c r="I62" s="679">
        <v>0</v>
      </c>
      <c r="J62" s="612"/>
    </row>
    <row r="63" spans="1:10">
      <c r="A63" s="677" t="s">
        <v>1624</v>
      </c>
      <c r="B63" s="679">
        <v>3.573637529376992E-4</v>
      </c>
      <c r="C63" s="679">
        <v>21.108777491284769</v>
      </c>
      <c r="D63" s="679">
        <v>0</v>
      </c>
      <c r="E63" s="679">
        <v>0</v>
      </c>
      <c r="F63" s="679">
        <v>0</v>
      </c>
      <c r="G63" s="679">
        <v>0</v>
      </c>
      <c r="H63" s="679">
        <v>0</v>
      </c>
      <c r="I63" s="679">
        <v>3.4303995741299964</v>
      </c>
      <c r="J63" s="612"/>
    </row>
    <row r="64" spans="1:10">
      <c r="A64" s="677" t="s">
        <v>1614</v>
      </c>
      <c r="B64" s="679">
        <v>2.5074485725850237E-4</v>
      </c>
      <c r="C64" s="679">
        <v>0</v>
      </c>
      <c r="D64" s="679">
        <v>0</v>
      </c>
      <c r="E64" s="679">
        <v>0</v>
      </c>
      <c r="F64" s="679">
        <v>0</v>
      </c>
      <c r="G64" s="679">
        <v>0</v>
      </c>
      <c r="H64" s="679">
        <v>0</v>
      </c>
      <c r="I64" s="679">
        <v>7.5575513882253652E-5</v>
      </c>
      <c r="J64" s="612"/>
    </row>
    <row r="65" spans="1:10" ht="4.6500000000000004" customHeight="1">
      <c r="A65" s="684"/>
      <c r="B65" s="612"/>
      <c r="C65" s="612"/>
      <c r="D65" s="612"/>
      <c r="E65" s="612"/>
      <c r="F65" s="612"/>
      <c r="G65" s="612"/>
      <c r="H65" s="612"/>
      <c r="I65" s="612"/>
      <c r="J65" s="612"/>
    </row>
    <row r="66" spans="1:10" s="687" customFormat="1" ht="24.75" customHeight="1">
      <c r="A66" s="685" t="s">
        <v>1625</v>
      </c>
      <c r="B66" s="686">
        <v>2583059.9561700001</v>
      </c>
      <c r="C66" s="686">
        <v>1392686.6211999999</v>
      </c>
      <c r="D66" s="686">
        <v>216918.63643000001</v>
      </c>
      <c r="E66" s="686">
        <v>1786417.50562</v>
      </c>
      <c r="F66" s="686">
        <v>1741094.13426</v>
      </c>
      <c r="G66" s="686">
        <v>508205.26897999999</v>
      </c>
      <c r="H66" s="686">
        <v>341708.46262000001</v>
      </c>
      <c r="I66" s="686">
        <v>8570090.5852799993</v>
      </c>
      <c r="J66" s="607"/>
    </row>
    <row r="67" spans="1:10" ht="6" customHeight="1" thickBot="1">
      <c r="A67" s="688"/>
      <c r="B67" s="689"/>
      <c r="C67" s="689"/>
      <c r="D67" s="689"/>
      <c r="E67" s="689"/>
      <c r="F67" s="689"/>
      <c r="G67" s="689"/>
      <c r="H67" s="689"/>
      <c r="I67" s="689"/>
      <c r="J67" s="612"/>
    </row>
    <row r="68" spans="1:10">
      <c r="A68" s="612" t="s">
        <v>357</v>
      </c>
      <c r="B68" s="612"/>
      <c r="C68" s="612"/>
      <c r="D68" s="612"/>
      <c r="E68" s="612"/>
      <c r="F68" s="612"/>
      <c r="G68" s="612"/>
      <c r="H68" s="612"/>
      <c r="I68" s="612"/>
      <c r="J68" s="612"/>
    </row>
    <row r="69" spans="1:10">
      <c r="A69" s="612" t="s">
        <v>1626</v>
      </c>
      <c r="B69" s="612"/>
      <c r="C69" s="612"/>
      <c r="D69" s="612"/>
      <c r="E69" s="612"/>
      <c r="F69" s="612"/>
      <c r="G69" s="612"/>
      <c r="H69" s="612"/>
      <c r="I69" s="612"/>
      <c r="J69" s="612"/>
    </row>
    <row r="70" spans="1:10" ht="7.95" customHeight="1">
      <c r="A70" s="690"/>
      <c r="B70" s="690"/>
      <c r="C70" s="690"/>
      <c r="D70" s="690"/>
      <c r="E70" s="690"/>
      <c r="F70" s="690"/>
      <c r="G70" s="690"/>
      <c r="H70" s="690"/>
      <c r="I70" s="690"/>
      <c r="J70" s="612"/>
    </row>
    <row r="71" spans="1:10" ht="25.95" customHeight="1">
      <c r="A71" s="691" t="s">
        <v>1627</v>
      </c>
      <c r="B71" s="691"/>
      <c r="C71" s="691"/>
      <c r="D71" s="691"/>
      <c r="E71" s="691"/>
      <c r="F71" s="691"/>
      <c r="G71" s="691"/>
      <c r="H71" s="691"/>
      <c r="I71" s="691"/>
      <c r="J71" s="612"/>
    </row>
    <row r="72" spans="1:10">
      <c r="A72" s="691" t="s">
        <v>325</v>
      </c>
      <c r="B72" s="691"/>
      <c r="C72" s="691"/>
      <c r="D72" s="691"/>
      <c r="E72" s="691"/>
      <c r="F72" s="691"/>
      <c r="G72" s="691"/>
      <c r="H72" s="691"/>
      <c r="I72" s="691"/>
      <c r="J72" s="612"/>
    </row>
    <row r="73" spans="1:10" ht="22.95" customHeight="1">
      <c r="A73" s="691"/>
      <c r="B73" s="691"/>
      <c r="C73" s="691"/>
      <c r="D73" s="691"/>
      <c r="E73" s="691"/>
      <c r="F73" s="691"/>
      <c r="G73" s="691"/>
      <c r="H73" s="691"/>
      <c r="I73" s="691"/>
      <c r="J73" s="612"/>
    </row>
    <row r="74" spans="1:10" ht="19.2" customHeight="1">
      <c r="A74" s="691"/>
      <c r="B74" s="691"/>
      <c r="C74" s="691"/>
      <c r="D74" s="691"/>
      <c r="E74" s="691"/>
      <c r="F74" s="691"/>
      <c r="G74" s="691"/>
      <c r="H74" s="691"/>
      <c r="I74" s="691"/>
      <c r="J74" s="612"/>
    </row>
    <row r="75" spans="1:10" ht="27.6" customHeight="1">
      <c r="A75" s="692" t="s">
        <v>37</v>
      </c>
      <c r="B75" s="692"/>
      <c r="C75" s="692"/>
      <c r="D75" s="692"/>
      <c r="E75" s="692"/>
      <c r="F75" s="692"/>
      <c r="G75" s="692"/>
      <c r="H75" s="692"/>
      <c r="I75" s="692"/>
      <c r="J75" s="612"/>
    </row>
    <row r="76" spans="1:10">
      <c r="B76" s="693"/>
      <c r="C76" s="693"/>
      <c r="D76" s="693"/>
      <c r="E76" s="693"/>
      <c r="F76" s="693"/>
      <c r="G76" s="693"/>
      <c r="H76" s="693"/>
      <c r="I76" s="693"/>
    </row>
  </sheetData>
  <mergeCells count="7">
    <mergeCell ref="A75:I75"/>
    <mergeCell ref="A2:I2"/>
    <mergeCell ref="A3:I3"/>
    <mergeCell ref="A4:I4"/>
    <mergeCell ref="A70:I70"/>
    <mergeCell ref="A71:I71"/>
    <mergeCell ref="A72:I74"/>
  </mergeCells>
  <hyperlinks>
    <hyperlink ref="A1" location="Índice!A1" display="Volver al Índice" xr:uid="{70DF91B4-99FB-4DD8-A58A-A7E92396E7E6}"/>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E4881-D893-4DFF-81FF-25345C877453}">
  <dimension ref="A1:N22"/>
  <sheetViews>
    <sheetView showGridLines="0" zoomScaleNormal="75" workbookViewId="0"/>
  </sheetViews>
  <sheetFormatPr baseColWidth="10" defaultRowHeight="13.2"/>
  <cols>
    <col min="1" max="1" width="35.44140625" style="423" customWidth="1"/>
    <col min="2" max="10" width="11.44140625" style="423" customWidth="1"/>
    <col min="11" max="11" width="17.109375" style="423" customWidth="1"/>
    <col min="12" max="12" width="14" style="423" customWidth="1"/>
    <col min="13" max="13" width="11.5546875" style="423"/>
    <col min="14" max="14" width="12.44140625" style="423" customWidth="1"/>
    <col min="15" max="16384" width="11.5546875" style="423"/>
  </cols>
  <sheetData>
    <row r="1" spans="1:14" s="694" customFormat="1" ht="20.100000000000001" customHeight="1">
      <c r="A1" s="1421" t="s">
        <v>2108</v>
      </c>
      <c r="B1" s="588"/>
      <c r="C1" s="588"/>
      <c r="D1" s="588"/>
      <c r="E1" s="588"/>
      <c r="F1" s="588"/>
      <c r="G1" s="588"/>
      <c r="H1" s="588"/>
      <c r="I1" s="588"/>
      <c r="J1" s="588"/>
      <c r="K1" s="588"/>
    </row>
    <row r="2" spans="1:14" s="697" customFormat="1" ht="24" customHeight="1">
      <c r="A2" s="695" t="s">
        <v>1628</v>
      </c>
      <c r="B2" s="695"/>
      <c r="C2" s="695"/>
      <c r="D2" s="695"/>
      <c r="E2" s="695"/>
      <c r="F2" s="695"/>
      <c r="G2" s="695"/>
      <c r="H2" s="695"/>
      <c r="I2" s="695"/>
      <c r="J2" s="695"/>
      <c r="K2" s="695"/>
      <c r="L2" s="696"/>
      <c r="M2" s="696"/>
      <c r="N2" s="696"/>
    </row>
    <row r="3" spans="1:14" s="694" customFormat="1" ht="20.100000000000001" customHeight="1">
      <c r="A3" s="698">
        <v>46112</v>
      </c>
      <c r="B3" s="698"/>
      <c r="C3" s="698"/>
      <c r="D3" s="698"/>
      <c r="E3" s="698"/>
      <c r="F3" s="698"/>
      <c r="G3" s="698"/>
      <c r="H3" s="698"/>
      <c r="I3" s="698"/>
      <c r="J3" s="698"/>
      <c r="K3" s="698"/>
      <c r="L3" s="699"/>
      <c r="M3" s="699"/>
      <c r="N3" s="699"/>
    </row>
    <row r="4" spans="1:14" s="594" customFormat="1" ht="20.100000000000001" customHeight="1">
      <c r="A4" s="700" t="s">
        <v>63</v>
      </c>
      <c r="B4" s="700"/>
      <c r="C4" s="700"/>
      <c r="D4" s="700"/>
      <c r="E4" s="700"/>
      <c r="F4" s="700"/>
      <c r="G4" s="700"/>
      <c r="H4" s="700"/>
      <c r="I4" s="700"/>
      <c r="J4" s="700"/>
      <c r="K4" s="700"/>
      <c r="L4" s="701"/>
      <c r="M4" s="701"/>
      <c r="N4" s="701"/>
    </row>
    <row r="5" spans="1:14" ht="6.75" customHeight="1" thickBot="1">
      <c r="A5" s="702"/>
    </row>
    <row r="6" spans="1:14" s="704" customFormat="1" ht="60" customHeight="1">
      <c r="A6" s="658" t="s">
        <v>1</v>
      </c>
      <c r="B6" s="657" t="s">
        <v>1629</v>
      </c>
      <c r="C6" s="657" t="s">
        <v>350</v>
      </c>
      <c r="D6" s="657" t="s">
        <v>1630</v>
      </c>
      <c r="E6" s="703" t="s">
        <v>351</v>
      </c>
      <c r="F6" s="657" t="s">
        <v>1631</v>
      </c>
      <c r="G6" s="657" t="s">
        <v>1611</v>
      </c>
      <c r="H6" s="657" t="s">
        <v>1632</v>
      </c>
      <c r="I6" s="657" t="s">
        <v>1633</v>
      </c>
      <c r="J6" s="657" t="s">
        <v>1634</v>
      </c>
      <c r="K6" s="658" t="s">
        <v>1635</v>
      </c>
    </row>
    <row r="7" spans="1:14" s="704" customFormat="1" ht="7.5" customHeight="1">
      <c r="A7" s="705"/>
      <c r="B7" s="705"/>
      <c r="C7" s="705"/>
      <c r="D7" s="705"/>
      <c r="E7" s="705"/>
      <c r="F7" s="705"/>
      <c r="G7" s="705"/>
      <c r="H7" s="705"/>
      <c r="I7" s="705"/>
      <c r="J7" s="705"/>
      <c r="K7" s="705"/>
    </row>
    <row r="8" spans="1:14" s="607" customFormat="1" ht="20.100000000000001" customHeight="1">
      <c r="A8" s="607" t="s">
        <v>28</v>
      </c>
      <c r="B8" s="706" t="s">
        <v>66</v>
      </c>
      <c r="C8" s="706" t="s">
        <v>66</v>
      </c>
      <c r="D8" s="706" t="s">
        <v>66</v>
      </c>
      <c r="E8" s="706">
        <v>99.999391884034168</v>
      </c>
      <c r="F8" s="706">
        <v>6.0811596585333004E-4</v>
      </c>
      <c r="G8" s="706" t="s">
        <v>66</v>
      </c>
      <c r="H8" s="706" t="s">
        <v>66</v>
      </c>
      <c r="I8" s="706" t="s">
        <v>66</v>
      </c>
      <c r="J8" s="706">
        <v>-1.413357181827563E-14</v>
      </c>
      <c r="K8" s="707">
        <v>2583059.9559999998</v>
      </c>
      <c r="L8" s="708"/>
    </row>
    <row r="9" spans="1:14" s="607" customFormat="1" ht="20.100000000000001" customHeight="1">
      <c r="A9" s="607" t="s">
        <v>29</v>
      </c>
      <c r="B9" s="706" t="s">
        <v>66</v>
      </c>
      <c r="C9" s="706" t="s">
        <v>66</v>
      </c>
      <c r="D9" s="706" t="s">
        <v>66</v>
      </c>
      <c r="E9" s="706">
        <v>76.045414670498232</v>
      </c>
      <c r="F9" s="706">
        <v>21.108777492880073</v>
      </c>
      <c r="G9" s="706" t="s">
        <v>66</v>
      </c>
      <c r="H9" s="706" t="s">
        <v>66</v>
      </c>
      <c r="I9" s="706" t="s">
        <v>66</v>
      </c>
      <c r="J9" s="706">
        <v>2.8458078366216988</v>
      </c>
      <c r="K9" s="707">
        <v>1392686.621</v>
      </c>
      <c r="L9" s="708"/>
    </row>
    <row r="10" spans="1:14" s="607" customFormat="1" ht="20.100000000000001" customHeight="1">
      <c r="A10" s="607" t="s">
        <v>30</v>
      </c>
      <c r="B10" s="706" t="s">
        <v>66</v>
      </c>
      <c r="C10" s="706" t="s">
        <v>66</v>
      </c>
      <c r="D10" s="706" t="s">
        <v>66</v>
      </c>
      <c r="E10" s="706">
        <v>73.000911272556593</v>
      </c>
      <c r="F10" s="706" t="s">
        <v>66</v>
      </c>
      <c r="G10" s="706" t="s">
        <v>66</v>
      </c>
      <c r="H10" s="706" t="s">
        <v>66</v>
      </c>
      <c r="I10" s="706" t="s">
        <v>66</v>
      </c>
      <c r="J10" s="706">
        <v>26.999088727443404</v>
      </c>
      <c r="K10" s="707">
        <v>216918.636</v>
      </c>
      <c r="L10" s="708"/>
    </row>
    <row r="11" spans="1:14" s="607" customFormat="1" ht="20.100000000000001" customHeight="1">
      <c r="A11" s="607" t="s">
        <v>31</v>
      </c>
      <c r="B11" s="706" t="s">
        <v>66</v>
      </c>
      <c r="C11" s="706">
        <v>98.694281771494403</v>
      </c>
      <c r="D11" s="706" t="s">
        <v>66</v>
      </c>
      <c r="E11" s="706">
        <v>1.3057182285056037</v>
      </c>
      <c r="F11" s="706" t="s">
        <v>66</v>
      </c>
      <c r="G11" s="706" t="s">
        <v>66</v>
      </c>
      <c r="H11" s="706" t="s">
        <v>66</v>
      </c>
      <c r="I11" s="706" t="s">
        <v>66</v>
      </c>
      <c r="J11" s="706">
        <v>-5.0911654147328139E-15</v>
      </c>
      <c r="K11" s="707">
        <v>1786417.5049999999</v>
      </c>
      <c r="L11" s="708"/>
    </row>
    <row r="12" spans="1:14" s="607" customFormat="1" ht="20.100000000000001" customHeight="1">
      <c r="A12" s="613" t="s">
        <v>32</v>
      </c>
      <c r="B12" s="706" t="s">
        <v>66</v>
      </c>
      <c r="C12" s="706" t="s">
        <v>66</v>
      </c>
      <c r="D12" s="706" t="s">
        <v>66</v>
      </c>
      <c r="E12" s="706">
        <v>98.306937205498627</v>
      </c>
      <c r="F12" s="706" t="s">
        <v>66</v>
      </c>
      <c r="G12" s="706" t="s">
        <v>66</v>
      </c>
      <c r="H12" s="706">
        <v>1.6930627945013796</v>
      </c>
      <c r="I12" s="706" t="s">
        <v>66</v>
      </c>
      <c r="J12" s="706">
        <v>2.2984263800873182E-15</v>
      </c>
      <c r="K12" s="707">
        <v>1741094.1340000001</v>
      </c>
      <c r="L12" s="708"/>
    </row>
    <row r="13" spans="1:14" s="607" customFormat="1" ht="20.100000000000001" customHeight="1">
      <c r="A13" s="613" t="s">
        <v>33</v>
      </c>
      <c r="B13" s="706" t="s">
        <v>66</v>
      </c>
      <c r="C13" s="706" t="s">
        <v>66</v>
      </c>
      <c r="D13" s="706" t="s">
        <v>66</v>
      </c>
      <c r="E13" s="706">
        <v>99.733817989466417</v>
      </c>
      <c r="F13" s="706" t="s">
        <v>66</v>
      </c>
      <c r="G13" s="706">
        <v>0.26618220730447051</v>
      </c>
      <c r="H13" s="706" t="s">
        <v>66</v>
      </c>
      <c r="I13" s="706" t="s">
        <v>66</v>
      </c>
      <c r="J13" s="706">
        <v>-1.9677088641728048E-7</v>
      </c>
      <c r="K13" s="707">
        <v>508205.26799999998</v>
      </c>
      <c r="L13" s="708"/>
    </row>
    <row r="14" spans="1:14" s="607" customFormat="1" ht="20.100000000000001" customHeight="1">
      <c r="A14" s="613" t="s">
        <v>34</v>
      </c>
      <c r="B14" s="706" t="s">
        <v>66</v>
      </c>
      <c r="C14" s="706" t="s">
        <v>66</v>
      </c>
      <c r="D14" s="706" t="s">
        <v>66</v>
      </c>
      <c r="E14" s="706">
        <v>100.00000029264713</v>
      </c>
      <c r="F14" s="706" t="s">
        <v>66</v>
      </c>
      <c r="G14" s="706" t="s">
        <v>66</v>
      </c>
      <c r="H14" s="706" t="s">
        <v>66</v>
      </c>
      <c r="I14" s="706" t="s">
        <v>66</v>
      </c>
      <c r="J14" s="706">
        <v>-2.9264712481419037E-7</v>
      </c>
      <c r="K14" s="707">
        <v>341708.462</v>
      </c>
      <c r="L14" s="708"/>
    </row>
    <row r="15" spans="1:14" s="710" customFormat="1" ht="27" customHeight="1" thickBot="1">
      <c r="A15" s="614" t="s">
        <v>35</v>
      </c>
      <c r="B15" s="709" t="s">
        <v>66</v>
      </c>
      <c r="C15" s="709">
        <v>20.572617163499661</v>
      </c>
      <c r="D15" s="709" t="s">
        <v>66</v>
      </c>
      <c r="E15" s="709">
        <v>74.491324915613362</v>
      </c>
      <c r="F15" s="709">
        <v>3.4304751529404545</v>
      </c>
      <c r="G15" s="709">
        <v>1.5784570618672604E-2</v>
      </c>
      <c r="H15" s="709">
        <v>0.34396155697482445</v>
      </c>
      <c r="I15" s="709" t="s">
        <v>66</v>
      </c>
      <c r="J15" s="709">
        <v>1.1458366403530218</v>
      </c>
      <c r="K15" s="111">
        <v>8570090.5820000004</v>
      </c>
      <c r="L15" s="708"/>
    </row>
    <row r="16" spans="1:14" s="655" customFormat="1" ht="7.5" customHeight="1">
      <c r="A16" s="711"/>
      <c r="B16" s="115"/>
      <c r="C16" s="115"/>
      <c r="D16" s="115"/>
      <c r="E16" s="115"/>
      <c r="F16" s="115"/>
      <c r="G16" s="115"/>
      <c r="H16" s="115"/>
      <c r="I16" s="115"/>
      <c r="J16" s="116"/>
      <c r="K16" s="610"/>
      <c r="L16" s="626"/>
    </row>
    <row r="17" spans="1:11" s="712" customFormat="1" ht="11.25" customHeight="1">
      <c r="A17" s="665" t="s">
        <v>1636</v>
      </c>
      <c r="B17" s="612"/>
      <c r="C17" s="612"/>
      <c r="D17" s="612"/>
      <c r="E17" s="612"/>
      <c r="F17" s="612"/>
      <c r="G17" s="612"/>
      <c r="H17" s="612"/>
      <c r="I17" s="612"/>
      <c r="J17" s="612"/>
      <c r="K17" s="644"/>
    </row>
    <row r="18" spans="1:11" s="712" customFormat="1" ht="13.65" customHeight="1">
      <c r="A18" s="665" t="s">
        <v>1637</v>
      </c>
      <c r="B18" s="612"/>
      <c r="C18" s="612"/>
      <c r="D18" s="612"/>
      <c r="E18" s="612"/>
      <c r="F18" s="612"/>
      <c r="G18" s="612"/>
      <c r="H18" s="612"/>
      <c r="I18" s="612"/>
      <c r="J18" s="612"/>
      <c r="K18" s="644"/>
    </row>
    <row r="19" spans="1:11">
      <c r="A19" s="665" t="s">
        <v>1638</v>
      </c>
      <c r="B19" s="612"/>
      <c r="C19" s="612"/>
      <c r="D19" s="612"/>
      <c r="E19" s="612"/>
      <c r="F19" s="612"/>
      <c r="G19" s="612"/>
      <c r="H19" s="612"/>
      <c r="I19" s="612"/>
      <c r="J19" s="612"/>
      <c r="K19" s="644"/>
    </row>
    <row r="20" spans="1:11">
      <c r="A20" s="665" t="s">
        <v>1639</v>
      </c>
      <c r="B20" s="612"/>
      <c r="C20" s="612"/>
      <c r="D20" s="612"/>
      <c r="E20" s="612"/>
      <c r="F20" s="612"/>
      <c r="G20" s="612"/>
      <c r="H20" s="612"/>
      <c r="I20" s="612"/>
      <c r="J20" s="612"/>
      <c r="K20" s="644"/>
    </row>
    <row r="21" spans="1:11" ht="13.2" customHeight="1">
      <c r="A21" s="612" t="s">
        <v>37</v>
      </c>
      <c r="B21" s="612"/>
      <c r="C21" s="612"/>
      <c r="D21" s="612"/>
      <c r="E21" s="612"/>
      <c r="F21" s="612"/>
      <c r="G21" s="612"/>
      <c r="H21" s="612"/>
      <c r="I21" s="612"/>
      <c r="J21" s="612"/>
      <c r="K21" s="644"/>
    </row>
    <row r="22" spans="1:11">
      <c r="A22" s="612"/>
      <c r="B22" s="612"/>
      <c r="C22" s="612"/>
      <c r="D22" s="612"/>
      <c r="E22" s="612"/>
      <c r="F22" s="612"/>
      <c r="G22" s="612"/>
      <c r="H22" s="612"/>
      <c r="I22" s="612"/>
    </row>
  </sheetData>
  <hyperlinks>
    <hyperlink ref="A1" location="Índice!A1" display="Volver al Índice" xr:uid="{17E20928-EDA6-4DAB-997B-F893BC96B3D7}"/>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47087-95BF-4E82-AE2B-85312F0C28D6}">
  <dimension ref="A1:AD275"/>
  <sheetViews>
    <sheetView showGridLines="0" zoomScaleNormal="100" workbookViewId="0"/>
  </sheetViews>
  <sheetFormatPr baseColWidth="10" defaultRowHeight="13.2"/>
  <cols>
    <col min="1" max="1" width="45.109375" style="423" customWidth="1"/>
    <col min="2" max="6" width="15.44140625" style="423" customWidth="1"/>
    <col min="7" max="7" width="18.44140625" style="423" customWidth="1"/>
    <col min="8" max="16384" width="11.5546875" style="423"/>
  </cols>
  <sheetData>
    <row r="1" spans="1:30" s="714" customFormat="1" ht="18" customHeight="1">
      <c r="A1" s="1421" t="s">
        <v>2108</v>
      </c>
      <c r="B1" s="713"/>
      <c r="C1" s="713"/>
      <c r="D1" s="713"/>
      <c r="E1" s="713"/>
      <c r="F1" s="713"/>
      <c r="G1" s="713"/>
    </row>
    <row r="2" spans="1:30" s="591" customFormat="1" ht="25.2" customHeight="1">
      <c r="A2" s="695" t="s">
        <v>1640</v>
      </c>
      <c r="B2" s="695"/>
      <c r="C2" s="695"/>
      <c r="D2" s="695"/>
      <c r="E2" s="695"/>
      <c r="F2" s="695"/>
      <c r="G2" s="695"/>
    </row>
    <row r="3" spans="1:30" s="715" customFormat="1" ht="18" customHeight="1">
      <c r="A3" s="698">
        <v>46112</v>
      </c>
      <c r="B3" s="698"/>
      <c r="C3" s="698"/>
      <c r="D3" s="698"/>
      <c r="E3" s="698"/>
      <c r="F3" s="698"/>
      <c r="G3" s="698"/>
    </row>
    <row r="4" spans="1:30" s="594" customFormat="1" ht="18" customHeight="1">
      <c r="A4" s="700" t="s">
        <v>63</v>
      </c>
      <c r="B4" s="700"/>
      <c r="C4" s="700"/>
      <c r="D4" s="700"/>
      <c r="E4" s="700"/>
      <c r="F4" s="700"/>
      <c r="G4" s="700"/>
    </row>
    <row r="5" spans="1:30" ht="7.5" customHeight="1" thickBot="1">
      <c r="A5" s="716"/>
      <c r="B5" s="716"/>
      <c r="C5" s="716"/>
    </row>
    <row r="6" spans="1:30" ht="27" customHeight="1">
      <c r="A6" s="629" t="s">
        <v>1</v>
      </c>
      <c r="B6" s="597" t="s">
        <v>1641</v>
      </c>
      <c r="C6" s="597" t="s">
        <v>1642</v>
      </c>
      <c r="D6" s="597" t="s">
        <v>1643</v>
      </c>
      <c r="E6" s="597" t="s">
        <v>1644</v>
      </c>
      <c r="F6" s="597" t="s">
        <v>1645</v>
      </c>
      <c r="G6" s="629" t="s">
        <v>1646</v>
      </c>
      <c r="H6" s="716"/>
      <c r="I6" s="716"/>
      <c r="J6" s="716"/>
      <c r="K6" s="716"/>
      <c r="L6" s="716"/>
      <c r="M6" s="716"/>
      <c r="N6" s="716"/>
      <c r="O6" s="716"/>
      <c r="P6" s="716"/>
      <c r="Q6" s="716"/>
      <c r="R6" s="716"/>
      <c r="S6" s="716"/>
      <c r="T6" s="716"/>
      <c r="U6" s="716"/>
      <c r="V6" s="716"/>
      <c r="W6" s="716"/>
      <c r="X6" s="716"/>
      <c r="Y6" s="716"/>
      <c r="Z6" s="716"/>
      <c r="AA6" s="716"/>
      <c r="AB6" s="716"/>
      <c r="AC6" s="716"/>
      <c r="AD6" s="716"/>
    </row>
    <row r="7" spans="1:30" ht="39.15" customHeight="1">
      <c r="A7" s="633"/>
      <c r="B7" s="600"/>
      <c r="C7" s="600"/>
      <c r="D7" s="600"/>
      <c r="E7" s="600"/>
      <c r="F7" s="600"/>
      <c r="G7" s="633"/>
      <c r="H7" s="716"/>
      <c r="I7" s="716"/>
      <c r="J7" s="716"/>
      <c r="K7" s="716"/>
      <c r="L7" s="716"/>
      <c r="M7" s="716"/>
      <c r="N7" s="716"/>
      <c r="O7" s="716"/>
      <c r="P7" s="716"/>
      <c r="Q7" s="716"/>
      <c r="R7" s="716"/>
      <c r="S7" s="716"/>
      <c r="T7" s="716"/>
      <c r="U7" s="716"/>
      <c r="V7" s="716"/>
      <c r="W7" s="716"/>
      <c r="X7" s="716"/>
      <c r="Y7" s="716"/>
      <c r="Z7" s="716"/>
      <c r="AA7" s="716"/>
      <c r="AB7" s="716"/>
      <c r="AC7" s="716"/>
      <c r="AD7" s="716"/>
    </row>
    <row r="8" spans="1:30" ht="3.15" customHeight="1">
      <c r="A8" s="717"/>
      <c r="B8" s="718"/>
      <c r="C8" s="718"/>
      <c r="D8" s="718"/>
      <c r="E8" s="718"/>
      <c r="F8" s="718"/>
      <c r="G8" s="705"/>
      <c r="H8" s="716"/>
      <c r="I8" s="716"/>
      <c r="J8" s="716"/>
      <c r="K8" s="716"/>
      <c r="L8" s="716"/>
      <c r="M8" s="716"/>
      <c r="N8" s="716"/>
      <c r="O8" s="716"/>
      <c r="P8" s="716"/>
      <c r="Q8" s="716"/>
      <c r="R8" s="716"/>
      <c r="S8" s="716"/>
      <c r="T8" s="716"/>
      <c r="U8" s="716"/>
      <c r="V8" s="716"/>
      <c r="W8" s="716"/>
      <c r="X8" s="716"/>
      <c r="Y8" s="716"/>
      <c r="Z8" s="716"/>
      <c r="AA8" s="716"/>
      <c r="AB8" s="716"/>
      <c r="AC8" s="716"/>
      <c r="AD8" s="716"/>
    </row>
    <row r="9" spans="1:30" s="607" customFormat="1" ht="6" customHeight="1">
      <c r="A9" s="613"/>
      <c r="B9" s="719"/>
      <c r="C9" s="719"/>
      <c r="D9" s="719"/>
      <c r="E9" s="719"/>
      <c r="F9" s="719"/>
      <c r="G9" s="720"/>
      <c r="H9" s="721"/>
      <c r="I9" s="721"/>
      <c r="J9" s="721"/>
      <c r="K9" s="721"/>
      <c r="L9" s="721"/>
      <c r="M9" s="721"/>
      <c r="N9" s="722"/>
      <c r="O9" s="722"/>
    </row>
    <row r="10" spans="1:30" s="607" customFormat="1" ht="20.100000000000001" customHeight="1">
      <c r="A10" s="607" t="s">
        <v>28</v>
      </c>
      <c r="B10" s="723" t="s">
        <v>66</v>
      </c>
      <c r="C10" s="723" t="s">
        <v>66</v>
      </c>
      <c r="D10" s="723" t="s">
        <v>66</v>
      </c>
      <c r="E10" s="723" t="s">
        <v>66</v>
      </c>
      <c r="F10" s="723">
        <v>100</v>
      </c>
      <c r="G10" s="724">
        <v>229.85599999999999</v>
      </c>
      <c r="H10" s="721"/>
      <c r="I10" s="721"/>
      <c r="J10" s="721"/>
      <c r="K10" s="721"/>
      <c r="L10" s="721"/>
      <c r="M10" s="721"/>
      <c r="N10" s="722"/>
      <c r="O10" s="722"/>
    </row>
    <row r="11" spans="1:30" s="607" customFormat="1" ht="20.100000000000001" customHeight="1">
      <c r="A11" s="607" t="s">
        <v>29</v>
      </c>
      <c r="B11" s="723" t="s">
        <v>66</v>
      </c>
      <c r="C11" s="723">
        <v>100</v>
      </c>
      <c r="D11" s="723" t="s">
        <v>66</v>
      </c>
      <c r="E11" s="723" t="s">
        <v>66</v>
      </c>
      <c r="F11" s="723" t="s">
        <v>66</v>
      </c>
      <c r="G11" s="724">
        <v>12000</v>
      </c>
      <c r="H11" s="721"/>
      <c r="I11" s="721"/>
      <c r="J11" s="721"/>
      <c r="K11" s="721"/>
      <c r="L11" s="721"/>
      <c r="M11" s="721"/>
      <c r="N11" s="722"/>
      <c r="O11" s="722"/>
    </row>
    <row r="12" spans="1:30" s="607" customFormat="1" ht="20.100000000000001" customHeight="1">
      <c r="A12" s="607" t="s">
        <v>30</v>
      </c>
      <c r="B12" s="723" t="s">
        <v>66</v>
      </c>
      <c r="C12" s="723" t="s">
        <v>66</v>
      </c>
      <c r="D12" s="723" t="s">
        <v>66</v>
      </c>
      <c r="E12" s="723" t="s">
        <v>66</v>
      </c>
      <c r="F12" s="723" t="s">
        <v>66</v>
      </c>
      <c r="G12" s="724" t="s">
        <v>66</v>
      </c>
      <c r="H12" s="721"/>
      <c r="I12" s="721"/>
      <c r="J12" s="721"/>
      <c r="K12" s="721"/>
      <c r="L12" s="721"/>
      <c r="M12" s="721"/>
      <c r="N12" s="722"/>
      <c r="O12" s="722"/>
    </row>
    <row r="13" spans="1:30" s="607" customFormat="1" ht="20.100000000000001" customHeight="1">
      <c r="A13" s="607" t="s">
        <v>1647</v>
      </c>
      <c r="B13" s="723" t="s">
        <v>66</v>
      </c>
      <c r="C13" s="723" t="s">
        <v>66</v>
      </c>
      <c r="D13" s="723" t="s">
        <v>66</v>
      </c>
      <c r="E13" s="723" t="s">
        <v>66</v>
      </c>
      <c r="F13" s="723">
        <v>100</v>
      </c>
      <c r="G13" s="724">
        <v>5218167.3210000005</v>
      </c>
      <c r="H13" s="721"/>
      <c r="I13" s="721"/>
      <c r="J13" s="721"/>
      <c r="K13" s="721"/>
      <c r="L13" s="721"/>
      <c r="M13" s="721"/>
      <c r="N13" s="722"/>
      <c r="O13" s="722"/>
    </row>
    <row r="14" spans="1:30" s="607" customFormat="1" ht="20.100000000000001" customHeight="1">
      <c r="A14" s="613" t="s">
        <v>32</v>
      </c>
      <c r="B14" s="723" t="s">
        <v>66</v>
      </c>
      <c r="C14" s="723" t="s">
        <v>66</v>
      </c>
      <c r="D14" s="723" t="s">
        <v>66</v>
      </c>
      <c r="E14" s="723" t="s">
        <v>66</v>
      </c>
      <c r="F14" s="723">
        <v>100</v>
      </c>
      <c r="G14" s="724">
        <v>136467.617</v>
      </c>
      <c r="H14" s="721"/>
      <c r="I14" s="721"/>
      <c r="J14" s="721"/>
      <c r="K14" s="721"/>
      <c r="L14" s="721"/>
      <c r="M14" s="721"/>
      <c r="N14" s="722"/>
      <c r="O14" s="722"/>
    </row>
    <row r="15" spans="1:30" s="607" customFormat="1" ht="20.100000000000001" customHeight="1">
      <c r="A15" s="613" t="s">
        <v>33</v>
      </c>
      <c r="B15" s="723" t="s">
        <v>66</v>
      </c>
      <c r="C15" s="723" t="s">
        <v>66</v>
      </c>
      <c r="D15" s="723" t="s">
        <v>66</v>
      </c>
      <c r="E15" s="723" t="s">
        <v>66</v>
      </c>
      <c r="F15" s="723" t="s">
        <v>66</v>
      </c>
      <c r="G15" s="724" t="s">
        <v>66</v>
      </c>
      <c r="H15" s="721"/>
      <c r="I15" s="721"/>
      <c r="J15" s="721"/>
      <c r="K15" s="721"/>
      <c r="L15" s="721"/>
      <c r="M15" s="721"/>
      <c r="N15" s="722"/>
      <c r="O15" s="722"/>
    </row>
    <row r="16" spans="1:30" s="607" customFormat="1" ht="20.100000000000001" customHeight="1">
      <c r="A16" s="613" t="s">
        <v>34</v>
      </c>
      <c r="B16" s="723" t="s">
        <v>66</v>
      </c>
      <c r="C16" s="723" t="s">
        <v>66</v>
      </c>
      <c r="D16" s="723" t="s">
        <v>66</v>
      </c>
      <c r="E16" s="723" t="s">
        <v>66</v>
      </c>
      <c r="F16" s="723" t="s">
        <v>66</v>
      </c>
      <c r="G16" s="724" t="s">
        <v>66</v>
      </c>
      <c r="H16" s="721"/>
      <c r="I16" s="721"/>
      <c r="J16" s="721"/>
      <c r="K16" s="721"/>
      <c r="L16" s="721"/>
      <c r="M16" s="721"/>
      <c r="N16" s="722"/>
      <c r="O16" s="722"/>
    </row>
    <row r="17" spans="1:13" s="728" customFormat="1" ht="30.15" customHeight="1" thickBot="1">
      <c r="A17" s="614" t="s">
        <v>35</v>
      </c>
      <c r="B17" s="725" t="s">
        <v>66</v>
      </c>
      <c r="C17" s="725">
        <v>0.22359422978972107</v>
      </c>
      <c r="D17" s="725" t="s">
        <v>66</v>
      </c>
      <c r="E17" s="725" t="s">
        <v>66</v>
      </c>
      <c r="F17" s="725">
        <v>99.776405770210275</v>
      </c>
      <c r="G17" s="726">
        <v>5366864.7939999998</v>
      </c>
      <c r="H17" s="721"/>
      <c r="I17" s="727"/>
      <c r="J17" s="727"/>
      <c r="K17" s="727"/>
      <c r="L17" s="727"/>
      <c r="M17" s="727"/>
    </row>
    <row r="18" spans="1:13" s="687" customFormat="1" ht="6" customHeight="1">
      <c r="A18" s="607"/>
      <c r="B18" s="729"/>
      <c r="C18" s="730"/>
      <c r="D18" s="729"/>
      <c r="E18" s="729"/>
      <c r="F18" s="729"/>
      <c r="G18" s="729"/>
    </row>
    <row r="19" spans="1:13" s="733" customFormat="1" ht="11.25" customHeight="1">
      <c r="A19" s="731" t="s">
        <v>1648</v>
      </c>
      <c r="B19" s="607"/>
      <c r="C19" s="607"/>
      <c r="D19" s="607"/>
      <c r="E19" s="732"/>
      <c r="F19" s="732"/>
      <c r="G19" s="607"/>
    </row>
    <row r="20" spans="1:13" s="687" customFormat="1">
      <c r="A20" s="731" t="s">
        <v>1649</v>
      </c>
      <c r="B20" s="607"/>
      <c r="C20" s="607"/>
      <c r="D20" s="607"/>
      <c r="E20" s="607"/>
      <c r="F20" s="607"/>
      <c r="G20" s="607"/>
    </row>
    <row r="21" spans="1:13" s="687" customFormat="1" ht="13.8">
      <c r="A21" s="612" t="s">
        <v>1650</v>
      </c>
      <c r="B21" s="734"/>
      <c r="C21" s="734"/>
      <c r="D21" s="734"/>
      <c r="E21" s="734"/>
      <c r="F21" s="734"/>
      <c r="G21" s="734"/>
    </row>
    <row r="22" spans="1:13" s="687" customFormat="1" ht="13.8">
      <c r="A22" s="734"/>
      <c r="B22" s="734"/>
      <c r="C22" s="734"/>
      <c r="D22" s="734"/>
      <c r="E22" s="734"/>
      <c r="F22" s="734"/>
      <c r="G22" s="734"/>
    </row>
    <row r="23" spans="1:13" s="687" customFormat="1"/>
    <row r="24" spans="1:13" s="687" customFormat="1"/>
    <row r="25" spans="1:13" s="687" customFormat="1"/>
    <row r="26" spans="1:13" s="687" customFormat="1"/>
    <row r="27" spans="1:13" s="687" customFormat="1"/>
    <row r="28" spans="1:13" s="687" customFormat="1"/>
    <row r="29" spans="1:13" s="687" customFormat="1"/>
    <row r="30" spans="1:13" s="687" customFormat="1"/>
    <row r="31" spans="1:13" s="687" customFormat="1"/>
    <row r="32" spans="1:13" s="687" customFormat="1"/>
    <row r="33" s="687" customFormat="1"/>
    <row r="34" s="687" customFormat="1"/>
    <row r="35" s="687" customFormat="1"/>
    <row r="36" s="687" customFormat="1"/>
    <row r="37" s="687" customFormat="1"/>
    <row r="38" s="687" customFormat="1"/>
    <row r="39" s="687" customFormat="1"/>
    <row r="40" s="687" customFormat="1"/>
    <row r="41" s="687" customFormat="1"/>
    <row r="42" s="687" customFormat="1"/>
    <row r="43" s="687" customFormat="1"/>
    <row r="44" s="687" customFormat="1"/>
    <row r="45" s="687" customFormat="1"/>
    <row r="46" s="687" customFormat="1"/>
    <row r="47" s="687" customFormat="1"/>
    <row r="48" s="687" customFormat="1"/>
    <row r="49" s="687" customFormat="1"/>
    <row r="50" s="687" customFormat="1"/>
    <row r="51" s="687" customFormat="1"/>
    <row r="52" s="687" customFormat="1"/>
    <row r="53" s="687" customFormat="1"/>
    <row r="54" s="687" customFormat="1"/>
    <row r="55" s="687" customFormat="1"/>
    <row r="56" s="687" customFormat="1"/>
    <row r="57" s="687" customFormat="1"/>
    <row r="58" s="687" customFormat="1"/>
    <row r="59" s="687" customFormat="1"/>
    <row r="60" s="687" customFormat="1"/>
    <row r="61" s="687" customFormat="1"/>
    <row r="62" s="687" customFormat="1"/>
    <row r="63" s="687" customFormat="1"/>
    <row r="64" s="687" customFormat="1"/>
    <row r="65" s="687" customFormat="1"/>
    <row r="66" s="687" customFormat="1"/>
    <row r="67" s="687" customFormat="1"/>
    <row r="68" s="687" customFormat="1"/>
    <row r="69" s="687" customFormat="1"/>
    <row r="70" s="687" customFormat="1"/>
    <row r="71" s="687" customFormat="1"/>
    <row r="72" s="687" customFormat="1"/>
    <row r="73" s="687" customFormat="1"/>
    <row r="74" s="687" customFormat="1"/>
    <row r="75" s="687" customFormat="1"/>
    <row r="76" s="687" customFormat="1"/>
    <row r="77" s="687" customFormat="1"/>
    <row r="78" s="687" customFormat="1"/>
    <row r="79" s="687" customFormat="1"/>
    <row r="80" s="687" customFormat="1"/>
    <row r="81" s="687" customFormat="1"/>
    <row r="82" s="687" customFormat="1"/>
    <row r="83" s="687" customFormat="1"/>
    <row r="84" s="687" customFormat="1"/>
    <row r="85" s="687" customFormat="1"/>
    <row r="86" s="687" customFormat="1"/>
    <row r="87" s="687" customFormat="1"/>
    <row r="88" s="687" customFormat="1"/>
    <row r="89" s="687" customFormat="1"/>
    <row r="90" s="687" customFormat="1"/>
    <row r="91" s="687" customFormat="1"/>
    <row r="92" s="687" customFormat="1"/>
    <row r="93" s="687" customFormat="1"/>
    <row r="94" s="687" customFormat="1"/>
    <row r="95" s="687" customFormat="1"/>
    <row r="96" s="687" customFormat="1"/>
    <row r="97" s="687" customFormat="1"/>
    <row r="98" s="687" customFormat="1"/>
    <row r="99" s="687" customFormat="1"/>
    <row r="100" s="687" customFormat="1"/>
    <row r="101" s="687" customFormat="1"/>
    <row r="102" s="687" customFormat="1"/>
    <row r="103" s="687" customFormat="1"/>
    <row r="104" s="687" customFormat="1"/>
    <row r="105" s="687" customFormat="1"/>
    <row r="106" s="687" customFormat="1"/>
    <row r="107" s="687" customFormat="1"/>
    <row r="108" s="687" customFormat="1"/>
    <row r="109" s="687" customFormat="1"/>
    <row r="110" s="687" customFormat="1"/>
    <row r="111" s="687" customFormat="1"/>
    <row r="112" s="687" customFormat="1"/>
    <row r="113" s="687" customFormat="1"/>
    <row r="114" s="687" customFormat="1"/>
    <row r="115" s="687" customFormat="1"/>
    <row r="116" s="687" customFormat="1"/>
    <row r="117" s="687" customFormat="1"/>
    <row r="118" s="687" customFormat="1"/>
    <row r="119" s="687" customFormat="1"/>
    <row r="120" s="687" customFormat="1"/>
    <row r="121" s="687" customFormat="1"/>
    <row r="122" s="687" customFormat="1"/>
    <row r="123" s="687" customFormat="1"/>
    <row r="124" s="687" customFormat="1"/>
    <row r="125" s="687" customFormat="1"/>
    <row r="126" s="687" customFormat="1"/>
    <row r="127" s="687" customFormat="1"/>
    <row r="128" s="687" customFormat="1"/>
    <row r="129" s="687" customFormat="1"/>
    <row r="130" s="687" customFormat="1"/>
    <row r="131" s="687" customFormat="1"/>
    <row r="132" s="687" customFormat="1"/>
    <row r="133" s="687" customFormat="1"/>
    <row r="134" s="687" customFormat="1"/>
    <row r="135" s="687" customFormat="1"/>
    <row r="136" s="687" customFormat="1"/>
    <row r="137" s="687" customFormat="1"/>
    <row r="138" s="687" customFormat="1"/>
    <row r="139" s="687" customFormat="1"/>
    <row r="140" s="687" customFormat="1"/>
    <row r="141" s="687" customFormat="1"/>
    <row r="142" s="687" customFormat="1"/>
    <row r="143" s="687" customFormat="1"/>
    <row r="144" s="687" customFormat="1"/>
    <row r="145" s="687" customFormat="1"/>
    <row r="146" s="687" customFormat="1"/>
    <row r="147" s="687" customFormat="1"/>
    <row r="148" s="687" customFormat="1"/>
    <row r="149" s="687" customFormat="1"/>
    <row r="150" s="687" customFormat="1"/>
    <row r="151" s="687" customFormat="1"/>
    <row r="152" s="687" customFormat="1"/>
    <row r="153" s="687" customFormat="1"/>
    <row r="154" s="687" customFormat="1"/>
    <row r="155" s="687" customFormat="1"/>
    <row r="156" s="687" customFormat="1"/>
    <row r="157" s="687" customFormat="1"/>
    <row r="158" s="687" customFormat="1"/>
    <row r="159" s="687" customFormat="1"/>
    <row r="160" s="687" customFormat="1"/>
    <row r="161" s="687" customFormat="1"/>
    <row r="162" s="687" customFormat="1"/>
    <row r="163" s="687" customFormat="1"/>
    <row r="164" s="687" customFormat="1"/>
    <row r="165" s="687" customFormat="1"/>
    <row r="166" s="687" customFormat="1"/>
    <row r="167" s="687" customFormat="1"/>
    <row r="168" s="687" customFormat="1"/>
    <row r="169" s="687" customFormat="1"/>
    <row r="170" s="687" customFormat="1"/>
    <row r="171" s="687" customFormat="1"/>
    <row r="172" s="687" customFormat="1"/>
    <row r="173" s="687" customFormat="1"/>
    <row r="174" s="687" customFormat="1"/>
    <row r="175" s="687" customFormat="1"/>
    <row r="176" s="687" customFormat="1"/>
    <row r="177" s="687" customFormat="1"/>
    <row r="178" s="687" customFormat="1"/>
    <row r="179" s="687" customFormat="1"/>
    <row r="180" s="687" customFormat="1"/>
    <row r="181" s="687" customFormat="1"/>
    <row r="182" s="687" customFormat="1"/>
    <row r="183" s="687" customFormat="1"/>
    <row r="184" s="687" customFormat="1"/>
    <row r="185" s="687" customFormat="1"/>
    <row r="186" s="687" customFormat="1"/>
    <row r="187" s="687" customFormat="1"/>
    <row r="188" s="687" customFormat="1"/>
    <row r="189" s="687" customFormat="1"/>
    <row r="190" s="687" customFormat="1"/>
    <row r="191" s="687" customFormat="1"/>
    <row r="192" s="687" customFormat="1"/>
    <row r="193" s="687" customFormat="1"/>
    <row r="194" s="687" customFormat="1"/>
    <row r="195" s="687" customFormat="1"/>
    <row r="196" s="687" customFormat="1"/>
    <row r="197" s="687" customFormat="1"/>
    <row r="198" s="687" customFormat="1"/>
    <row r="199" s="687" customFormat="1"/>
    <row r="200" s="687" customFormat="1"/>
    <row r="201" s="687" customFormat="1"/>
    <row r="202" s="687" customFormat="1"/>
    <row r="203" s="687" customFormat="1"/>
    <row r="204" s="687" customFormat="1"/>
    <row r="205" s="687" customFormat="1"/>
    <row r="206" s="687" customFormat="1"/>
    <row r="207" s="687" customFormat="1"/>
    <row r="208" s="687" customFormat="1"/>
    <row r="209" s="687" customFormat="1"/>
    <row r="210" s="687" customFormat="1"/>
    <row r="211" s="687" customFormat="1"/>
    <row r="212" s="687" customFormat="1"/>
    <row r="213" s="687" customFormat="1"/>
    <row r="214" s="687" customFormat="1"/>
    <row r="215" s="687" customFormat="1"/>
    <row r="216" s="687" customFormat="1"/>
    <row r="217" s="687" customFormat="1"/>
    <row r="218" s="687" customFormat="1"/>
    <row r="219" s="687" customFormat="1"/>
    <row r="220" s="687" customFormat="1"/>
    <row r="221" s="687" customFormat="1"/>
    <row r="222" s="687" customFormat="1"/>
    <row r="223" s="687" customFormat="1"/>
    <row r="224" s="687" customFormat="1"/>
    <row r="225" s="687" customFormat="1"/>
    <row r="226" s="687" customFormat="1"/>
    <row r="227" s="687" customFormat="1"/>
    <row r="228" s="687" customFormat="1"/>
    <row r="229" s="687" customFormat="1"/>
    <row r="230" s="687" customFormat="1"/>
    <row r="231" s="687" customFormat="1"/>
    <row r="232" s="687" customFormat="1"/>
    <row r="233" s="687" customFormat="1"/>
    <row r="234" s="687" customFormat="1"/>
    <row r="235" s="687" customFormat="1"/>
    <row r="236" s="687" customFormat="1"/>
    <row r="237" s="687" customFormat="1"/>
    <row r="238" s="687" customFormat="1"/>
    <row r="239" s="687" customFormat="1"/>
    <row r="240" s="687" customFormat="1"/>
    <row r="241" s="687" customFormat="1"/>
    <row r="242" s="687" customFormat="1"/>
    <row r="243" s="687" customFormat="1"/>
    <row r="244" s="687" customFormat="1"/>
    <row r="245" s="687" customFormat="1"/>
    <row r="246" s="687" customFormat="1"/>
    <row r="247" s="687" customFormat="1"/>
    <row r="248" s="687" customFormat="1"/>
    <row r="249" s="687" customFormat="1"/>
    <row r="250" s="687" customFormat="1"/>
    <row r="251" s="687" customFormat="1"/>
    <row r="252" s="687" customFormat="1"/>
    <row r="253" s="687" customFormat="1"/>
    <row r="254" s="687" customFormat="1"/>
    <row r="255" s="687" customFormat="1"/>
    <row r="256" s="687" customFormat="1"/>
    <row r="257" s="687" customFormat="1"/>
    <row r="258" s="687" customFormat="1"/>
    <row r="259" s="687" customFormat="1"/>
    <row r="260" s="687" customFormat="1"/>
    <row r="261" s="687" customFormat="1"/>
    <row r="262" s="687" customFormat="1"/>
    <row r="263" s="687" customFormat="1"/>
    <row r="264" s="687" customFormat="1"/>
    <row r="265" s="687" customFormat="1"/>
    <row r="266" s="687" customFormat="1"/>
    <row r="267" s="687" customFormat="1"/>
    <row r="268" s="687" customFormat="1"/>
    <row r="269" s="687" customFormat="1"/>
    <row r="270" s="687" customFormat="1"/>
    <row r="271" s="687" customFormat="1"/>
    <row r="272" s="687" customFormat="1"/>
    <row r="273" s="687" customFormat="1"/>
    <row r="274" s="687" customFormat="1"/>
    <row r="275" s="687" customFormat="1"/>
  </sheetData>
  <mergeCells count="7">
    <mergeCell ref="G6:G7"/>
    <mergeCell ref="A6:A7"/>
    <mergeCell ref="B6:B7"/>
    <mergeCell ref="C6:C7"/>
    <mergeCell ref="D6:D7"/>
    <mergeCell ref="E6:E7"/>
    <mergeCell ref="F6:F7"/>
  </mergeCells>
  <hyperlinks>
    <hyperlink ref="A1" location="Índice!A1" display="Volver al Índice" xr:uid="{6D92A9E9-52D7-4700-BDD1-E4592B2D78EC}"/>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62786-123E-4B59-9819-838F4B24FACD}">
  <dimension ref="A1:J27"/>
  <sheetViews>
    <sheetView showGridLines="0" zoomScaleNormal="100" workbookViewId="0"/>
  </sheetViews>
  <sheetFormatPr baseColWidth="10" defaultRowHeight="13.2"/>
  <cols>
    <col min="1" max="1" width="30.44140625" style="423" customWidth="1"/>
    <col min="2" max="5" width="15.44140625" style="423" customWidth="1"/>
    <col min="6" max="6" width="14.44140625" style="423" customWidth="1"/>
    <col min="7" max="9" width="15.44140625" style="423" customWidth="1"/>
    <col min="10" max="16384" width="11.5546875" style="423"/>
  </cols>
  <sheetData>
    <row r="1" spans="1:10" s="589" customFormat="1" ht="18.75" customHeight="1">
      <c r="A1" s="1421" t="s">
        <v>2108</v>
      </c>
      <c r="B1" s="588"/>
      <c r="C1" s="588"/>
      <c r="D1" s="588"/>
      <c r="E1" s="588"/>
      <c r="F1" s="588"/>
      <c r="G1" s="588"/>
      <c r="H1" s="588"/>
      <c r="I1" s="588"/>
    </row>
    <row r="2" spans="1:10" s="591" customFormat="1" ht="33.75" customHeight="1">
      <c r="A2" s="590" t="s">
        <v>1573</v>
      </c>
      <c r="B2" s="590"/>
      <c r="C2" s="590"/>
      <c r="D2" s="590"/>
      <c r="E2" s="590"/>
      <c r="F2" s="590"/>
      <c r="G2" s="590"/>
      <c r="H2" s="590"/>
      <c r="I2" s="590"/>
    </row>
    <row r="3" spans="1:10" s="592" customFormat="1" ht="24" customHeight="1">
      <c r="A3" s="388">
        <v>46112</v>
      </c>
      <c r="B3" s="388"/>
      <c r="C3" s="388"/>
      <c r="D3" s="388"/>
      <c r="E3" s="388"/>
      <c r="F3" s="388"/>
      <c r="G3" s="388"/>
      <c r="H3" s="388"/>
      <c r="I3" s="388"/>
    </row>
    <row r="4" spans="1:10" s="594" customFormat="1" ht="22.65" customHeight="1">
      <c r="A4" s="593" t="s">
        <v>63</v>
      </c>
      <c r="B4" s="593"/>
      <c r="C4" s="593"/>
      <c r="D4" s="593"/>
      <c r="E4" s="593"/>
      <c r="F4" s="593"/>
      <c r="G4" s="593"/>
      <c r="H4" s="593"/>
      <c r="I4" s="593"/>
    </row>
    <row r="5" spans="1:10" s="422" customFormat="1" ht="12.15" customHeight="1" thickBot="1"/>
    <row r="6" spans="1:10" s="422" customFormat="1" ht="30.15" customHeight="1">
      <c r="A6" s="596" t="s">
        <v>1</v>
      </c>
      <c r="B6" s="627" t="s">
        <v>1574</v>
      </c>
      <c r="C6" s="627"/>
      <c r="D6" s="628" t="s">
        <v>1575</v>
      </c>
      <c r="E6" s="628" t="s">
        <v>1576</v>
      </c>
      <c r="F6" s="597" t="s">
        <v>1577</v>
      </c>
      <c r="G6" s="628" t="s">
        <v>1578</v>
      </c>
      <c r="H6" s="628" t="s">
        <v>1579</v>
      </c>
      <c r="I6" s="629" t="s">
        <v>1580</v>
      </c>
    </row>
    <row r="7" spans="1:10" s="422" customFormat="1" ht="50.1" customHeight="1">
      <c r="A7" s="630"/>
      <c r="B7" s="631" t="s">
        <v>1581</v>
      </c>
      <c r="C7" s="631" t="s">
        <v>1582</v>
      </c>
      <c r="D7" s="632"/>
      <c r="E7" s="632"/>
      <c r="F7" s="600"/>
      <c r="G7" s="632"/>
      <c r="H7" s="632"/>
      <c r="I7" s="633"/>
    </row>
    <row r="8" spans="1:10" s="422" customFormat="1" ht="8.4" customHeight="1">
      <c r="A8" s="613"/>
      <c r="B8" s="634"/>
      <c r="C8" s="634"/>
      <c r="D8" s="634"/>
      <c r="E8" s="634"/>
      <c r="F8" s="634"/>
      <c r="G8" s="634"/>
      <c r="H8" s="634"/>
      <c r="I8" s="635"/>
      <c r="J8" s="636"/>
    </row>
    <row r="9" spans="1:10" s="612" customFormat="1" ht="20.100000000000001" customHeight="1">
      <c r="A9" s="607" t="s">
        <v>28</v>
      </c>
      <c r="B9" s="637">
        <v>74.119546276676488</v>
      </c>
      <c r="C9" s="637">
        <v>1.6602266531220802</v>
      </c>
      <c r="D9" s="637" t="s">
        <v>66</v>
      </c>
      <c r="E9" s="637">
        <v>19.673554738862578</v>
      </c>
      <c r="F9" s="637" t="s">
        <v>66</v>
      </c>
      <c r="G9" s="637">
        <v>2.4579111150764255</v>
      </c>
      <c r="H9" s="637">
        <v>2.0887612162624358</v>
      </c>
      <c r="I9" s="638">
        <v>2541482.75</v>
      </c>
    </row>
    <row r="10" spans="1:10" s="612" customFormat="1" ht="20.100000000000001" customHeight="1">
      <c r="A10" s="607" t="s">
        <v>29</v>
      </c>
      <c r="B10" s="637">
        <v>65.038462711225534</v>
      </c>
      <c r="C10" s="637">
        <v>0.68510237823182352</v>
      </c>
      <c r="D10" s="637" t="s">
        <v>66</v>
      </c>
      <c r="E10" s="637">
        <v>17.729278804829914</v>
      </c>
      <c r="F10" s="637">
        <v>6.3580153969211368</v>
      </c>
      <c r="G10" s="637">
        <v>9.4058175463639841</v>
      </c>
      <c r="H10" s="637">
        <v>0.78332316242762601</v>
      </c>
      <c r="I10" s="638">
        <v>1663984.8819999998</v>
      </c>
    </row>
    <row r="11" spans="1:10" s="612" customFormat="1" ht="20.100000000000001" customHeight="1">
      <c r="A11" s="607" t="s">
        <v>30</v>
      </c>
      <c r="B11" s="637">
        <v>94.29607496747326</v>
      </c>
      <c r="C11" s="637" t="s">
        <v>66</v>
      </c>
      <c r="D11" s="637" t="s">
        <v>66</v>
      </c>
      <c r="E11" s="637" t="s">
        <v>66</v>
      </c>
      <c r="F11" s="637" t="s">
        <v>66</v>
      </c>
      <c r="G11" s="637">
        <v>3.1371882196614944</v>
      </c>
      <c r="H11" s="637">
        <v>2.5667368128652619</v>
      </c>
      <c r="I11" s="638">
        <v>254993.14799999999</v>
      </c>
    </row>
    <row r="12" spans="1:10" s="612" customFormat="1" ht="20.100000000000001" customHeight="1">
      <c r="A12" s="607" t="s">
        <v>31</v>
      </c>
      <c r="B12" s="637">
        <v>77.347529406095816</v>
      </c>
      <c r="C12" s="637" t="s">
        <v>66</v>
      </c>
      <c r="D12" s="637" t="s">
        <v>66</v>
      </c>
      <c r="E12" s="637">
        <v>0.4832953287849252</v>
      </c>
      <c r="F12" s="637">
        <v>15.539377694426129</v>
      </c>
      <c r="G12" s="637">
        <v>5.5879926760246628</v>
      </c>
      <c r="H12" s="637">
        <v>1.0418048946684579</v>
      </c>
      <c r="I12" s="638">
        <v>2069128.2130000002</v>
      </c>
    </row>
    <row r="13" spans="1:10" s="612" customFormat="1" ht="20.100000000000001" customHeight="1">
      <c r="A13" s="613" t="s">
        <v>32</v>
      </c>
      <c r="B13" s="637" t="s">
        <v>66</v>
      </c>
      <c r="C13" s="637" t="s">
        <v>66</v>
      </c>
      <c r="D13" s="637" t="s">
        <v>66</v>
      </c>
      <c r="E13" s="637">
        <v>86.621444179708178</v>
      </c>
      <c r="F13" s="637">
        <v>6.1592571406053196</v>
      </c>
      <c r="G13" s="637">
        <v>5.4292802225025989</v>
      </c>
      <c r="H13" s="637">
        <v>1.790018457183892</v>
      </c>
      <c r="I13" s="638">
        <v>1293987.2160000002</v>
      </c>
      <c r="J13" s="639"/>
    </row>
    <row r="14" spans="1:10" s="612" customFormat="1" ht="20.100000000000001" customHeight="1">
      <c r="A14" s="613" t="s">
        <v>33</v>
      </c>
      <c r="B14" s="637">
        <v>94.220030133925249</v>
      </c>
      <c r="C14" s="637" t="s">
        <v>66</v>
      </c>
      <c r="D14" s="637" t="s">
        <v>66</v>
      </c>
      <c r="E14" s="637">
        <v>1.4490925140432045</v>
      </c>
      <c r="F14" s="637" t="s">
        <v>66</v>
      </c>
      <c r="G14" s="637">
        <v>3.9464969678749267</v>
      </c>
      <c r="H14" s="637">
        <v>0.38438038415662135</v>
      </c>
      <c r="I14" s="638">
        <v>484530.96899999998</v>
      </c>
      <c r="J14" s="639"/>
    </row>
    <row r="15" spans="1:10" s="612" customFormat="1" ht="20.100000000000001" customHeight="1">
      <c r="A15" s="613" t="s">
        <v>34</v>
      </c>
      <c r="B15" s="637">
        <v>42.991036025626698</v>
      </c>
      <c r="C15" s="637">
        <v>2.7743832764238823</v>
      </c>
      <c r="D15" s="637" t="s">
        <v>66</v>
      </c>
      <c r="E15" s="637">
        <v>46.088073293170432</v>
      </c>
      <c r="F15" s="637" t="s">
        <v>66</v>
      </c>
      <c r="G15" s="637">
        <v>7.3045330966576767</v>
      </c>
      <c r="H15" s="637">
        <v>0.84197430812128982</v>
      </c>
      <c r="I15" s="638">
        <v>301509.67500000005</v>
      </c>
      <c r="J15" s="639"/>
    </row>
    <row r="16" spans="1:10" s="612" customFormat="1" ht="36" customHeight="1" thickBot="1">
      <c r="A16" s="614" t="s">
        <v>35</v>
      </c>
      <c r="B16" s="640">
        <v>62.639037289108032</v>
      </c>
      <c r="C16" s="640">
        <v>0.71965348816202435</v>
      </c>
      <c r="D16" s="640" t="s">
        <v>66</v>
      </c>
      <c r="E16" s="640">
        <v>24.064534698522198</v>
      </c>
      <c r="F16" s="640">
        <v>5.8890665131437059</v>
      </c>
      <c r="G16" s="640">
        <v>5.273186841546897</v>
      </c>
      <c r="H16" s="640">
        <v>1.4145211695171356</v>
      </c>
      <c r="I16" s="641">
        <v>8609616.8530000001</v>
      </c>
      <c r="J16" s="610"/>
    </row>
    <row r="17" spans="1:9" s="422" customFormat="1" ht="6.75" customHeight="1">
      <c r="A17" s="613"/>
      <c r="B17" s="642"/>
      <c r="C17" s="642"/>
      <c r="D17" s="642"/>
      <c r="E17" s="642"/>
      <c r="F17" s="642"/>
      <c r="G17" s="642"/>
      <c r="H17" s="642"/>
      <c r="I17" s="612"/>
    </row>
    <row r="18" spans="1:9" s="623" customFormat="1" ht="12.15" customHeight="1">
      <c r="A18" s="643" t="s">
        <v>357</v>
      </c>
      <c r="B18" s="612"/>
      <c r="C18" s="612"/>
      <c r="D18" s="612"/>
      <c r="E18" s="612"/>
      <c r="F18" s="612"/>
      <c r="G18" s="612"/>
      <c r="H18" s="644"/>
      <c r="I18" s="612"/>
    </row>
    <row r="19" spans="1:9" s="623" customFormat="1" ht="12.15" customHeight="1">
      <c r="A19" s="15" t="s">
        <v>1583</v>
      </c>
      <c r="B19" s="612"/>
      <c r="C19" s="612"/>
      <c r="D19" s="612"/>
      <c r="E19" s="612"/>
      <c r="F19" s="612"/>
      <c r="G19" s="612"/>
      <c r="H19" s="644"/>
      <c r="I19" s="612"/>
    </row>
    <row r="20" spans="1:9" s="422" customFormat="1" ht="13.8">
      <c r="A20" s="612" t="s">
        <v>37</v>
      </c>
      <c r="B20" s="607"/>
      <c r="C20" s="607"/>
      <c r="D20" s="607"/>
      <c r="E20" s="607"/>
      <c r="F20" s="607"/>
      <c r="G20" s="607"/>
      <c r="H20" s="607"/>
      <c r="I20" s="612"/>
    </row>
    <row r="21" spans="1:9" s="422" customFormat="1" ht="12.15" customHeight="1">
      <c r="B21" s="618"/>
      <c r="C21" s="618"/>
      <c r="D21" s="618"/>
      <c r="E21" s="618"/>
      <c r="F21" s="618"/>
      <c r="G21" s="618"/>
      <c r="H21" s="618"/>
    </row>
    <row r="22" spans="1:9" s="422" customFormat="1" ht="13.8">
      <c r="B22" s="618"/>
      <c r="C22" s="618"/>
      <c r="D22" s="618"/>
      <c r="E22" s="618"/>
      <c r="F22" s="618"/>
      <c r="G22" s="618"/>
      <c r="H22" s="618"/>
    </row>
    <row r="23" spans="1:9" s="422" customFormat="1" ht="13.8">
      <c r="B23" s="618"/>
      <c r="C23" s="618"/>
      <c r="D23" s="618"/>
      <c r="E23" s="618"/>
      <c r="F23" s="618"/>
      <c r="G23" s="618"/>
      <c r="H23" s="618"/>
    </row>
    <row r="24" spans="1:9" s="422" customFormat="1" ht="13.8">
      <c r="B24" s="618"/>
      <c r="C24" s="618"/>
      <c r="D24" s="618"/>
      <c r="E24" s="618"/>
      <c r="F24" s="618"/>
      <c r="G24" s="618"/>
      <c r="H24" s="618"/>
    </row>
    <row r="25" spans="1:9" s="422" customFormat="1" ht="13.8">
      <c r="B25" s="618"/>
      <c r="C25" s="618"/>
      <c r="D25" s="618"/>
      <c r="E25" s="618"/>
      <c r="F25" s="618"/>
      <c r="G25" s="618"/>
      <c r="H25" s="618"/>
    </row>
    <row r="26" spans="1:9" s="422" customFormat="1" ht="13.8">
      <c r="B26" s="618"/>
      <c r="C26" s="618"/>
      <c r="D26" s="618"/>
      <c r="E26" s="618"/>
      <c r="F26" s="618"/>
      <c r="G26" s="618"/>
      <c r="H26" s="618"/>
    </row>
    <row r="27" spans="1:9">
      <c r="B27" s="626"/>
      <c r="C27" s="626"/>
      <c r="D27" s="626"/>
      <c r="E27" s="626"/>
      <c r="F27" s="626"/>
      <c r="G27" s="626"/>
      <c r="H27" s="626"/>
    </row>
  </sheetData>
  <mergeCells count="11">
    <mergeCell ref="I6:I7"/>
    <mergeCell ref="A2:I2"/>
    <mergeCell ref="A3:I3"/>
    <mergeCell ref="A4:I4"/>
    <mergeCell ref="A6:A7"/>
    <mergeCell ref="B6:C6"/>
    <mergeCell ref="D6:D7"/>
    <mergeCell ref="E6:E7"/>
    <mergeCell ref="F6:F7"/>
    <mergeCell ref="G6:G7"/>
    <mergeCell ref="H6:H7"/>
  </mergeCells>
  <hyperlinks>
    <hyperlink ref="A1" location="Índice!A1" display="Volver al Índice" xr:uid="{C1561285-BADD-488E-92C3-61C6EA5A28DA}"/>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EFB53-86D9-44C1-8335-2738BB1103E4}">
  <dimension ref="A1:AI23"/>
  <sheetViews>
    <sheetView showGridLines="0" zoomScaleNormal="75" workbookViewId="0"/>
  </sheetViews>
  <sheetFormatPr baseColWidth="10" defaultRowHeight="13.2"/>
  <cols>
    <col min="1" max="1" width="36.88671875" style="423" customWidth="1"/>
    <col min="2" max="7" width="18.44140625" style="423" customWidth="1"/>
    <col min="8" max="8" width="16.44140625" style="423" customWidth="1"/>
    <col min="9" max="10" width="11.5546875" style="423"/>
    <col min="11" max="11" width="13.88671875" style="423" customWidth="1"/>
    <col min="12" max="16384" width="11.5546875" style="423"/>
  </cols>
  <sheetData>
    <row r="1" spans="1:17" s="735" customFormat="1" ht="20.100000000000001" customHeight="1">
      <c r="A1" s="1421" t="s">
        <v>2108</v>
      </c>
      <c r="B1" s="588"/>
      <c r="C1" s="588"/>
      <c r="D1" s="588"/>
      <c r="E1" s="588"/>
      <c r="F1" s="588"/>
      <c r="G1" s="588"/>
      <c r="H1" s="588"/>
    </row>
    <row r="2" spans="1:17" s="591" customFormat="1" ht="25.2" customHeight="1">
      <c r="A2" s="695" t="s">
        <v>1651</v>
      </c>
      <c r="B2" s="695"/>
      <c r="C2" s="695"/>
      <c r="D2" s="695"/>
      <c r="E2" s="695"/>
      <c r="F2" s="695"/>
      <c r="G2" s="695"/>
      <c r="H2" s="695"/>
    </row>
    <row r="3" spans="1:17" s="715" customFormat="1" ht="20.100000000000001" customHeight="1">
      <c r="A3" s="698">
        <v>46112</v>
      </c>
      <c r="B3" s="698"/>
      <c r="C3" s="698"/>
      <c r="D3" s="698"/>
      <c r="E3" s="698"/>
      <c r="F3" s="698"/>
      <c r="G3" s="698"/>
      <c r="H3" s="698"/>
    </row>
    <row r="4" spans="1:17" s="694" customFormat="1" ht="20.100000000000001" customHeight="1">
      <c r="A4" s="700" t="s">
        <v>63</v>
      </c>
      <c r="B4" s="700"/>
      <c r="C4" s="700"/>
      <c r="D4" s="700"/>
      <c r="E4" s="700"/>
      <c r="F4" s="700"/>
      <c r="G4" s="700"/>
      <c r="H4" s="700"/>
    </row>
    <row r="5" spans="1:17" ht="20.100000000000001" customHeight="1" thickBot="1"/>
    <row r="6" spans="1:17" ht="25.2" customHeight="1">
      <c r="A6" s="596" t="s">
        <v>1</v>
      </c>
      <c r="B6" s="596" t="s">
        <v>1652</v>
      </c>
      <c r="C6" s="596"/>
      <c r="D6" s="596"/>
      <c r="E6" s="596"/>
      <c r="F6" s="596"/>
      <c r="G6" s="597" t="s">
        <v>1653</v>
      </c>
      <c r="H6" s="629" t="s">
        <v>1654</v>
      </c>
      <c r="I6" s="736"/>
      <c r="J6" s="736"/>
      <c r="K6" s="736"/>
    </row>
    <row r="7" spans="1:17" ht="15.75" customHeight="1">
      <c r="A7" s="599"/>
      <c r="B7" s="737" t="s">
        <v>1655</v>
      </c>
      <c r="C7" s="737" t="s">
        <v>1656</v>
      </c>
      <c r="D7" s="737" t="s">
        <v>1657</v>
      </c>
      <c r="E7" s="737" t="s">
        <v>1658</v>
      </c>
      <c r="F7" s="737" t="s">
        <v>99</v>
      </c>
      <c r="G7" s="738"/>
      <c r="H7" s="739"/>
      <c r="I7" s="736"/>
      <c r="J7" s="736"/>
      <c r="K7" s="736"/>
    </row>
    <row r="8" spans="1:17" ht="25.2" customHeight="1">
      <c r="A8" s="630"/>
      <c r="B8" s="600"/>
      <c r="C8" s="600"/>
      <c r="D8" s="600"/>
      <c r="E8" s="600"/>
      <c r="F8" s="600"/>
      <c r="G8" s="600"/>
      <c r="H8" s="633"/>
      <c r="I8" s="736"/>
      <c r="J8" s="736"/>
      <c r="K8" s="736"/>
    </row>
    <row r="9" spans="1:17" ht="9.75" customHeight="1">
      <c r="A9" s="740"/>
      <c r="B9" s="741"/>
      <c r="C9" s="741"/>
      <c r="D9" s="741"/>
      <c r="E9" s="741"/>
      <c r="F9" s="741"/>
      <c r="G9" s="741"/>
      <c r="H9" s="742"/>
      <c r="I9" s="736"/>
      <c r="J9" s="736"/>
      <c r="K9" s="736"/>
    </row>
    <row r="10" spans="1:17" s="607" customFormat="1" ht="20.100000000000001" customHeight="1">
      <c r="A10" s="607" t="s">
        <v>28</v>
      </c>
      <c r="B10" s="743" t="s">
        <v>66</v>
      </c>
      <c r="C10" s="743">
        <v>20.861773783696009</v>
      </c>
      <c r="D10" s="743">
        <v>75.390317914366292</v>
      </c>
      <c r="E10" s="743">
        <v>1.5570510468492105</v>
      </c>
      <c r="F10" s="743">
        <v>97.809142744911497</v>
      </c>
      <c r="G10" s="743">
        <v>2.1908572550884964</v>
      </c>
      <c r="H10" s="744">
        <v>1925929.8569999998</v>
      </c>
      <c r="I10" s="745"/>
      <c r="J10" s="650"/>
      <c r="K10" s="650"/>
      <c r="L10" s="650"/>
      <c r="M10" s="650"/>
      <c r="N10" s="650"/>
      <c r="O10" s="650"/>
      <c r="P10" s="650"/>
      <c r="Q10" s="650"/>
    </row>
    <row r="11" spans="1:17" s="607" customFormat="1" ht="20.100000000000001" customHeight="1">
      <c r="A11" s="607" t="s">
        <v>29</v>
      </c>
      <c r="B11" s="743" t="s">
        <v>66</v>
      </c>
      <c r="C11" s="743">
        <v>33.189548470281935</v>
      </c>
      <c r="D11" s="743">
        <v>65.742319894467229</v>
      </c>
      <c r="E11" s="743">
        <v>2.5731733025032167E-2</v>
      </c>
      <c r="F11" s="743">
        <v>98.95760009777419</v>
      </c>
      <c r="G11" s="743">
        <v>1.0423999022258152</v>
      </c>
      <c r="H11" s="744">
        <v>1093630.1869999999</v>
      </c>
      <c r="I11" s="745"/>
      <c r="J11" s="650"/>
      <c r="K11" s="650"/>
      <c r="L11" s="650"/>
      <c r="M11" s="650"/>
      <c r="N11" s="650"/>
      <c r="O11" s="650"/>
      <c r="P11" s="650"/>
      <c r="Q11" s="650"/>
    </row>
    <row r="12" spans="1:17" s="607" customFormat="1" ht="20.100000000000001" customHeight="1">
      <c r="A12" s="607" t="s">
        <v>30</v>
      </c>
      <c r="B12" s="743" t="s">
        <v>66</v>
      </c>
      <c r="C12" s="743">
        <v>68.980498653911511</v>
      </c>
      <c r="D12" s="743">
        <v>31.009682196851031</v>
      </c>
      <c r="E12" s="743">
        <v>9.8191492374688251E-3</v>
      </c>
      <c r="F12" s="743">
        <v>100</v>
      </c>
      <c r="G12" s="743" t="s">
        <v>66</v>
      </c>
      <c r="H12" s="744">
        <v>240448.52999999997</v>
      </c>
      <c r="I12" s="745"/>
      <c r="J12" s="650"/>
      <c r="K12" s="650"/>
      <c r="L12" s="650"/>
      <c r="M12" s="650"/>
      <c r="N12" s="650"/>
      <c r="O12" s="650"/>
      <c r="P12" s="650"/>
      <c r="Q12" s="650"/>
    </row>
    <row r="13" spans="1:17" s="607" customFormat="1" ht="20.100000000000001" customHeight="1">
      <c r="A13" s="607" t="s">
        <v>31</v>
      </c>
      <c r="B13" s="743" t="s">
        <v>66</v>
      </c>
      <c r="C13" s="743">
        <v>64.376792702182144</v>
      </c>
      <c r="D13" s="743">
        <v>34.222436858717884</v>
      </c>
      <c r="E13" s="743">
        <v>1.4007704390999778</v>
      </c>
      <c r="F13" s="743">
        <v>100</v>
      </c>
      <c r="G13" s="743" t="s">
        <v>66</v>
      </c>
      <c r="H13" s="744">
        <v>1600419.5529999998</v>
      </c>
      <c r="I13" s="745"/>
      <c r="J13" s="650"/>
      <c r="K13" s="650"/>
      <c r="L13" s="650"/>
      <c r="M13" s="650"/>
      <c r="N13" s="650"/>
      <c r="O13" s="650"/>
      <c r="P13" s="650"/>
      <c r="Q13" s="650"/>
    </row>
    <row r="14" spans="1:17" s="607" customFormat="1" ht="20.100000000000001" customHeight="1">
      <c r="A14" s="613" t="s">
        <v>32</v>
      </c>
      <c r="B14" s="743" t="s">
        <v>66</v>
      </c>
      <c r="C14" s="743" t="s">
        <v>66</v>
      </c>
      <c r="D14" s="743" t="s">
        <v>66</v>
      </c>
      <c r="E14" s="743" t="s">
        <v>66</v>
      </c>
      <c r="F14" s="743" t="s">
        <v>66</v>
      </c>
      <c r="G14" s="743" t="s">
        <v>66</v>
      </c>
      <c r="H14" s="746" t="s">
        <v>66</v>
      </c>
      <c r="I14" s="745"/>
      <c r="J14" s="650"/>
      <c r="K14" s="650"/>
      <c r="L14" s="650"/>
      <c r="M14" s="650"/>
      <c r="N14" s="650"/>
      <c r="O14" s="650"/>
      <c r="P14" s="650"/>
      <c r="Q14" s="650"/>
    </row>
    <row r="15" spans="1:17" s="607" customFormat="1" ht="20.100000000000001" customHeight="1">
      <c r="A15" s="613" t="s">
        <v>33</v>
      </c>
      <c r="B15" s="743" t="s">
        <v>66</v>
      </c>
      <c r="C15" s="743">
        <v>4.1557160395682402</v>
      </c>
      <c r="D15" s="743">
        <v>95.170288125919001</v>
      </c>
      <c r="E15" s="743">
        <v>0.67399583451275891</v>
      </c>
      <c r="F15" s="743">
        <v>100</v>
      </c>
      <c r="G15" s="743" t="s">
        <v>66</v>
      </c>
      <c r="H15" s="746">
        <v>456525.22499999998</v>
      </c>
      <c r="I15" s="745"/>
      <c r="J15" s="650"/>
      <c r="K15" s="650"/>
      <c r="L15" s="650"/>
      <c r="M15" s="650"/>
      <c r="N15" s="650"/>
      <c r="O15" s="650"/>
      <c r="P15" s="650"/>
      <c r="Q15" s="650"/>
    </row>
    <row r="16" spans="1:17" s="607" customFormat="1" ht="20.100000000000001" customHeight="1">
      <c r="A16" s="613" t="s">
        <v>34</v>
      </c>
      <c r="B16" s="743" t="s">
        <v>66</v>
      </c>
      <c r="C16" s="743">
        <v>5.2052231784713721</v>
      </c>
      <c r="D16" s="743">
        <v>88.732594241897871</v>
      </c>
      <c r="E16" s="743" t="s">
        <v>66</v>
      </c>
      <c r="F16" s="743">
        <v>93.937817420369242</v>
      </c>
      <c r="G16" s="743">
        <v>6.0621825796307567</v>
      </c>
      <c r="H16" s="746">
        <v>137987.16699999999</v>
      </c>
      <c r="I16" s="745"/>
      <c r="J16" s="650"/>
      <c r="K16" s="650"/>
      <c r="L16" s="650"/>
      <c r="M16" s="650"/>
      <c r="N16" s="650"/>
      <c r="O16" s="650"/>
      <c r="P16" s="650"/>
      <c r="Q16" s="650"/>
    </row>
    <row r="17" spans="1:35" s="710" customFormat="1" ht="25.5" customHeight="1" thickBot="1">
      <c r="A17" s="614" t="s">
        <v>35</v>
      </c>
      <c r="B17" s="747" t="s">
        <v>66</v>
      </c>
      <c r="C17" s="747">
        <v>36.426975676066036</v>
      </c>
      <c r="D17" s="747">
        <v>61.414480090685672</v>
      </c>
      <c r="E17" s="747">
        <v>1.0227040204322346</v>
      </c>
      <c r="F17" s="747">
        <v>98.864159787183922</v>
      </c>
      <c r="G17" s="747">
        <v>1.1358402128160769</v>
      </c>
      <c r="H17" s="748">
        <v>5454940.5189999994</v>
      </c>
      <c r="J17" s="749"/>
      <c r="K17" s="749"/>
      <c r="L17" s="749"/>
      <c r="M17" s="749"/>
      <c r="N17" s="749"/>
      <c r="O17" s="749"/>
      <c r="P17" s="749"/>
      <c r="Q17" s="749"/>
    </row>
    <row r="18" spans="1:35" ht="6" customHeight="1">
      <c r="A18" s="612"/>
      <c r="B18" s="612"/>
      <c r="C18" s="612"/>
      <c r="D18" s="612"/>
      <c r="E18" s="612"/>
      <c r="F18" s="612"/>
      <c r="G18" s="612"/>
      <c r="H18" s="612"/>
      <c r="I18" s="750"/>
      <c r="J18" s="750"/>
      <c r="K18" s="750"/>
      <c r="L18" s="750"/>
      <c r="M18" s="750"/>
      <c r="N18" s="750"/>
      <c r="O18" s="750"/>
      <c r="P18" s="750"/>
      <c r="Q18" s="750"/>
      <c r="R18" s="750"/>
      <c r="S18" s="750"/>
      <c r="T18" s="750"/>
      <c r="U18" s="750"/>
      <c r="V18" s="750"/>
      <c r="W18" s="750"/>
      <c r="X18" s="750"/>
      <c r="Y18" s="750"/>
      <c r="Z18" s="750"/>
      <c r="AA18" s="750"/>
      <c r="AB18" s="750"/>
      <c r="AC18" s="750"/>
      <c r="AD18" s="750"/>
      <c r="AE18" s="750"/>
      <c r="AF18" s="750"/>
      <c r="AG18" s="750"/>
      <c r="AH18" s="750"/>
      <c r="AI18" s="750"/>
    </row>
    <row r="19" spans="1:35" s="712" customFormat="1" ht="11.1" customHeight="1">
      <c r="A19" s="643" t="s">
        <v>357</v>
      </c>
      <c r="B19" s="612"/>
      <c r="C19" s="612"/>
      <c r="D19" s="612"/>
      <c r="E19" s="612"/>
      <c r="F19" s="612"/>
      <c r="G19" s="612"/>
      <c r="H19" s="612"/>
    </row>
    <row r="20" spans="1:35" s="712" customFormat="1" ht="11.1" customHeight="1">
      <c r="A20" s="665" t="s">
        <v>1659</v>
      </c>
      <c r="B20" s="612"/>
      <c r="C20" s="612"/>
      <c r="D20" s="612"/>
      <c r="E20" s="612"/>
      <c r="F20" s="612"/>
      <c r="G20" s="612"/>
      <c r="H20" s="612"/>
    </row>
    <row r="21" spans="1:35" s="712" customFormat="1" ht="10.199999999999999">
      <c r="A21" s="612" t="s">
        <v>37</v>
      </c>
      <c r="B21" s="612"/>
      <c r="C21" s="612"/>
      <c r="D21" s="612"/>
      <c r="E21" s="612"/>
      <c r="F21" s="612"/>
      <c r="G21" s="612"/>
      <c r="H21" s="612"/>
    </row>
    <row r="22" spans="1:35" s="712" customFormat="1" ht="10.199999999999999">
      <c r="A22" s="750"/>
      <c r="B22" s="750"/>
      <c r="C22" s="750"/>
      <c r="D22" s="750"/>
      <c r="E22" s="750"/>
      <c r="F22" s="750"/>
      <c r="G22" s="750"/>
      <c r="H22" s="750"/>
    </row>
    <row r="23" spans="1:35">
      <c r="A23" s="750"/>
      <c r="B23" s="750"/>
      <c r="C23" s="750"/>
      <c r="D23" s="750"/>
      <c r="E23" s="750"/>
      <c r="F23" s="750"/>
      <c r="G23" s="750"/>
      <c r="H23" s="750"/>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7F01F43A-C18B-4E62-B442-4F9569EB23FB}"/>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B0BFC-31AD-4F4C-8A93-990902A77EA9}">
  <dimension ref="A1:O34"/>
  <sheetViews>
    <sheetView showGridLines="0" zoomScaleNormal="100" workbookViewId="0"/>
  </sheetViews>
  <sheetFormatPr baseColWidth="10" defaultRowHeight="13.2"/>
  <cols>
    <col min="1" max="1" width="44" style="423" customWidth="1"/>
    <col min="2" max="2" width="21.88671875" style="423" customWidth="1"/>
    <col min="3" max="4" width="21.44140625" style="423" customWidth="1"/>
    <col min="5" max="5" width="21" style="423" customWidth="1"/>
    <col min="6" max="6" width="22.44140625" style="423" customWidth="1"/>
    <col min="7" max="7" width="13.44140625" style="423" customWidth="1"/>
    <col min="8" max="8" width="19.44140625" style="423" customWidth="1"/>
    <col min="9" max="16384" width="11.5546875" style="423"/>
  </cols>
  <sheetData>
    <row r="1" spans="1:15" s="751" customFormat="1" ht="18" customHeight="1">
      <c r="A1" s="1421" t="s">
        <v>2108</v>
      </c>
      <c r="B1" s="588"/>
      <c r="C1" s="588"/>
      <c r="D1" s="588"/>
      <c r="E1" s="588"/>
      <c r="F1" s="588"/>
    </row>
    <row r="2" spans="1:15" s="591" customFormat="1" ht="25.2" customHeight="1">
      <c r="A2" s="695" t="s">
        <v>1660</v>
      </c>
      <c r="B2" s="695"/>
      <c r="C2" s="695"/>
      <c r="D2" s="695"/>
      <c r="E2" s="695"/>
      <c r="F2" s="695"/>
      <c r="H2" s="752"/>
    </row>
    <row r="3" spans="1:15" s="592" customFormat="1" ht="18" customHeight="1">
      <c r="A3" s="698">
        <v>46112</v>
      </c>
      <c r="B3" s="698"/>
      <c r="C3" s="698"/>
      <c r="D3" s="698"/>
      <c r="E3" s="698"/>
      <c r="F3" s="698"/>
      <c r="H3" s="753"/>
    </row>
    <row r="4" spans="1:15" s="594" customFormat="1" ht="18" customHeight="1">
      <c r="A4" s="700" t="s">
        <v>63</v>
      </c>
      <c r="B4" s="700"/>
      <c r="C4" s="700"/>
      <c r="D4" s="700"/>
      <c r="E4" s="700"/>
      <c r="F4" s="700"/>
      <c r="H4" s="701"/>
    </row>
    <row r="5" spans="1:15" ht="7.5" customHeight="1" thickBot="1">
      <c r="A5" s="754"/>
      <c r="B5" s="754"/>
      <c r="C5" s="754"/>
      <c r="D5" s="754"/>
      <c r="E5" s="754"/>
      <c r="F5" s="754"/>
      <c r="G5" s="754"/>
      <c r="H5" s="754"/>
    </row>
    <row r="6" spans="1:15" s="750" customFormat="1" ht="35.1" customHeight="1">
      <c r="A6" s="629" t="s">
        <v>1</v>
      </c>
      <c r="B6" s="629" t="s">
        <v>1661</v>
      </c>
      <c r="C6" s="629"/>
      <c r="D6" s="629" t="s">
        <v>1662</v>
      </c>
      <c r="E6" s="629"/>
      <c r="F6" s="629" t="s">
        <v>1663</v>
      </c>
    </row>
    <row r="7" spans="1:15" s="750" customFormat="1" ht="35.1" customHeight="1">
      <c r="A7" s="739"/>
      <c r="B7" s="737" t="s">
        <v>1664</v>
      </c>
      <c r="C7" s="737" t="s">
        <v>1665</v>
      </c>
      <c r="D7" s="737" t="s">
        <v>1664</v>
      </c>
      <c r="E7" s="737" t="s">
        <v>1665</v>
      </c>
      <c r="F7" s="739"/>
    </row>
    <row r="8" spans="1:15" s="750" customFormat="1" ht="7.5" customHeight="1">
      <c r="A8" s="755"/>
      <c r="B8" s="756"/>
      <c r="C8" s="756"/>
      <c r="D8" s="756"/>
      <c r="E8" s="756"/>
      <c r="F8" s="755"/>
    </row>
    <row r="9" spans="1:15" s="750" customFormat="1" ht="8.4" customHeight="1">
      <c r="A9" s="757"/>
      <c r="B9" s="758"/>
      <c r="C9" s="758"/>
      <c r="D9" s="758"/>
      <c r="E9" s="758"/>
      <c r="F9" s="759"/>
    </row>
    <row r="10" spans="1:15" s="607" customFormat="1" ht="20.100000000000001" customHeight="1">
      <c r="A10" s="607" t="s">
        <v>28</v>
      </c>
      <c r="B10" s="760">
        <v>92</v>
      </c>
      <c r="C10" s="760">
        <v>8</v>
      </c>
      <c r="D10" s="760" t="s">
        <v>66</v>
      </c>
      <c r="E10" s="760" t="s">
        <v>66</v>
      </c>
      <c r="F10" s="761">
        <v>500000</v>
      </c>
      <c r="G10" s="762"/>
      <c r="H10" s="650"/>
      <c r="I10" s="650"/>
      <c r="J10" s="650"/>
      <c r="K10" s="650"/>
      <c r="L10" s="650"/>
      <c r="M10" s="650"/>
      <c r="N10" s="650"/>
      <c r="O10" s="650"/>
    </row>
    <row r="11" spans="1:15" s="607" customFormat="1" ht="20.100000000000001" customHeight="1">
      <c r="A11" s="607" t="s">
        <v>29</v>
      </c>
      <c r="B11" s="760">
        <v>3.0312666155025108</v>
      </c>
      <c r="C11" s="760">
        <v>96.968733723466158</v>
      </c>
      <c r="D11" s="760" t="s">
        <v>66</v>
      </c>
      <c r="E11" s="760" t="s">
        <v>66</v>
      </c>
      <c r="F11" s="761">
        <v>295012.51899999997</v>
      </c>
      <c r="G11" s="762"/>
      <c r="H11" s="650"/>
      <c r="I11" s="650"/>
      <c r="J11" s="650"/>
      <c r="K11" s="650"/>
      <c r="L11" s="650"/>
      <c r="M11" s="650"/>
      <c r="N11" s="650"/>
      <c r="O11" s="650"/>
    </row>
    <row r="12" spans="1:15" s="607" customFormat="1" ht="20.100000000000001" customHeight="1">
      <c r="A12" s="607" t="s">
        <v>30</v>
      </c>
      <c r="B12" s="760" t="s">
        <v>66</v>
      </c>
      <c r="C12" s="760" t="s">
        <v>66</v>
      </c>
      <c r="D12" s="760" t="s">
        <v>66</v>
      </c>
      <c r="E12" s="760" t="s">
        <v>66</v>
      </c>
      <c r="F12" s="761" t="s">
        <v>66</v>
      </c>
      <c r="G12" s="762"/>
      <c r="H12" s="650"/>
      <c r="I12" s="650"/>
      <c r="J12" s="650"/>
      <c r="K12" s="650"/>
      <c r="L12" s="650"/>
      <c r="M12" s="650"/>
      <c r="N12" s="650"/>
      <c r="O12" s="650"/>
    </row>
    <row r="13" spans="1:15" s="607" customFormat="1" ht="20.100000000000001" customHeight="1">
      <c r="A13" s="607" t="s">
        <v>31</v>
      </c>
      <c r="B13" s="760">
        <v>100</v>
      </c>
      <c r="C13" s="760" t="s">
        <v>66</v>
      </c>
      <c r="D13" s="760" t="s">
        <v>66</v>
      </c>
      <c r="E13" s="760" t="s">
        <v>66</v>
      </c>
      <c r="F13" s="761">
        <v>10000</v>
      </c>
      <c r="G13" s="762"/>
      <c r="H13" s="650"/>
      <c r="I13" s="650"/>
      <c r="J13" s="650"/>
      <c r="K13" s="650"/>
      <c r="L13" s="650"/>
      <c r="M13" s="650"/>
      <c r="N13" s="650"/>
      <c r="O13" s="650"/>
    </row>
    <row r="14" spans="1:15" s="607" customFormat="1" ht="20.100000000000001" customHeight="1">
      <c r="A14" s="613" t="s">
        <v>32</v>
      </c>
      <c r="B14" s="760">
        <v>38.785224997472362</v>
      </c>
      <c r="C14" s="760">
        <v>22.13139850080832</v>
      </c>
      <c r="D14" s="760">
        <v>19.33381212433358</v>
      </c>
      <c r="E14" s="760">
        <v>19.749564288169353</v>
      </c>
      <c r="F14" s="761">
        <v>1120870.4140000001</v>
      </c>
      <c r="G14" s="762"/>
      <c r="H14" s="650"/>
      <c r="I14" s="650"/>
      <c r="J14" s="650"/>
      <c r="K14" s="650"/>
      <c r="L14" s="650"/>
      <c r="M14" s="650"/>
      <c r="N14" s="650"/>
      <c r="O14" s="650"/>
    </row>
    <row r="15" spans="1:15" s="607" customFormat="1" ht="20.100000000000001" customHeight="1">
      <c r="A15" s="613" t="s">
        <v>33</v>
      </c>
      <c r="B15" s="760">
        <v>5.7887269341213363</v>
      </c>
      <c r="C15" s="760">
        <v>2.0189560283833399</v>
      </c>
      <c r="D15" s="760" t="s">
        <v>66</v>
      </c>
      <c r="E15" s="760">
        <v>92.192302795122629</v>
      </c>
      <c r="F15" s="761">
        <v>7021.3019999999997</v>
      </c>
      <c r="G15" s="762"/>
      <c r="H15" s="763"/>
      <c r="I15" s="650"/>
      <c r="J15" s="650"/>
      <c r="K15" s="650"/>
      <c r="L15" s="650"/>
      <c r="M15" s="650"/>
      <c r="N15" s="650"/>
      <c r="O15" s="650"/>
    </row>
    <row r="16" spans="1:15" s="607" customFormat="1" ht="20.100000000000001" customHeight="1">
      <c r="A16" s="613" t="s">
        <v>34</v>
      </c>
      <c r="B16" s="760">
        <v>85.607369027058141</v>
      </c>
      <c r="C16" s="760">
        <v>14.392630972941852</v>
      </c>
      <c r="D16" s="760" t="s">
        <v>66</v>
      </c>
      <c r="E16" s="760" t="s">
        <v>66</v>
      </c>
      <c r="F16" s="761">
        <v>138960</v>
      </c>
      <c r="G16" s="762"/>
      <c r="H16" s="650"/>
      <c r="I16" s="650"/>
      <c r="J16" s="650"/>
      <c r="K16" s="650"/>
      <c r="L16" s="650"/>
      <c r="M16" s="650"/>
      <c r="N16" s="650"/>
      <c r="O16" s="650"/>
    </row>
    <row r="17" spans="1:15" s="728" customFormat="1" ht="30.15" customHeight="1" thickBot="1">
      <c r="A17" s="614" t="s">
        <v>35</v>
      </c>
      <c r="B17" s="764">
        <v>49.860466460535235</v>
      </c>
      <c r="C17" s="764">
        <v>28.683151577255739</v>
      </c>
      <c r="D17" s="764">
        <v>10.459516426760462</v>
      </c>
      <c r="E17" s="764">
        <v>10.99686548718285</v>
      </c>
      <c r="F17" s="765">
        <v>2071864.2350000001</v>
      </c>
      <c r="G17" s="762"/>
      <c r="H17" s="766"/>
      <c r="I17" s="766"/>
      <c r="J17" s="766"/>
      <c r="K17" s="766"/>
      <c r="L17" s="766"/>
      <c r="M17" s="766"/>
      <c r="N17" s="766"/>
      <c r="O17" s="766"/>
    </row>
    <row r="18" spans="1:15" ht="5.25" customHeight="1">
      <c r="A18" s="612"/>
      <c r="B18" s="767"/>
      <c r="C18" s="767"/>
      <c r="D18" s="767"/>
      <c r="E18" s="767"/>
      <c r="F18" s="768"/>
      <c r="G18" s="769"/>
      <c r="H18" s="770"/>
    </row>
    <row r="19" spans="1:15">
      <c r="A19" s="771" t="s">
        <v>357</v>
      </c>
      <c r="B19" s="612"/>
      <c r="C19" s="612"/>
      <c r="D19" s="612"/>
      <c r="E19" s="612"/>
      <c r="F19" s="772"/>
      <c r="G19" s="750"/>
      <c r="H19" s="773"/>
    </row>
    <row r="20" spans="1:15">
      <c r="A20" s="612" t="s">
        <v>37</v>
      </c>
      <c r="B20" s="767"/>
      <c r="C20" s="767"/>
      <c r="D20" s="767"/>
      <c r="E20" s="767"/>
      <c r="F20" s="768"/>
      <c r="G20" s="769"/>
      <c r="H20" s="770"/>
    </row>
    <row r="21" spans="1:15">
      <c r="A21" s="612"/>
      <c r="B21" s="612"/>
      <c r="C21" s="612"/>
      <c r="D21" s="612"/>
      <c r="E21" s="612"/>
      <c r="F21" s="648"/>
      <c r="G21" s="750"/>
      <c r="H21" s="773"/>
    </row>
    <row r="22" spans="1:15">
      <c r="A22" s="612"/>
      <c r="B22" s="612"/>
      <c r="C22" s="612"/>
      <c r="D22" s="612"/>
      <c r="E22" s="612"/>
      <c r="F22" s="648"/>
      <c r="G22" s="750"/>
      <c r="H22" s="773"/>
    </row>
    <row r="23" spans="1:15">
      <c r="A23" s="612"/>
      <c r="B23" s="612"/>
      <c r="C23" s="612"/>
      <c r="D23" s="612"/>
      <c r="E23" s="612"/>
      <c r="F23" s="612"/>
      <c r="G23" s="750"/>
      <c r="H23" s="773"/>
    </row>
    <row r="24" spans="1:15">
      <c r="H24" s="773"/>
    </row>
    <row r="25" spans="1:15">
      <c r="H25" s="773"/>
    </row>
    <row r="26" spans="1:15">
      <c r="H26" s="773"/>
    </row>
    <row r="27" spans="1:15">
      <c r="D27" s="681"/>
    </row>
    <row r="33" s="423" customFormat="1"/>
    <row r="34" s="423" customFormat="1"/>
  </sheetData>
  <mergeCells count="8">
    <mergeCell ref="A6:A8"/>
    <mergeCell ref="B6:C6"/>
    <mergeCell ref="D6:E6"/>
    <mergeCell ref="F6:F8"/>
    <mergeCell ref="B7:B8"/>
    <mergeCell ref="C7:C8"/>
    <mergeCell ref="D7:D8"/>
    <mergeCell ref="E7:E8"/>
  </mergeCells>
  <hyperlinks>
    <hyperlink ref="A1" location="Índice!A1" display="Volver al Índice" xr:uid="{152110F4-32B0-4A1E-BB71-876AE75CB487}"/>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A7E79-DBD1-4989-8AAE-EB09BF19BBFC}">
  <dimension ref="A1:F196"/>
  <sheetViews>
    <sheetView showGridLines="0" workbookViewId="0">
      <selection activeCell="A5" sqref="A5"/>
    </sheetView>
  </sheetViews>
  <sheetFormatPr baseColWidth="10" defaultColWidth="11.44140625" defaultRowHeight="13.2"/>
  <cols>
    <col min="1" max="1" width="37.109375" style="781" customWidth="1"/>
    <col min="2" max="3" width="15.6640625" style="781" customWidth="1"/>
    <col min="4" max="4" width="16.44140625" style="781" customWidth="1"/>
    <col min="5" max="5" width="15.6640625" style="781" customWidth="1"/>
    <col min="6" max="256" width="11.44140625" style="781"/>
    <col min="257" max="257" width="37.109375" style="781" customWidth="1"/>
    <col min="258" max="259" width="15.6640625" style="781" customWidth="1"/>
    <col min="260" max="260" width="16.44140625" style="781" customWidth="1"/>
    <col min="261" max="261" width="15.6640625" style="781" customWidth="1"/>
    <col min="262" max="512" width="11.44140625" style="781"/>
    <col min="513" max="513" width="37.109375" style="781" customWidth="1"/>
    <col min="514" max="515" width="15.6640625" style="781" customWidth="1"/>
    <col min="516" max="516" width="16.44140625" style="781" customWidth="1"/>
    <col min="517" max="517" width="15.6640625" style="781" customWidth="1"/>
    <col min="518" max="768" width="11.44140625" style="781"/>
    <col min="769" max="769" width="37.109375" style="781" customWidth="1"/>
    <col min="770" max="771" width="15.6640625" style="781" customWidth="1"/>
    <col min="772" max="772" width="16.44140625" style="781" customWidth="1"/>
    <col min="773" max="773" width="15.6640625" style="781" customWidth="1"/>
    <col min="774" max="1024" width="11.44140625" style="781"/>
    <col min="1025" max="1025" width="37.109375" style="781" customWidth="1"/>
    <col min="1026" max="1027" width="15.6640625" style="781" customWidth="1"/>
    <col min="1028" max="1028" width="16.44140625" style="781" customWidth="1"/>
    <col min="1029" max="1029" width="15.6640625" style="781" customWidth="1"/>
    <col min="1030" max="1280" width="11.44140625" style="781"/>
    <col min="1281" max="1281" width="37.109375" style="781" customWidth="1"/>
    <col min="1282" max="1283" width="15.6640625" style="781" customWidth="1"/>
    <col min="1284" max="1284" width="16.44140625" style="781" customWidth="1"/>
    <col min="1285" max="1285" width="15.6640625" style="781" customWidth="1"/>
    <col min="1286" max="1536" width="11.44140625" style="781"/>
    <col min="1537" max="1537" width="37.109375" style="781" customWidth="1"/>
    <col min="1538" max="1539" width="15.6640625" style="781" customWidth="1"/>
    <col min="1540" max="1540" width="16.44140625" style="781" customWidth="1"/>
    <col min="1541" max="1541" width="15.6640625" style="781" customWidth="1"/>
    <col min="1542" max="1792" width="11.44140625" style="781"/>
    <col min="1793" max="1793" width="37.109375" style="781" customWidth="1"/>
    <col min="1794" max="1795" width="15.6640625" style="781" customWidth="1"/>
    <col min="1796" max="1796" width="16.44140625" style="781" customWidth="1"/>
    <col min="1797" max="1797" width="15.6640625" style="781" customWidth="1"/>
    <col min="1798" max="2048" width="11.44140625" style="781"/>
    <col min="2049" max="2049" width="37.109375" style="781" customWidth="1"/>
    <col min="2050" max="2051" width="15.6640625" style="781" customWidth="1"/>
    <col min="2052" max="2052" width="16.44140625" style="781" customWidth="1"/>
    <col min="2053" max="2053" width="15.6640625" style="781" customWidth="1"/>
    <col min="2054" max="2304" width="11.44140625" style="781"/>
    <col min="2305" max="2305" width="37.109375" style="781" customWidth="1"/>
    <col min="2306" max="2307" width="15.6640625" style="781" customWidth="1"/>
    <col min="2308" max="2308" width="16.44140625" style="781" customWidth="1"/>
    <col min="2309" max="2309" width="15.6640625" style="781" customWidth="1"/>
    <col min="2310" max="2560" width="11.44140625" style="781"/>
    <col min="2561" max="2561" width="37.109375" style="781" customWidth="1"/>
    <col min="2562" max="2563" width="15.6640625" style="781" customWidth="1"/>
    <col min="2564" max="2564" width="16.44140625" style="781" customWidth="1"/>
    <col min="2565" max="2565" width="15.6640625" style="781" customWidth="1"/>
    <col min="2566" max="2816" width="11.44140625" style="781"/>
    <col min="2817" max="2817" width="37.109375" style="781" customWidth="1"/>
    <col min="2818" max="2819" width="15.6640625" style="781" customWidth="1"/>
    <col min="2820" max="2820" width="16.44140625" style="781" customWidth="1"/>
    <col min="2821" max="2821" width="15.6640625" style="781" customWidth="1"/>
    <col min="2822" max="3072" width="11.44140625" style="781"/>
    <col min="3073" max="3073" width="37.109375" style="781" customWidth="1"/>
    <col min="3074" max="3075" width="15.6640625" style="781" customWidth="1"/>
    <col min="3076" max="3076" width="16.44140625" style="781" customWidth="1"/>
    <col min="3077" max="3077" width="15.6640625" style="781" customWidth="1"/>
    <col min="3078" max="3328" width="11.44140625" style="781"/>
    <col min="3329" max="3329" width="37.109375" style="781" customWidth="1"/>
    <col min="3330" max="3331" width="15.6640625" style="781" customWidth="1"/>
    <col min="3332" max="3332" width="16.44140625" style="781" customWidth="1"/>
    <col min="3333" max="3333" width="15.6640625" style="781" customWidth="1"/>
    <col min="3334" max="3584" width="11.44140625" style="781"/>
    <col min="3585" max="3585" width="37.109375" style="781" customWidth="1"/>
    <col min="3586" max="3587" width="15.6640625" style="781" customWidth="1"/>
    <col min="3588" max="3588" width="16.44140625" style="781" customWidth="1"/>
    <col min="3589" max="3589" width="15.6640625" style="781" customWidth="1"/>
    <col min="3590" max="3840" width="11.44140625" style="781"/>
    <col min="3841" max="3841" width="37.109375" style="781" customWidth="1"/>
    <col min="3842" max="3843" width="15.6640625" style="781" customWidth="1"/>
    <col min="3844" max="3844" width="16.44140625" style="781" customWidth="1"/>
    <col min="3845" max="3845" width="15.6640625" style="781" customWidth="1"/>
    <col min="3846" max="4096" width="11.44140625" style="781"/>
    <col min="4097" max="4097" width="37.109375" style="781" customWidth="1"/>
    <col min="4098" max="4099" width="15.6640625" style="781" customWidth="1"/>
    <col min="4100" max="4100" width="16.44140625" style="781" customWidth="1"/>
    <col min="4101" max="4101" width="15.6640625" style="781" customWidth="1"/>
    <col min="4102" max="4352" width="11.44140625" style="781"/>
    <col min="4353" max="4353" width="37.109375" style="781" customWidth="1"/>
    <col min="4354" max="4355" width="15.6640625" style="781" customWidth="1"/>
    <col min="4356" max="4356" width="16.44140625" style="781" customWidth="1"/>
    <col min="4357" max="4357" width="15.6640625" style="781" customWidth="1"/>
    <col min="4358" max="4608" width="11.44140625" style="781"/>
    <col min="4609" max="4609" width="37.109375" style="781" customWidth="1"/>
    <col min="4610" max="4611" width="15.6640625" style="781" customWidth="1"/>
    <col min="4612" max="4612" width="16.44140625" style="781" customWidth="1"/>
    <col min="4613" max="4613" width="15.6640625" style="781" customWidth="1"/>
    <col min="4614" max="4864" width="11.44140625" style="781"/>
    <col min="4865" max="4865" width="37.109375" style="781" customWidth="1"/>
    <col min="4866" max="4867" width="15.6640625" style="781" customWidth="1"/>
    <col min="4868" max="4868" width="16.44140625" style="781" customWidth="1"/>
    <col min="4869" max="4869" width="15.6640625" style="781" customWidth="1"/>
    <col min="4870" max="5120" width="11.44140625" style="781"/>
    <col min="5121" max="5121" width="37.109375" style="781" customWidth="1"/>
    <col min="5122" max="5123" width="15.6640625" style="781" customWidth="1"/>
    <col min="5124" max="5124" width="16.44140625" style="781" customWidth="1"/>
    <col min="5125" max="5125" width="15.6640625" style="781" customWidth="1"/>
    <col min="5126" max="5376" width="11.44140625" style="781"/>
    <col min="5377" max="5377" width="37.109375" style="781" customWidth="1"/>
    <col min="5378" max="5379" width="15.6640625" style="781" customWidth="1"/>
    <col min="5380" max="5380" width="16.44140625" style="781" customWidth="1"/>
    <col min="5381" max="5381" width="15.6640625" style="781" customWidth="1"/>
    <col min="5382" max="5632" width="11.44140625" style="781"/>
    <col min="5633" max="5633" width="37.109375" style="781" customWidth="1"/>
    <col min="5634" max="5635" width="15.6640625" style="781" customWidth="1"/>
    <col min="5636" max="5636" width="16.44140625" style="781" customWidth="1"/>
    <col min="5637" max="5637" width="15.6640625" style="781" customWidth="1"/>
    <col min="5638" max="5888" width="11.44140625" style="781"/>
    <col min="5889" max="5889" width="37.109375" style="781" customWidth="1"/>
    <col min="5890" max="5891" width="15.6640625" style="781" customWidth="1"/>
    <col min="5892" max="5892" width="16.44140625" style="781" customWidth="1"/>
    <col min="5893" max="5893" width="15.6640625" style="781" customWidth="1"/>
    <col min="5894" max="6144" width="11.44140625" style="781"/>
    <col min="6145" max="6145" width="37.109375" style="781" customWidth="1"/>
    <col min="6146" max="6147" width="15.6640625" style="781" customWidth="1"/>
    <col min="6148" max="6148" width="16.44140625" style="781" customWidth="1"/>
    <col min="6149" max="6149" width="15.6640625" style="781" customWidth="1"/>
    <col min="6150" max="6400" width="11.44140625" style="781"/>
    <col min="6401" max="6401" width="37.109375" style="781" customWidth="1"/>
    <col min="6402" max="6403" width="15.6640625" style="781" customWidth="1"/>
    <col min="6404" max="6404" width="16.44140625" style="781" customWidth="1"/>
    <col min="6405" max="6405" width="15.6640625" style="781" customWidth="1"/>
    <col min="6406" max="6656" width="11.44140625" style="781"/>
    <col min="6657" max="6657" width="37.109375" style="781" customWidth="1"/>
    <col min="6658" max="6659" width="15.6640625" style="781" customWidth="1"/>
    <col min="6660" max="6660" width="16.44140625" style="781" customWidth="1"/>
    <col min="6661" max="6661" width="15.6640625" style="781" customWidth="1"/>
    <col min="6662" max="6912" width="11.44140625" style="781"/>
    <col min="6913" max="6913" width="37.109375" style="781" customWidth="1"/>
    <col min="6914" max="6915" width="15.6640625" style="781" customWidth="1"/>
    <col min="6916" max="6916" width="16.44140625" style="781" customWidth="1"/>
    <col min="6917" max="6917" width="15.6640625" style="781" customWidth="1"/>
    <col min="6918" max="7168" width="11.44140625" style="781"/>
    <col min="7169" max="7169" width="37.109375" style="781" customWidth="1"/>
    <col min="7170" max="7171" width="15.6640625" style="781" customWidth="1"/>
    <col min="7172" max="7172" width="16.44140625" style="781" customWidth="1"/>
    <col min="7173" max="7173" width="15.6640625" style="781" customWidth="1"/>
    <col min="7174" max="7424" width="11.44140625" style="781"/>
    <col min="7425" max="7425" width="37.109375" style="781" customWidth="1"/>
    <col min="7426" max="7427" width="15.6640625" style="781" customWidth="1"/>
    <col min="7428" max="7428" width="16.44140625" style="781" customWidth="1"/>
    <col min="7429" max="7429" width="15.6640625" style="781" customWidth="1"/>
    <col min="7430" max="7680" width="11.44140625" style="781"/>
    <col min="7681" max="7681" width="37.109375" style="781" customWidth="1"/>
    <col min="7682" max="7683" width="15.6640625" style="781" customWidth="1"/>
    <col min="7684" max="7684" width="16.44140625" style="781" customWidth="1"/>
    <col min="7685" max="7685" width="15.6640625" style="781" customWidth="1"/>
    <col min="7686" max="7936" width="11.44140625" style="781"/>
    <col min="7937" max="7937" width="37.109375" style="781" customWidth="1"/>
    <col min="7938" max="7939" width="15.6640625" style="781" customWidth="1"/>
    <col min="7940" max="7940" width="16.44140625" style="781" customWidth="1"/>
    <col min="7941" max="7941" width="15.6640625" style="781" customWidth="1"/>
    <col min="7942" max="8192" width="11.44140625" style="781"/>
    <col min="8193" max="8193" width="37.109375" style="781" customWidth="1"/>
    <col min="8194" max="8195" width="15.6640625" style="781" customWidth="1"/>
    <col min="8196" max="8196" width="16.44140625" style="781" customWidth="1"/>
    <col min="8197" max="8197" width="15.6640625" style="781" customWidth="1"/>
    <col min="8198" max="8448" width="11.44140625" style="781"/>
    <col min="8449" max="8449" width="37.109375" style="781" customWidth="1"/>
    <col min="8450" max="8451" width="15.6640625" style="781" customWidth="1"/>
    <col min="8452" max="8452" width="16.44140625" style="781" customWidth="1"/>
    <col min="8453" max="8453" width="15.6640625" style="781" customWidth="1"/>
    <col min="8454" max="8704" width="11.44140625" style="781"/>
    <col min="8705" max="8705" width="37.109375" style="781" customWidth="1"/>
    <col min="8706" max="8707" width="15.6640625" style="781" customWidth="1"/>
    <col min="8708" max="8708" width="16.44140625" style="781" customWidth="1"/>
    <col min="8709" max="8709" width="15.6640625" style="781" customWidth="1"/>
    <col min="8710" max="8960" width="11.44140625" style="781"/>
    <col min="8961" max="8961" width="37.109375" style="781" customWidth="1"/>
    <col min="8962" max="8963" width="15.6640625" style="781" customWidth="1"/>
    <col min="8964" max="8964" width="16.44140625" style="781" customWidth="1"/>
    <col min="8965" max="8965" width="15.6640625" style="781" customWidth="1"/>
    <col min="8966" max="9216" width="11.44140625" style="781"/>
    <col min="9217" max="9217" width="37.109375" style="781" customWidth="1"/>
    <col min="9218" max="9219" width="15.6640625" style="781" customWidth="1"/>
    <col min="9220" max="9220" width="16.44140625" style="781" customWidth="1"/>
    <col min="9221" max="9221" width="15.6640625" style="781" customWidth="1"/>
    <col min="9222" max="9472" width="11.44140625" style="781"/>
    <col min="9473" max="9473" width="37.109375" style="781" customWidth="1"/>
    <col min="9474" max="9475" width="15.6640625" style="781" customWidth="1"/>
    <col min="9476" max="9476" width="16.44140625" style="781" customWidth="1"/>
    <col min="9477" max="9477" width="15.6640625" style="781" customWidth="1"/>
    <col min="9478" max="9728" width="11.44140625" style="781"/>
    <col min="9729" max="9729" width="37.109375" style="781" customWidth="1"/>
    <col min="9730" max="9731" width="15.6640625" style="781" customWidth="1"/>
    <col min="9732" max="9732" width="16.44140625" style="781" customWidth="1"/>
    <col min="9733" max="9733" width="15.6640625" style="781" customWidth="1"/>
    <col min="9734" max="9984" width="11.44140625" style="781"/>
    <col min="9985" max="9985" width="37.109375" style="781" customWidth="1"/>
    <col min="9986" max="9987" width="15.6640625" style="781" customWidth="1"/>
    <col min="9988" max="9988" width="16.44140625" style="781" customWidth="1"/>
    <col min="9989" max="9989" width="15.6640625" style="781" customWidth="1"/>
    <col min="9990" max="10240" width="11.44140625" style="781"/>
    <col min="10241" max="10241" width="37.109375" style="781" customWidth="1"/>
    <col min="10242" max="10243" width="15.6640625" style="781" customWidth="1"/>
    <col min="10244" max="10244" width="16.44140625" style="781" customWidth="1"/>
    <col min="10245" max="10245" width="15.6640625" style="781" customWidth="1"/>
    <col min="10246" max="10496" width="11.44140625" style="781"/>
    <col min="10497" max="10497" width="37.109375" style="781" customWidth="1"/>
    <col min="10498" max="10499" width="15.6640625" style="781" customWidth="1"/>
    <col min="10500" max="10500" width="16.44140625" style="781" customWidth="1"/>
    <col min="10501" max="10501" width="15.6640625" style="781" customWidth="1"/>
    <col min="10502" max="10752" width="11.44140625" style="781"/>
    <col min="10753" max="10753" width="37.109375" style="781" customWidth="1"/>
    <col min="10754" max="10755" width="15.6640625" style="781" customWidth="1"/>
    <col min="10756" max="10756" width="16.44140625" style="781" customWidth="1"/>
    <col min="10757" max="10757" width="15.6640625" style="781" customWidth="1"/>
    <col min="10758" max="11008" width="11.44140625" style="781"/>
    <col min="11009" max="11009" width="37.109375" style="781" customWidth="1"/>
    <col min="11010" max="11011" width="15.6640625" style="781" customWidth="1"/>
    <col min="11012" max="11012" width="16.44140625" style="781" customWidth="1"/>
    <col min="11013" max="11013" width="15.6640625" style="781" customWidth="1"/>
    <col min="11014" max="11264" width="11.44140625" style="781"/>
    <col min="11265" max="11265" width="37.109375" style="781" customWidth="1"/>
    <col min="11266" max="11267" width="15.6640625" style="781" customWidth="1"/>
    <col min="11268" max="11268" width="16.44140625" style="781" customWidth="1"/>
    <col min="11269" max="11269" width="15.6640625" style="781" customWidth="1"/>
    <col min="11270" max="11520" width="11.44140625" style="781"/>
    <col min="11521" max="11521" width="37.109375" style="781" customWidth="1"/>
    <col min="11522" max="11523" width="15.6640625" style="781" customWidth="1"/>
    <col min="11524" max="11524" width="16.44140625" style="781" customWidth="1"/>
    <col min="11525" max="11525" width="15.6640625" style="781" customWidth="1"/>
    <col min="11526" max="11776" width="11.44140625" style="781"/>
    <col min="11777" max="11777" width="37.109375" style="781" customWidth="1"/>
    <col min="11778" max="11779" width="15.6640625" style="781" customWidth="1"/>
    <col min="11780" max="11780" width="16.44140625" style="781" customWidth="1"/>
    <col min="11781" max="11781" width="15.6640625" style="781" customWidth="1"/>
    <col min="11782" max="12032" width="11.44140625" style="781"/>
    <col min="12033" max="12033" width="37.109375" style="781" customWidth="1"/>
    <col min="12034" max="12035" width="15.6640625" style="781" customWidth="1"/>
    <col min="12036" max="12036" width="16.44140625" style="781" customWidth="1"/>
    <col min="12037" max="12037" width="15.6640625" style="781" customWidth="1"/>
    <col min="12038" max="12288" width="11.44140625" style="781"/>
    <col min="12289" max="12289" width="37.109375" style="781" customWidth="1"/>
    <col min="12290" max="12291" width="15.6640625" style="781" customWidth="1"/>
    <col min="12292" max="12292" width="16.44140625" style="781" customWidth="1"/>
    <col min="12293" max="12293" width="15.6640625" style="781" customWidth="1"/>
    <col min="12294" max="12544" width="11.44140625" style="781"/>
    <col min="12545" max="12545" width="37.109375" style="781" customWidth="1"/>
    <col min="12546" max="12547" width="15.6640625" style="781" customWidth="1"/>
    <col min="12548" max="12548" width="16.44140625" style="781" customWidth="1"/>
    <col min="12549" max="12549" width="15.6640625" style="781" customWidth="1"/>
    <col min="12550" max="12800" width="11.44140625" style="781"/>
    <col min="12801" max="12801" width="37.109375" style="781" customWidth="1"/>
    <col min="12802" max="12803" width="15.6640625" style="781" customWidth="1"/>
    <col min="12804" max="12804" width="16.44140625" style="781" customWidth="1"/>
    <col min="12805" max="12805" width="15.6640625" style="781" customWidth="1"/>
    <col min="12806" max="13056" width="11.44140625" style="781"/>
    <col min="13057" max="13057" width="37.109375" style="781" customWidth="1"/>
    <col min="13058" max="13059" width="15.6640625" style="781" customWidth="1"/>
    <col min="13060" max="13060" width="16.44140625" style="781" customWidth="1"/>
    <col min="13061" max="13061" width="15.6640625" style="781" customWidth="1"/>
    <col min="13062" max="13312" width="11.44140625" style="781"/>
    <col min="13313" max="13313" width="37.109375" style="781" customWidth="1"/>
    <col min="13314" max="13315" width="15.6640625" style="781" customWidth="1"/>
    <col min="13316" max="13316" width="16.44140625" style="781" customWidth="1"/>
    <col min="13317" max="13317" width="15.6640625" style="781" customWidth="1"/>
    <col min="13318" max="13568" width="11.44140625" style="781"/>
    <col min="13569" max="13569" width="37.109375" style="781" customWidth="1"/>
    <col min="13570" max="13571" width="15.6640625" style="781" customWidth="1"/>
    <col min="13572" max="13572" width="16.44140625" style="781" customWidth="1"/>
    <col min="13573" max="13573" width="15.6640625" style="781" customWidth="1"/>
    <col min="13574" max="13824" width="11.44140625" style="781"/>
    <col min="13825" max="13825" width="37.109375" style="781" customWidth="1"/>
    <col min="13826" max="13827" width="15.6640625" style="781" customWidth="1"/>
    <col min="13828" max="13828" width="16.44140625" style="781" customWidth="1"/>
    <col min="13829" max="13829" width="15.6640625" style="781" customWidth="1"/>
    <col min="13830" max="14080" width="11.44140625" style="781"/>
    <col min="14081" max="14081" width="37.109375" style="781" customWidth="1"/>
    <col min="14082" max="14083" width="15.6640625" style="781" customWidth="1"/>
    <col min="14084" max="14084" width="16.44140625" style="781" customWidth="1"/>
    <col min="14085" max="14085" width="15.6640625" style="781" customWidth="1"/>
    <col min="14086" max="14336" width="11.44140625" style="781"/>
    <col min="14337" max="14337" width="37.109375" style="781" customWidth="1"/>
    <col min="14338" max="14339" width="15.6640625" style="781" customWidth="1"/>
    <col min="14340" max="14340" width="16.44140625" style="781" customWidth="1"/>
    <col min="14341" max="14341" width="15.6640625" style="781" customWidth="1"/>
    <col min="14342" max="14592" width="11.44140625" style="781"/>
    <col min="14593" max="14593" width="37.109375" style="781" customWidth="1"/>
    <col min="14594" max="14595" width="15.6640625" style="781" customWidth="1"/>
    <col min="14596" max="14596" width="16.44140625" style="781" customWidth="1"/>
    <col min="14597" max="14597" width="15.6640625" style="781" customWidth="1"/>
    <col min="14598" max="14848" width="11.44140625" style="781"/>
    <col min="14849" max="14849" width="37.109375" style="781" customWidth="1"/>
    <col min="14850" max="14851" width="15.6640625" style="781" customWidth="1"/>
    <col min="14852" max="14852" width="16.44140625" style="781" customWidth="1"/>
    <col min="14853" max="14853" width="15.6640625" style="781" customWidth="1"/>
    <col min="14854" max="15104" width="11.44140625" style="781"/>
    <col min="15105" max="15105" width="37.109375" style="781" customWidth="1"/>
    <col min="15106" max="15107" width="15.6640625" style="781" customWidth="1"/>
    <col min="15108" max="15108" width="16.44140625" style="781" customWidth="1"/>
    <col min="15109" max="15109" width="15.6640625" style="781" customWidth="1"/>
    <col min="15110" max="15360" width="11.44140625" style="781"/>
    <col min="15361" max="15361" width="37.109375" style="781" customWidth="1"/>
    <col min="15362" max="15363" width="15.6640625" style="781" customWidth="1"/>
    <col min="15364" max="15364" width="16.44140625" style="781" customWidth="1"/>
    <col min="15365" max="15365" width="15.6640625" style="781" customWidth="1"/>
    <col min="15366" max="15616" width="11.44140625" style="781"/>
    <col min="15617" max="15617" width="37.109375" style="781" customWidth="1"/>
    <col min="15618" max="15619" width="15.6640625" style="781" customWidth="1"/>
    <col min="15620" max="15620" width="16.44140625" style="781" customWidth="1"/>
    <col min="15621" max="15621" width="15.6640625" style="781" customWidth="1"/>
    <col min="15622" max="15872" width="11.44140625" style="781"/>
    <col min="15873" max="15873" width="37.109375" style="781" customWidth="1"/>
    <col min="15874" max="15875" width="15.6640625" style="781" customWidth="1"/>
    <col min="15876" max="15876" width="16.44140625" style="781" customWidth="1"/>
    <col min="15877" max="15877" width="15.6640625" style="781" customWidth="1"/>
    <col min="15878" max="16128" width="11.44140625" style="781"/>
    <col min="16129" max="16129" width="37.109375" style="781" customWidth="1"/>
    <col min="16130" max="16131" width="15.6640625" style="781" customWidth="1"/>
    <col min="16132" max="16132" width="16.44140625" style="781" customWidth="1"/>
    <col min="16133" max="16133" width="15.6640625" style="781" customWidth="1"/>
    <col min="16134" max="16384" width="11.44140625" style="781"/>
  </cols>
  <sheetData>
    <row r="1" spans="1:6" ht="18" customHeight="1">
      <c r="A1" s="1421" t="s">
        <v>2108</v>
      </c>
    </row>
    <row r="2" spans="1:6" ht="24.75" customHeight="1">
      <c r="A2" s="782" t="s">
        <v>1677</v>
      </c>
      <c r="B2" s="783"/>
      <c r="C2" s="783"/>
      <c r="D2" s="783"/>
      <c r="E2" s="783"/>
    </row>
    <row r="3" spans="1:6" ht="20.25" customHeight="1">
      <c r="A3" s="784">
        <v>46112</v>
      </c>
      <c r="B3" s="783"/>
      <c r="C3" s="783"/>
      <c r="D3" s="783"/>
      <c r="E3" s="783"/>
    </row>
    <row r="4" spans="1:6" ht="18" customHeight="1">
      <c r="A4" s="785" t="s">
        <v>69</v>
      </c>
      <c r="B4" s="783"/>
      <c r="C4" s="783"/>
      <c r="D4" s="783"/>
      <c r="E4" s="783"/>
    </row>
    <row r="5" spans="1:6" ht="18" customHeight="1" thickBot="1">
      <c r="A5" s="786"/>
      <c r="B5" s="787"/>
      <c r="C5" s="787"/>
      <c r="D5" s="787"/>
      <c r="E5" s="787"/>
    </row>
    <row r="6" spans="1:6" ht="13.2" customHeight="1">
      <c r="A6" s="788" t="s">
        <v>1678</v>
      </c>
      <c r="B6" s="789" t="s">
        <v>1679</v>
      </c>
      <c r="C6" s="790"/>
      <c r="D6" s="791" t="s">
        <v>1680</v>
      </c>
      <c r="E6" s="791" t="s">
        <v>1681</v>
      </c>
    </row>
    <row r="7" spans="1:6" ht="13.95" customHeight="1">
      <c r="A7" s="783"/>
      <c r="B7" s="792" t="s">
        <v>1682</v>
      </c>
      <c r="C7" s="792" t="s">
        <v>1683</v>
      </c>
      <c r="D7" s="783"/>
      <c r="E7" s="783"/>
    </row>
    <row r="8" spans="1:6" ht="13.2" customHeight="1">
      <c r="A8" s="783"/>
      <c r="B8" s="783"/>
      <c r="C8" s="783"/>
      <c r="D8" s="783"/>
      <c r="E8" s="783"/>
    </row>
    <row r="9" spans="1:6" ht="6.6" customHeight="1">
      <c r="A9" s="793"/>
      <c r="B9" s="794"/>
      <c r="C9" s="794"/>
      <c r="D9" s="794"/>
      <c r="E9" s="794"/>
    </row>
    <row r="10" spans="1:6" ht="10.5" customHeight="1">
      <c r="A10" s="795"/>
      <c r="B10" s="796"/>
      <c r="C10" s="797"/>
      <c r="D10" s="797"/>
      <c r="E10" s="798"/>
    </row>
    <row r="11" spans="1:6" ht="24.9" customHeight="1">
      <c r="A11" s="799" t="s">
        <v>28</v>
      </c>
      <c r="B11" s="799">
        <v>448115.57199999999</v>
      </c>
      <c r="C11" s="799">
        <v>0</v>
      </c>
      <c r="D11" s="799">
        <v>32789.358999999997</v>
      </c>
      <c r="E11" s="800">
        <v>480904.93199999997</v>
      </c>
      <c r="F11" s="801"/>
    </row>
    <row r="12" spans="1:6" ht="24.9" customHeight="1">
      <c r="A12" s="799" t="s">
        <v>29</v>
      </c>
      <c r="B12" s="799">
        <v>306039.18699999998</v>
      </c>
      <c r="C12" s="799">
        <v>0</v>
      </c>
      <c r="D12" s="799">
        <v>15596.032999999999</v>
      </c>
      <c r="E12" s="800">
        <v>321635.22100000002</v>
      </c>
      <c r="F12" s="801"/>
    </row>
    <row r="13" spans="1:6" ht="24.9" customHeight="1">
      <c r="A13" s="799" t="s">
        <v>30</v>
      </c>
      <c r="B13" s="799">
        <v>65250.016000000003</v>
      </c>
      <c r="C13" s="799">
        <v>0</v>
      </c>
      <c r="D13" s="799">
        <v>3295.6170000000002</v>
      </c>
      <c r="E13" s="800">
        <v>68545.634000000005</v>
      </c>
      <c r="F13" s="801"/>
    </row>
    <row r="14" spans="1:6" ht="24.9" customHeight="1">
      <c r="A14" s="299" t="s">
        <v>1469</v>
      </c>
      <c r="B14" s="799">
        <v>314341.20600000001</v>
      </c>
      <c r="C14" s="799">
        <v>0</v>
      </c>
      <c r="D14" s="799">
        <v>73256.353000000003</v>
      </c>
      <c r="E14" s="800">
        <v>387597.56</v>
      </c>
      <c r="F14" s="801"/>
    </row>
    <row r="15" spans="1:6" ht="24.9" customHeight="1">
      <c r="A15" s="799" t="s">
        <v>32</v>
      </c>
      <c r="B15" s="799">
        <v>447041.90299999999</v>
      </c>
      <c r="C15" s="799">
        <v>0</v>
      </c>
      <c r="D15" s="799">
        <v>25476.243999999999</v>
      </c>
      <c r="E15" s="800">
        <v>472518.14799999999</v>
      </c>
      <c r="F15" s="801"/>
    </row>
    <row r="16" spans="1:6" ht="24.9" customHeight="1">
      <c r="A16" s="799" t="s">
        <v>33</v>
      </c>
      <c r="B16" s="799">
        <v>71829.437000000005</v>
      </c>
      <c r="C16" s="799">
        <v>0</v>
      </c>
      <c r="D16" s="799">
        <v>9292.5159999999996</v>
      </c>
      <c r="E16" s="800">
        <v>81121.953999999998</v>
      </c>
      <c r="F16" s="801"/>
    </row>
    <row r="17" spans="1:6" ht="24.9" customHeight="1">
      <c r="A17" s="799" t="s">
        <v>34</v>
      </c>
      <c r="B17" s="799">
        <v>105015.37699999999</v>
      </c>
      <c r="C17" s="799">
        <v>0</v>
      </c>
      <c r="D17" s="799">
        <v>4550.7749999999996</v>
      </c>
      <c r="E17" s="800">
        <v>109566.152</v>
      </c>
      <c r="F17" s="801"/>
    </row>
    <row r="18" spans="1:6" ht="31.5" customHeight="1" thickBot="1">
      <c r="A18" s="802" t="s">
        <v>1684</v>
      </c>
      <c r="B18" s="803">
        <v>1757632.702</v>
      </c>
      <c r="C18" s="803">
        <v>0</v>
      </c>
      <c r="D18" s="803">
        <v>164256.9</v>
      </c>
      <c r="E18" s="803">
        <v>1921889.602</v>
      </c>
      <c r="F18" s="801"/>
    </row>
    <row r="19" spans="1:6">
      <c r="A19" s="804" t="s">
        <v>1685</v>
      </c>
      <c r="B19" s="805"/>
      <c r="C19" s="805"/>
      <c r="D19" s="805"/>
      <c r="E19" s="805"/>
    </row>
    <row r="20" spans="1:6">
      <c r="A20" s="691" t="s">
        <v>1686</v>
      </c>
      <c r="B20" s="806"/>
      <c r="C20" s="806"/>
      <c r="D20" s="806"/>
      <c r="E20" s="806"/>
    </row>
    <row r="21" spans="1:6">
      <c r="A21" s="806"/>
      <c r="B21" s="806"/>
      <c r="C21" s="806"/>
      <c r="D21" s="806"/>
      <c r="E21" s="806"/>
    </row>
    <row r="22" spans="1:6" ht="13.2" customHeight="1">
      <c r="A22" s="299"/>
      <c r="B22" s="299"/>
      <c r="C22" s="299"/>
      <c r="D22" s="299"/>
      <c r="E22" s="299"/>
      <c r="F22" s="807"/>
    </row>
    <row r="23" spans="1:6">
      <c r="A23" s="299"/>
      <c r="B23" s="299"/>
      <c r="C23" s="299"/>
      <c r="D23" s="299"/>
      <c r="E23" s="299"/>
    </row>
    <row r="196" spans="3:3">
      <c r="C196" s="781" t="s">
        <v>61</v>
      </c>
    </row>
  </sheetData>
  <mergeCells count="10">
    <mergeCell ref="A20:E21"/>
    <mergeCell ref="A2:E2"/>
    <mergeCell ref="A3:E3"/>
    <mergeCell ref="A4:E4"/>
    <mergeCell ref="A6:A8"/>
    <mergeCell ref="B6:C6"/>
    <mergeCell ref="D6:D8"/>
    <mergeCell ref="E6:E8"/>
    <mergeCell ref="B7:B8"/>
    <mergeCell ref="C7:C8"/>
  </mergeCells>
  <hyperlinks>
    <hyperlink ref="A1" location="Índice!A1" display="Volver al Índice" xr:uid="{B4FD6018-FEC0-47AA-8E61-EF0AC90CFF28}"/>
  </hyperlinks>
  <printOptions horizontalCentered="1"/>
  <pageMargins left="0.59055118110236227" right="0.59055118110236227" top="0.98425196850393704" bottom="0.98425196850393704" header="0" footer="0"/>
  <pageSetup paperSize="9" scale="90"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4939E-10FA-4CFA-9A53-0B7FA1EC2885}">
  <dimension ref="A1:M26"/>
  <sheetViews>
    <sheetView showGridLines="0" topLeftCell="B1" workbookViewId="0">
      <selection activeCell="B1" sqref="B1"/>
    </sheetView>
  </sheetViews>
  <sheetFormatPr baseColWidth="10" defaultRowHeight="13.2"/>
  <cols>
    <col min="1" max="1" width="0.44140625" style="423" hidden="1" customWidth="1"/>
    <col min="2" max="2" width="21.44140625" style="655" customWidth="1"/>
    <col min="3" max="7" width="12.44140625" style="423" customWidth="1"/>
    <col min="8" max="8" width="14.44140625" style="423" customWidth="1"/>
    <col min="9" max="11" width="12.44140625" style="423" customWidth="1"/>
    <col min="12" max="12" width="15.44140625" style="423" customWidth="1"/>
    <col min="13" max="13" width="16.44140625" style="423" bestFit="1" customWidth="1"/>
    <col min="14" max="16384" width="11.5546875" style="423"/>
  </cols>
  <sheetData>
    <row r="1" spans="1:13" s="589" customFormat="1" ht="22.65" customHeight="1">
      <c r="A1" s="1421" t="s">
        <v>2108</v>
      </c>
      <c r="B1" s="1421" t="s">
        <v>2108</v>
      </c>
      <c r="C1" s="588"/>
      <c r="D1" s="588"/>
      <c r="E1" s="588"/>
      <c r="F1" s="588"/>
      <c r="G1" s="588"/>
      <c r="H1" s="588"/>
      <c r="I1" s="588"/>
      <c r="J1" s="588"/>
      <c r="K1" s="588"/>
      <c r="L1" s="588"/>
    </row>
    <row r="2" spans="1:13" s="591" customFormat="1" ht="26.4" customHeight="1">
      <c r="B2" s="590" t="s">
        <v>1584</v>
      </c>
      <c r="C2" s="590"/>
      <c r="D2" s="590"/>
      <c r="E2" s="590"/>
      <c r="F2" s="590"/>
      <c r="G2" s="590"/>
      <c r="H2" s="590"/>
      <c r="I2" s="590"/>
      <c r="J2" s="590"/>
      <c r="K2" s="590"/>
      <c r="L2" s="590"/>
    </row>
    <row r="3" spans="1:13" s="592" customFormat="1" ht="24.75" customHeight="1">
      <c r="B3" s="388">
        <v>46112</v>
      </c>
      <c r="C3" s="388"/>
      <c r="D3" s="388"/>
      <c r="E3" s="388"/>
      <c r="F3" s="388"/>
      <c r="G3" s="388"/>
      <c r="H3" s="388"/>
      <c r="I3" s="388"/>
      <c r="J3" s="388"/>
      <c r="K3" s="388"/>
      <c r="L3" s="388"/>
    </row>
    <row r="4" spans="1:13" s="594" customFormat="1" ht="22.65" customHeight="1">
      <c r="B4" s="593" t="s">
        <v>63</v>
      </c>
      <c r="C4" s="593"/>
      <c r="D4" s="593"/>
      <c r="E4" s="593"/>
      <c r="F4" s="593"/>
      <c r="G4" s="593"/>
      <c r="H4" s="593"/>
      <c r="I4" s="593"/>
      <c r="J4" s="593"/>
      <c r="K4" s="593"/>
      <c r="L4" s="593"/>
    </row>
    <row r="5" spans="1:13" s="422" customFormat="1" ht="10.5" customHeight="1" thickBot="1">
      <c r="B5" s="645"/>
      <c r="C5" s="645"/>
      <c r="D5" s="645"/>
      <c r="E5" s="645"/>
      <c r="F5" s="645"/>
      <c r="G5" s="645"/>
      <c r="H5" s="645"/>
      <c r="I5" s="645"/>
      <c r="J5" s="645"/>
      <c r="K5" s="645"/>
    </row>
    <row r="6" spans="1:13" s="422" customFormat="1" ht="30.75" customHeight="1">
      <c r="B6" s="596" t="s">
        <v>1</v>
      </c>
      <c r="C6" s="646" t="s">
        <v>1585</v>
      </c>
      <c r="D6" s="646"/>
      <c r="E6" s="646"/>
      <c r="F6" s="646"/>
      <c r="G6" s="597" t="s">
        <v>1586</v>
      </c>
      <c r="H6" s="597" t="s">
        <v>1587</v>
      </c>
      <c r="I6" s="597" t="s">
        <v>1588</v>
      </c>
      <c r="J6" s="597" t="s">
        <v>1589</v>
      </c>
      <c r="K6" s="597" t="s">
        <v>1590</v>
      </c>
      <c r="L6" s="629" t="s">
        <v>1591</v>
      </c>
    </row>
    <row r="7" spans="1:13" s="422" customFormat="1" ht="50.25" customHeight="1">
      <c r="B7" s="630"/>
      <c r="C7" s="631" t="s">
        <v>1404</v>
      </c>
      <c r="D7" s="631" t="s">
        <v>1592</v>
      </c>
      <c r="E7" s="631" t="s">
        <v>1593</v>
      </c>
      <c r="F7" s="631" t="s">
        <v>1594</v>
      </c>
      <c r="G7" s="600"/>
      <c r="H7" s="600"/>
      <c r="I7" s="600"/>
      <c r="J7" s="600"/>
      <c r="K7" s="600"/>
      <c r="L7" s="647"/>
    </row>
    <row r="8" spans="1:13" s="422" customFormat="1" ht="4.6500000000000004" customHeight="1">
      <c r="B8" s="612"/>
      <c r="C8" s="612"/>
      <c r="D8" s="612"/>
      <c r="E8" s="612"/>
      <c r="F8" s="612"/>
      <c r="G8" s="612"/>
      <c r="H8" s="612"/>
      <c r="I8" s="612"/>
      <c r="J8" s="612"/>
      <c r="K8" s="612"/>
      <c r="L8" s="648"/>
    </row>
    <row r="9" spans="1:13" s="612" customFormat="1" ht="20.100000000000001" customHeight="1">
      <c r="A9" s="649"/>
      <c r="B9" s="607" t="s">
        <v>28</v>
      </c>
      <c r="C9" s="650">
        <v>1.1120827588196462</v>
      </c>
      <c r="D9" s="650">
        <v>1.1258663126952864E-2</v>
      </c>
      <c r="E9" s="650">
        <v>0.4607174871282087</v>
      </c>
      <c r="F9" s="650">
        <v>98.415941090925187</v>
      </c>
      <c r="G9" s="650" t="s">
        <v>66</v>
      </c>
      <c r="H9" s="650" t="s">
        <v>66</v>
      </c>
      <c r="I9" s="650" t="s">
        <v>66</v>
      </c>
      <c r="J9" s="650" t="s">
        <v>66</v>
      </c>
      <c r="K9" s="650" t="s">
        <v>66</v>
      </c>
      <c r="L9" s="651">
        <v>159175.204</v>
      </c>
      <c r="M9" s="652"/>
    </row>
    <row r="10" spans="1:13" s="612" customFormat="1" ht="20.100000000000001" customHeight="1">
      <c r="A10" s="649"/>
      <c r="B10" s="607" t="s">
        <v>29</v>
      </c>
      <c r="C10" s="650">
        <v>0.66505768300389267</v>
      </c>
      <c r="D10" s="650" t="s">
        <v>66</v>
      </c>
      <c r="E10" s="650">
        <v>2.9728396302869009</v>
      </c>
      <c r="F10" s="650">
        <v>96.277826814952533</v>
      </c>
      <c r="G10" s="650" t="s">
        <v>66</v>
      </c>
      <c r="H10" s="650" t="s">
        <v>66</v>
      </c>
      <c r="I10" s="650">
        <v>8.4275871756683232E-2</v>
      </c>
      <c r="J10" s="650" t="s">
        <v>66</v>
      </c>
      <c r="K10" s="650" t="s">
        <v>66</v>
      </c>
      <c r="L10" s="651">
        <v>137507.92199999999</v>
      </c>
      <c r="M10" s="652"/>
    </row>
    <row r="11" spans="1:13" s="612" customFormat="1" ht="20.100000000000001" customHeight="1">
      <c r="A11" s="649"/>
      <c r="B11" s="607" t="s">
        <v>30</v>
      </c>
      <c r="C11" s="650">
        <v>0.85853107720601229</v>
      </c>
      <c r="D11" s="650" t="s">
        <v>66</v>
      </c>
      <c r="E11" s="650">
        <v>0.13531790581248265</v>
      </c>
      <c r="F11" s="650">
        <v>79.297791864089163</v>
      </c>
      <c r="G11" s="650" t="s">
        <v>66</v>
      </c>
      <c r="H11" s="650" t="s">
        <v>66</v>
      </c>
      <c r="I11" s="650">
        <v>11.542661161812257</v>
      </c>
      <c r="J11" s="650" t="s">
        <v>66</v>
      </c>
      <c r="K11" s="650">
        <v>8.1656979910800764</v>
      </c>
      <c r="L11" s="651">
        <v>34021.366000000002</v>
      </c>
      <c r="M11" s="652"/>
    </row>
    <row r="12" spans="1:13" s="612" customFormat="1" ht="20.100000000000001" customHeight="1">
      <c r="A12" s="649"/>
      <c r="B12" s="607" t="s">
        <v>31</v>
      </c>
      <c r="C12" s="650">
        <v>1.7876436312876929</v>
      </c>
      <c r="D12" s="650" t="s">
        <v>66</v>
      </c>
      <c r="E12" s="650">
        <v>0.45040685810438857</v>
      </c>
      <c r="F12" s="650">
        <v>97.689721562431089</v>
      </c>
      <c r="G12" s="650" t="s">
        <v>66</v>
      </c>
      <c r="H12" s="650" t="s">
        <v>66</v>
      </c>
      <c r="I12" s="650">
        <v>7.2227948176826137E-2</v>
      </c>
      <c r="J12" s="650" t="s">
        <v>66</v>
      </c>
      <c r="K12" s="650" t="s">
        <v>66</v>
      </c>
      <c r="L12" s="651">
        <v>130622.56700000001</v>
      </c>
      <c r="M12" s="652"/>
    </row>
    <row r="13" spans="1:13" s="612" customFormat="1" ht="20.100000000000001" customHeight="1">
      <c r="A13" s="649"/>
      <c r="B13" s="607" t="s">
        <v>32</v>
      </c>
      <c r="C13" s="650">
        <v>0.49879063878780017</v>
      </c>
      <c r="D13" s="650" t="s">
        <v>66</v>
      </c>
      <c r="E13" s="650" t="s">
        <v>66</v>
      </c>
      <c r="F13" s="650">
        <v>89.910163776079855</v>
      </c>
      <c r="G13" s="650" t="s">
        <v>66</v>
      </c>
      <c r="H13" s="650" t="s">
        <v>66</v>
      </c>
      <c r="I13" s="650">
        <v>9.5910214107205238</v>
      </c>
      <c r="J13" s="650" t="s">
        <v>66</v>
      </c>
      <c r="K13" s="650">
        <v>2.417441180573839E-5</v>
      </c>
      <c r="L13" s="651">
        <v>82732.106000000014</v>
      </c>
      <c r="M13" s="652"/>
    </row>
    <row r="14" spans="1:13" s="612" customFormat="1" ht="20.100000000000001" customHeight="1">
      <c r="A14" s="649"/>
      <c r="B14" s="607" t="s">
        <v>33</v>
      </c>
      <c r="C14" s="650">
        <v>1.4217022269179498</v>
      </c>
      <c r="D14" s="650" t="s">
        <v>66</v>
      </c>
      <c r="E14" s="650">
        <v>0.38815259071704938</v>
      </c>
      <c r="F14" s="650">
        <v>97.929365543419237</v>
      </c>
      <c r="G14" s="650" t="s">
        <v>66</v>
      </c>
      <c r="H14" s="650" t="s">
        <v>66</v>
      </c>
      <c r="I14" s="650">
        <v>0.26077963894576267</v>
      </c>
      <c r="J14" s="650" t="s">
        <v>66</v>
      </c>
      <c r="K14" s="650" t="s">
        <v>66</v>
      </c>
      <c r="L14" s="651">
        <v>33859.621999999996</v>
      </c>
      <c r="M14" s="652"/>
    </row>
    <row r="15" spans="1:13" s="612" customFormat="1" ht="20.100000000000001" customHeight="1">
      <c r="A15" s="649"/>
      <c r="B15" s="607" t="s">
        <v>34</v>
      </c>
      <c r="C15" s="650">
        <v>1.8225769139266945</v>
      </c>
      <c r="D15" s="650" t="s">
        <v>66</v>
      </c>
      <c r="E15" s="650">
        <v>0.74116068379891831</v>
      </c>
      <c r="F15" s="650">
        <v>97.436262402274394</v>
      </c>
      <c r="G15" s="650" t="s">
        <v>66</v>
      </c>
      <c r="H15" s="650" t="s">
        <v>66</v>
      </c>
      <c r="I15" s="650" t="s">
        <v>66</v>
      </c>
      <c r="J15" s="650" t="s">
        <v>66</v>
      </c>
      <c r="K15" s="650" t="s">
        <v>66</v>
      </c>
      <c r="L15" s="651">
        <v>25573.132000000001</v>
      </c>
      <c r="M15" s="652"/>
    </row>
    <row r="16" spans="1:13" s="612" customFormat="1" ht="31.65" customHeight="1" thickBot="1">
      <c r="A16" s="649">
        <v>10012</v>
      </c>
      <c r="B16" s="614" t="s">
        <v>35</v>
      </c>
      <c r="C16" s="653">
        <v>1.1055574714331839</v>
      </c>
      <c r="D16" s="653">
        <v>2.9695509477070561E-3</v>
      </c>
      <c r="E16" s="653">
        <v>0.95719144169683545</v>
      </c>
      <c r="F16" s="653">
        <v>95.458944662355933</v>
      </c>
      <c r="G16" s="653" t="s">
        <v>66</v>
      </c>
      <c r="H16" s="653" t="s">
        <v>66</v>
      </c>
      <c r="I16" s="653">
        <v>2.0149989779730593</v>
      </c>
      <c r="J16" s="653" t="s">
        <v>66</v>
      </c>
      <c r="K16" s="653">
        <v>0.4603378955932631</v>
      </c>
      <c r="L16" s="654">
        <v>603491.91899999999</v>
      </c>
      <c r="M16" s="652"/>
    </row>
    <row r="17" spans="2:12" s="422" customFormat="1" ht="8.4" customHeight="1">
      <c r="B17" s="612"/>
      <c r="C17" s="612"/>
      <c r="D17" s="612"/>
      <c r="E17" s="612"/>
      <c r="F17" s="612"/>
      <c r="G17" s="612"/>
      <c r="H17" s="612"/>
      <c r="I17" s="612"/>
      <c r="J17" s="612"/>
      <c r="K17" s="612"/>
      <c r="L17" s="612"/>
    </row>
    <row r="18" spans="2:12" s="623" customFormat="1" ht="10.8">
      <c r="B18" s="612" t="s">
        <v>357</v>
      </c>
      <c r="C18" s="610"/>
      <c r="D18" s="610"/>
      <c r="E18" s="610"/>
      <c r="F18" s="610"/>
      <c r="G18" s="610"/>
      <c r="H18" s="610"/>
      <c r="I18" s="610"/>
      <c r="J18" s="610"/>
      <c r="K18" s="610"/>
      <c r="L18" s="612"/>
    </row>
    <row r="19" spans="2:12" s="623" customFormat="1" ht="10.8">
      <c r="B19" s="612" t="s">
        <v>37</v>
      </c>
      <c r="C19" s="610"/>
      <c r="D19" s="610"/>
      <c r="E19" s="610"/>
      <c r="F19" s="610"/>
      <c r="G19" s="610"/>
      <c r="H19" s="610"/>
      <c r="I19" s="610"/>
      <c r="J19" s="610"/>
      <c r="K19" s="610"/>
      <c r="L19" s="612"/>
    </row>
    <row r="20" spans="2:12" s="422" customFormat="1" ht="6" customHeight="1">
      <c r="C20" s="618"/>
      <c r="D20" s="618"/>
      <c r="E20" s="618"/>
      <c r="F20" s="618"/>
      <c r="G20" s="618"/>
      <c r="H20" s="618"/>
      <c r="I20" s="618"/>
      <c r="J20" s="618"/>
      <c r="K20" s="618"/>
    </row>
    <row r="21" spans="2:12" s="422" customFormat="1" ht="13.8">
      <c r="C21" s="618"/>
      <c r="D21" s="618"/>
      <c r="E21" s="618"/>
      <c r="F21" s="618"/>
      <c r="G21" s="618"/>
      <c r="H21" s="618"/>
      <c r="I21" s="618"/>
      <c r="J21" s="618"/>
      <c r="K21" s="618"/>
    </row>
    <row r="22" spans="2:12" s="422" customFormat="1" ht="13.8">
      <c r="C22" s="618"/>
      <c r="D22" s="618"/>
      <c r="E22" s="618"/>
      <c r="F22" s="618"/>
      <c r="G22" s="618"/>
      <c r="H22" s="618"/>
      <c r="I22" s="618"/>
      <c r="J22" s="618"/>
      <c r="K22" s="618"/>
    </row>
    <row r="23" spans="2:12" s="422" customFormat="1" ht="13.8">
      <c r="C23" s="618"/>
      <c r="D23" s="618"/>
      <c r="E23" s="618"/>
      <c r="F23" s="618"/>
      <c r="G23" s="618"/>
      <c r="H23" s="618"/>
      <c r="I23" s="618"/>
      <c r="J23" s="618"/>
      <c r="K23" s="618"/>
    </row>
    <row r="24" spans="2:12" s="422" customFormat="1" ht="13.8"/>
    <row r="25" spans="2:12" s="422" customFormat="1" ht="13.8"/>
    <row r="26" spans="2:12" s="422" customFormat="1" ht="13.8"/>
  </sheetData>
  <mergeCells count="11">
    <mergeCell ref="L6:L7"/>
    <mergeCell ref="B2:L2"/>
    <mergeCell ref="B3:L3"/>
    <mergeCell ref="B4:L4"/>
    <mergeCell ref="B6:B7"/>
    <mergeCell ref="C6:F6"/>
    <mergeCell ref="G6:G7"/>
    <mergeCell ref="H6:H7"/>
    <mergeCell ref="I6:I7"/>
    <mergeCell ref="J6:J7"/>
    <mergeCell ref="K6:K7"/>
  </mergeCells>
  <hyperlinks>
    <hyperlink ref="A1" location="Índice!A1" display="Volver al Índice" xr:uid="{141735B3-1936-44B0-92BE-4E98F6AD02E1}"/>
    <hyperlink ref="B1" location="Índice!A1" display="Volver al Índice" xr:uid="{C9DE5F1A-13D7-423E-B41E-B393FA439BC3}"/>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B26D6-A35C-49D6-A7F6-549B89C5599B}">
  <dimension ref="A1:O22"/>
  <sheetViews>
    <sheetView showGridLines="0" zoomScaleNormal="75" workbookViewId="0"/>
  </sheetViews>
  <sheetFormatPr baseColWidth="10" defaultColWidth="12.44140625" defaultRowHeight="13.2"/>
  <cols>
    <col min="1" max="1" width="32.109375" style="423" customWidth="1"/>
    <col min="2" max="14" width="12.44140625" style="423" customWidth="1"/>
    <col min="15" max="15" width="14.44140625" style="423" customWidth="1"/>
    <col min="16" max="16384" width="12.44140625" style="423"/>
  </cols>
  <sheetData>
    <row r="1" spans="1:15" s="809" customFormat="1" ht="18" customHeight="1">
      <c r="A1" s="1421" t="s">
        <v>2108</v>
      </c>
      <c r="B1" s="808"/>
      <c r="C1" s="808"/>
      <c r="D1" s="808"/>
      <c r="E1" s="808"/>
      <c r="F1" s="808"/>
      <c r="G1" s="808"/>
      <c r="H1" s="808"/>
      <c r="I1" s="808"/>
      <c r="J1" s="808"/>
      <c r="K1" s="808"/>
      <c r="L1" s="808"/>
      <c r="M1" s="808"/>
      <c r="N1" s="808"/>
    </row>
    <row r="2" spans="1:15" s="591" customFormat="1" ht="25.2" customHeight="1">
      <c r="A2" s="695" t="s">
        <v>1687</v>
      </c>
      <c r="B2" s="695"/>
      <c r="C2" s="695"/>
      <c r="D2" s="695"/>
      <c r="E2" s="695"/>
      <c r="F2" s="695"/>
      <c r="G2" s="695"/>
      <c r="H2" s="695"/>
      <c r="I2" s="695"/>
      <c r="J2" s="695"/>
      <c r="K2" s="695"/>
      <c r="L2" s="695"/>
      <c r="M2" s="695"/>
      <c r="N2" s="695"/>
      <c r="O2" s="752"/>
    </row>
    <row r="3" spans="1:15" s="592" customFormat="1" ht="18" customHeight="1">
      <c r="A3" s="698">
        <v>46112</v>
      </c>
      <c r="B3" s="698"/>
      <c r="C3" s="698"/>
      <c r="D3" s="698"/>
      <c r="E3" s="698"/>
      <c r="F3" s="698"/>
      <c r="G3" s="698"/>
      <c r="H3" s="698"/>
      <c r="I3" s="698"/>
      <c r="J3" s="698"/>
      <c r="K3" s="698"/>
      <c r="L3" s="698"/>
      <c r="M3" s="698"/>
      <c r="N3" s="698"/>
      <c r="O3" s="753"/>
    </row>
    <row r="4" spans="1:15" s="594" customFormat="1" ht="18" customHeight="1">
      <c r="A4" s="700" t="s">
        <v>63</v>
      </c>
      <c r="B4" s="700"/>
      <c r="C4" s="700"/>
      <c r="D4" s="700"/>
      <c r="E4" s="700"/>
      <c r="F4" s="700"/>
      <c r="G4" s="700"/>
      <c r="H4" s="700"/>
      <c r="I4" s="700"/>
      <c r="J4" s="700"/>
      <c r="K4" s="700"/>
      <c r="L4" s="700"/>
      <c r="M4" s="700"/>
      <c r="N4" s="700"/>
      <c r="O4" s="701"/>
    </row>
    <row r="5" spans="1:15" ht="11.25" customHeight="1" thickBot="1">
      <c r="A5" s="810"/>
      <c r="B5" s="810"/>
      <c r="C5" s="810"/>
      <c r="D5" s="810"/>
      <c r="E5" s="810"/>
      <c r="F5" s="810"/>
      <c r="G5" s="810"/>
      <c r="H5" s="810"/>
      <c r="I5" s="810"/>
      <c r="J5" s="810"/>
      <c r="K5" s="810"/>
      <c r="L5" s="810"/>
      <c r="M5" s="810"/>
      <c r="N5" s="810"/>
    </row>
    <row r="6" spans="1:15" ht="35.1" customHeight="1">
      <c r="A6" s="596" t="s">
        <v>1</v>
      </c>
      <c r="B6" s="627" t="s">
        <v>1585</v>
      </c>
      <c r="C6" s="627"/>
      <c r="D6" s="627"/>
      <c r="E6" s="627"/>
      <c r="F6" s="627"/>
      <c r="G6" s="811"/>
      <c r="H6" s="597" t="s">
        <v>1586</v>
      </c>
      <c r="I6" s="597" t="s">
        <v>1587</v>
      </c>
      <c r="J6" s="597" t="s">
        <v>1688</v>
      </c>
      <c r="K6" s="597" t="s">
        <v>1588</v>
      </c>
      <c r="L6" s="597" t="s">
        <v>1589</v>
      </c>
      <c r="M6" s="597" t="s">
        <v>1590</v>
      </c>
      <c r="N6" s="629" t="s">
        <v>1689</v>
      </c>
      <c r="O6" s="422"/>
    </row>
    <row r="7" spans="1:15" ht="81.75" customHeight="1">
      <c r="A7" s="812"/>
      <c r="B7" s="813" t="s">
        <v>1690</v>
      </c>
      <c r="C7" s="813" t="s">
        <v>1691</v>
      </c>
      <c r="D7" s="813" t="s">
        <v>1592</v>
      </c>
      <c r="E7" s="813" t="s">
        <v>1692</v>
      </c>
      <c r="F7" s="813" t="s">
        <v>1693</v>
      </c>
      <c r="G7" s="813" t="s">
        <v>1694</v>
      </c>
      <c r="H7" s="600"/>
      <c r="I7" s="600"/>
      <c r="J7" s="600"/>
      <c r="K7" s="600"/>
      <c r="L7" s="600"/>
      <c r="M7" s="600"/>
      <c r="N7" s="647"/>
      <c r="O7" s="422"/>
    </row>
    <row r="8" spans="1:15" ht="9.75" customHeight="1">
      <c r="A8" s="422"/>
      <c r="B8" s="718"/>
      <c r="C8" s="718"/>
      <c r="D8" s="718"/>
      <c r="E8" s="718"/>
      <c r="F8" s="718"/>
      <c r="G8" s="718"/>
      <c r="H8" s="718"/>
      <c r="I8" s="718"/>
      <c r="J8" s="718"/>
      <c r="K8" s="718"/>
      <c r="L8" s="718"/>
      <c r="M8" s="718"/>
      <c r="N8" s="718"/>
      <c r="O8" s="422"/>
    </row>
    <row r="9" spans="1:15" s="607" customFormat="1" ht="20.100000000000001" customHeight="1">
      <c r="A9" s="607" t="s">
        <v>28</v>
      </c>
      <c r="B9" s="814">
        <v>74.384525784559699</v>
      </c>
      <c r="C9" s="814">
        <v>1.7085790105705954</v>
      </c>
      <c r="D9" s="814">
        <v>0.4303461857967924</v>
      </c>
      <c r="E9" s="814">
        <v>18.585803838952991</v>
      </c>
      <c r="F9" s="814" t="s">
        <v>66</v>
      </c>
      <c r="G9" s="814" t="s">
        <v>66</v>
      </c>
      <c r="H9" s="814" t="s">
        <v>66</v>
      </c>
      <c r="I9" s="814" t="s">
        <v>66</v>
      </c>
      <c r="J9" s="814">
        <v>4.8258140531635032</v>
      </c>
      <c r="K9" s="814">
        <v>6.4931126956435825E-2</v>
      </c>
      <c r="L9" s="814" t="s">
        <v>66</v>
      </c>
      <c r="M9" s="814" t="s">
        <v>66</v>
      </c>
      <c r="N9" s="815">
        <v>27943.500829999997</v>
      </c>
      <c r="O9" s="762"/>
    </row>
    <row r="10" spans="1:15" s="607" customFormat="1" ht="20.100000000000001" customHeight="1">
      <c r="A10" s="607" t="s">
        <v>29</v>
      </c>
      <c r="B10" s="814">
        <v>49.809268428608164</v>
      </c>
      <c r="C10" s="814">
        <v>0.41910380074405273</v>
      </c>
      <c r="D10" s="814" t="s">
        <v>66</v>
      </c>
      <c r="E10" s="814">
        <v>15.422748354268043</v>
      </c>
      <c r="F10" s="814">
        <v>7.2942804971695949</v>
      </c>
      <c r="G10" s="814" t="s">
        <v>66</v>
      </c>
      <c r="H10" s="814" t="s">
        <v>66</v>
      </c>
      <c r="I10" s="814">
        <v>23.895451053797657</v>
      </c>
      <c r="J10" s="814">
        <v>3.159147865412494</v>
      </c>
      <c r="K10" s="814" t="s">
        <v>66</v>
      </c>
      <c r="L10" s="814" t="s">
        <v>66</v>
      </c>
      <c r="M10" s="814" t="s">
        <v>66</v>
      </c>
      <c r="N10" s="815">
        <v>28557.736720000001</v>
      </c>
      <c r="O10" s="762"/>
    </row>
    <row r="11" spans="1:15" s="607" customFormat="1" ht="20.100000000000001" customHeight="1">
      <c r="A11" s="607" t="s">
        <v>30</v>
      </c>
      <c r="B11" s="814">
        <v>54.41158212035463</v>
      </c>
      <c r="C11" s="814" t="s">
        <v>66</v>
      </c>
      <c r="D11" s="814" t="s">
        <v>66</v>
      </c>
      <c r="E11" s="814" t="s">
        <v>66</v>
      </c>
      <c r="F11" s="814" t="s">
        <v>66</v>
      </c>
      <c r="G11" s="814" t="s">
        <v>66</v>
      </c>
      <c r="H11" s="814" t="s">
        <v>66</v>
      </c>
      <c r="I11" s="814" t="s">
        <v>66</v>
      </c>
      <c r="J11" s="814">
        <v>10.165690798969017</v>
      </c>
      <c r="K11" s="814" t="s">
        <v>66</v>
      </c>
      <c r="L11" s="814" t="s">
        <v>66</v>
      </c>
      <c r="M11" s="814">
        <v>35.42272708067636</v>
      </c>
      <c r="N11" s="815">
        <v>4985.6570499999998</v>
      </c>
      <c r="O11" s="762"/>
    </row>
    <row r="12" spans="1:15" s="607" customFormat="1" ht="20.100000000000001" customHeight="1">
      <c r="A12" s="607" t="s">
        <v>31</v>
      </c>
      <c r="B12" s="814">
        <v>70.059875008710719</v>
      </c>
      <c r="C12" s="814" t="s">
        <v>66</v>
      </c>
      <c r="D12" s="814" t="s">
        <v>66</v>
      </c>
      <c r="E12" s="814">
        <v>4.8121856993913035</v>
      </c>
      <c r="F12" s="814">
        <v>11.867230022592775</v>
      </c>
      <c r="G12" s="814">
        <v>5.7379212080973057</v>
      </c>
      <c r="H12" s="814" t="s">
        <v>66</v>
      </c>
      <c r="I12" s="814" t="s">
        <v>66</v>
      </c>
      <c r="J12" s="814">
        <v>7.0719360894945069</v>
      </c>
      <c r="K12" s="814" t="s">
        <v>66</v>
      </c>
      <c r="L12" s="814" t="s">
        <v>66</v>
      </c>
      <c r="M12" s="814">
        <v>0.45085197171338609</v>
      </c>
      <c r="N12" s="815">
        <v>22438.446840000004</v>
      </c>
      <c r="O12" s="762"/>
    </row>
    <row r="13" spans="1:15" s="607" customFormat="1" ht="20.100000000000001" customHeight="1">
      <c r="A13" s="607" t="s">
        <v>32</v>
      </c>
      <c r="B13" s="814" t="s">
        <v>66</v>
      </c>
      <c r="C13" s="814" t="s">
        <v>66</v>
      </c>
      <c r="D13" s="814" t="s">
        <v>66</v>
      </c>
      <c r="E13" s="814">
        <v>87.348067506913324</v>
      </c>
      <c r="F13" s="814">
        <v>2.4515175803815081</v>
      </c>
      <c r="G13" s="814" t="s">
        <v>66</v>
      </c>
      <c r="H13" s="814" t="s">
        <v>66</v>
      </c>
      <c r="I13" s="814">
        <v>10.200414912705172</v>
      </c>
      <c r="J13" s="814" t="s">
        <v>66</v>
      </c>
      <c r="K13" s="814" t="s">
        <v>66</v>
      </c>
      <c r="L13" s="814" t="s">
        <v>66</v>
      </c>
      <c r="M13" s="814" t="s">
        <v>66</v>
      </c>
      <c r="N13" s="815">
        <v>20252.22148</v>
      </c>
      <c r="O13" s="762"/>
    </row>
    <row r="14" spans="1:15" s="607" customFormat="1" ht="20.100000000000001" customHeight="1">
      <c r="A14" s="607" t="s">
        <v>33</v>
      </c>
      <c r="B14" s="814">
        <v>84.651910077533174</v>
      </c>
      <c r="C14" s="814" t="s">
        <v>66</v>
      </c>
      <c r="D14" s="814" t="s">
        <v>66</v>
      </c>
      <c r="E14" s="814">
        <v>2.2620541561745968</v>
      </c>
      <c r="F14" s="814" t="s">
        <v>66</v>
      </c>
      <c r="G14" s="814" t="s">
        <v>66</v>
      </c>
      <c r="H14" s="814" t="s">
        <v>66</v>
      </c>
      <c r="I14" s="814" t="s">
        <v>66</v>
      </c>
      <c r="J14" s="814">
        <v>13.050228172401573</v>
      </c>
      <c r="K14" s="814" t="s">
        <v>66</v>
      </c>
      <c r="L14" s="814" t="s">
        <v>66</v>
      </c>
      <c r="M14" s="814">
        <v>3.5807593890664388E-2</v>
      </c>
      <c r="N14" s="815">
        <v>7484.4459199999992</v>
      </c>
      <c r="O14" s="762"/>
    </row>
    <row r="15" spans="1:15" s="607" customFormat="1" ht="20.100000000000001" customHeight="1">
      <c r="A15" s="607" t="s">
        <v>34</v>
      </c>
      <c r="B15" s="814">
        <v>46.70089115294838</v>
      </c>
      <c r="C15" s="814">
        <v>3.1301440016639162</v>
      </c>
      <c r="D15" s="814" t="s">
        <v>66</v>
      </c>
      <c r="E15" s="814">
        <v>48.331871357929039</v>
      </c>
      <c r="F15" s="814" t="s">
        <v>66</v>
      </c>
      <c r="G15" s="814" t="s">
        <v>66</v>
      </c>
      <c r="H15" s="814" t="s">
        <v>66</v>
      </c>
      <c r="I15" s="814" t="s">
        <v>66</v>
      </c>
      <c r="J15" s="814">
        <v>1.5815638270048862</v>
      </c>
      <c r="K15" s="814">
        <v>0.25552966045378456</v>
      </c>
      <c r="L15" s="814" t="s">
        <v>66</v>
      </c>
      <c r="M15" s="814" t="s">
        <v>66</v>
      </c>
      <c r="N15" s="815">
        <v>3604.0277999999998</v>
      </c>
      <c r="O15" s="762"/>
    </row>
    <row r="16" spans="1:15" s="607" customFormat="1" ht="20.100000000000001" customHeight="1" thickBot="1">
      <c r="A16" s="614" t="s">
        <v>35</v>
      </c>
      <c r="B16" s="816">
        <v>53.321866814904659</v>
      </c>
      <c r="C16" s="816">
        <v>0.61590962151086592</v>
      </c>
      <c r="D16" s="816">
        <v>0.10432716653178405</v>
      </c>
      <c r="E16" s="816">
        <v>26.268633087964226</v>
      </c>
      <c r="F16" s="816">
        <v>4.5480788988807559</v>
      </c>
      <c r="G16" s="816">
        <v>1.1169815823729012</v>
      </c>
      <c r="H16" s="816" t="s">
        <v>66</v>
      </c>
      <c r="I16" s="816">
        <v>7.7124284647391352</v>
      </c>
      <c r="J16" s="816">
        <v>4.6657966620270539</v>
      </c>
      <c r="K16" s="816">
        <v>2.3730658915106426E-2</v>
      </c>
      <c r="L16" s="816" t="s">
        <v>66</v>
      </c>
      <c r="M16" s="816">
        <v>1.6222470421535264</v>
      </c>
      <c r="N16" s="817">
        <v>115266.03663999999</v>
      </c>
      <c r="O16" s="762"/>
    </row>
    <row r="17" spans="1:15" ht="9.75" customHeight="1">
      <c r="A17" s="648"/>
      <c r="B17" s="818"/>
      <c r="C17" s="818"/>
      <c r="D17" s="818"/>
      <c r="E17" s="818"/>
      <c r="F17" s="818"/>
      <c r="G17" s="818"/>
      <c r="H17" s="818"/>
      <c r="I17" s="818"/>
      <c r="J17" s="818"/>
      <c r="K17" s="818"/>
      <c r="L17" s="818"/>
      <c r="M17" s="818"/>
      <c r="N17" s="818"/>
      <c r="O17" s="819"/>
    </row>
    <row r="18" spans="1:15" ht="13.8">
      <c r="A18" s="665" t="s">
        <v>357</v>
      </c>
      <c r="B18" s="820"/>
      <c r="C18" s="612"/>
      <c r="D18" s="612"/>
      <c r="E18" s="612"/>
      <c r="F18" s="612"/>
      <c r="G18" s="612"/>
      <c r="H18" s="612"/>
      <c r="I18" s="612"/>
      <c r="J18" s="612"/>
      <c r="K18" s="612"/>
      <c r="L18" s="612"/>
      <c r="M18" s="612"/>
      <c r="N18" s="612"/>
      <c r="O18" s="422"/>
    </row>
    <row r="19" spans="1:15" ht="13.8">
      <c r="A19" s="612" t="s">
        <v>37</v>
      </c>
      <c r="B19" s="422"/>
      <c r="C19" s="422"/>
      <c r="D19" s="422"/>
      <c r="E19" s="422"/>
      <c r="F19" s="422"/>
      <c r="G19" s="422"/>
      <c r="H19" s="422"/>
      <c r="I19" s="422"/>
      <c r="J19" s="422"/>
      <c r="K19" s="422"/>
      <c r="L19" s="422"/>
      <c r="M19" s="422"/>
      <c r="N19" s="422"/>
      <c r="O19" s="422"/>
    </row>
    <row r="20" spans="1:15" ht="13.8">
      <c r="A20" s="422"/>
      <c r="B20" s="422"/>
      <c r="C20" s="422"/>
      <c r="D20" s="422"/>
      <c r="E20" s="422"/>
      <c r="F20" s="422"/>
      <c r="G20" s="422"/>
      <c r="H20" s="422"/>
      <c r="I20" s="422"/>
      <c r="J20" s="422"/>
      <c r="K20" s="422"/>
      <c r="L20" s="422"/>
      <c r="M20" s="422"/>
      <c r="N20" s="422"/>
      <c r="O20" s="422"/>
    </row>
    <row r="21" spans="1:15" ht="13.8">
      <c r="A21" s="422"/>
      <c r="B21" s="422"/>
      <c r="C21" s="422"/>
      <c r="D21" s="422"/>
      <c r="E21" s="422"/>
      <c r="F21" s="422"/>
      <c r="G21" s="422"/>
      <c r="H21" s="422"/>
      <c r="I21" s="422"/>
      <c r="J21" s="422"/>
      <c r="K21" s="422"/>
      <c r="L21" s="422"/>
      <c r="M21" s="422"/>
      <c r="N21" s="422"/>
      <c r="O21" s="422"/>
    </row>
    <row r="22" spans="1:15" ht="13.8">
      <c r="A22" s="422"/>
      <c r="B22" s="422"/>
      <c r="C22" s="422"/>
      <c r="D22" s="422"/>
      <c r="E22" s="422"/>
      <c r="F22" s="422"/>
      <c r="G22" s="422"/>
      <c r="H22" s="422"/>
      <c r="I22" s="422"/>
      <c r="J22" s="422"/>
      <c r="K22" s="422"/>
      <c r="L22" s="422"/>
      <c r="M22" s="422"/>
      <c r="N22" s="422"/>
      <c r="O22" s="422"/>
    </row>
  </sheetData>
  <mergeCells count="9">
    <mergeCell ref="L6:L7"/>
    <mergeCell ref="M6:M7"/>
    <mergeCell ref="N6:N7"/>
    <mergeCell ref="A6:A7"/>
    <mergeCell ref="B6:F6"/>
    <mergeCell ref="H6:H7"/>
    <mergeCell ref="I6:I7"/>
    <mergeCell ref="J6:J7"/>
    <mergeCell ref="K6:K7"/>
  </mergeCells>
  <hyperlinks>
    <hyperlink ref="A1" location="Índice!A1" display="Volver al Índice" xr:uid="{8AAC054E-01E4-4A25-AAAB-424F1AAC8A72}"/>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3BA06-01E3-4D88-A3FD-0D06B56D8BFE}">
  <dimension ref="A1:I26"/>
  <sheetViews>
    <sheetView showGridLines="0" workbookViewId="0"/>
  </sheetViews>
  <sheetFormatPr baseColWidth="10" defaultRowHeight="13.2"/>
  <cols>
    <col min="1" max="1" width="33.44140625" style="655" customWidth="1"/>
    <col min="2" max="7" width="16.44140625" style="423" customWidth="1"/>
    <col min="8" max="8" width="17" style="423" customWidth="1"/>
    <col min="9" max="9" width="16.88671875" style="423" bestFit="1" customWidth="1"/>
    <col min="10" max="16384" width="11.5546875" style="423"/>
  </cols>
  <sheetData>
    <row r="1" spans="1:9" s="589" customFormat="1" ht="26.4" customHeight="1">
      <c r="A1" s="1421" t="s">
        <v>2108</v>
      </c>
      <c r="B1" s="588"/>
      <c r="C1" s="588"/>
      <c r="D1" s="588"/>
      <c r="E1" s="588"/>
      <c r="F1" s="588"/>
      <c r="G1" s="588"/>
      <c r="H1" s="588"/>
    </row>
    <row r="2" spans="1:9" s="591" customFormat="1" ht="26.4" customHeight="1">
      <c r="A2" s="590" t="s">
        <v>1595</v>
      </c>
      <c r="B2" s="590"/>
      <c r="C2" s="590"/>
      <c r="D2" s="590"/>
      <c r="E2" s="590"/>
      <c r="F2" s="590"/>
      <c r="G2" s="590"/>
      <c r="H2" s="590"/>
    </row>
    <row r="3" spans="1:9" s="592" customFormat="1" ht="21.75" customHeight="1">
      <c r="A3" s="388">
        <v>46112</v>
      </c>
      <c r="B3" s="388"/>
      <c r="C3" s="388"/>
      <c r="D3" s="388"/>
      <c r="E3" s="388"/>
      <c r="F3" s="388"/>
      <c r="G3" s="388"/>
      <c r="H3" s="388"/>
    </row>
    <row r="4" spans="1:9" s="594" customFormat="1" ht="21.75" customHeight="1">
      <c r="A4" s="593" t="s">
        <v>1596</v>
      </c>
      <c r="B4" s="593"/>
      <c r="C4" s="593"/>
      <c r="D4" s="593"/>
      <c r="E4" s="593"/>
      <c r="F4" s="593"/>
      <c r="G4" s="593"/>
      <c r="H4" s="593"/>
    </row>
    <row r="5" spans="1:9" s="422" customFormat="1" ht="9.75" customHeight="1" thickBot="1"/>
    <row r="6" spans="1:9" s="422" customFormat="1" ht="77.25" customHeight="1">
      <c r="A6" s="656" t="s">
        <v>1</v>
      </c>
      <c r="B6" s="657" t="s">
        <v>1597</v>
      </c>
      <c r="C6" s="657" t="s">
        <v>1598</v>
      </c>
      <c r="D6" s="657" t="s">
        <v>1599</v>
      </c>
      <c r="E6" s="657" t="s">
        <v>1600</v>
      </c>
      <c r="F6" s="657" t="s">
        <v>1601</v>
      </c>
      <c r="G6" s="657" t="s">
        <v>1602</v>
      </c>
      <c r="H6" s="658" t="s">
        <v>1603</v>
      </c>
    </row>
    <row r="7" spans="1:9" s="422" customFormat="1" ht="12.15" customHeight="1">
      <c r="A7" s="659"/>
      <c r="B7" s="612"/>
      <c r="C7" s="612"/>
      <c r="D7" s="612"/>
      <c r="E7" s="612"/>
      <c r="F7" s="612"/>
      <c r="G7" s="612"/>
      <c r="H7" s="648"/>
    </row>
    <row r="8" spans="1:9" s="612" customFormat="1" ht="21.9" customHeight="1">
      <c r="A8" s="607" t="s">
        <v>28</v>
      </c>
      <c r="B8" s="660">
        <v>50.857781496789855</v>
      </c>
      <c r="C8" s="660">
        <v>25.908330622328783</v>
      </c>
      <c r="D8" s="660">
        <v>0.17734580064749755</v>
      </c>
      <c r="E8" s="660">
        <v>0.47194968009063493</v>
      </c>
      <c r="F8" s="660">
        <v>22.158910753147172</v>
      </c>
      <c r="G8" s="660">
        <v>0.42568164699604744</v>
      </c>
      <c r="H8" s="661">
        <v>80037.982000000004</v>
      </c>
      <c r="I8" s="662"/>
    </row>
    <row r="9" spans="1:9" s="612" customFormat="1" ht="21.9" customHeight="1">
      <c r="A9" s="607" t="s">
        <v>29</v>
      </c>
      <c r="B9" s="660">
        <v>47.119970448333945</v>
      </c>
      <c r="C9" s="660">
        <v>18.761559187481957</v>
      </c>
      <c r="D9" s="660">
        <v>5.4491011326727161</v>
      </c>
      <c r="E9" s="660">
        <v>5.2630145605389433</v>
      </c>
      <c r="F9" s="660">
        <v>22.423613567960984</v>
      </c>
      <c r="G9" s="660">
        <v>0.98274110301145201</v>
      </c>
      <c r="H9" s="661">
        <v>48175.964</v>
      </c>
      <c r="I9" s="662"/>
    </row>
    <row r="10" spans="1:9" s="612" customFormat="1" ht="21.9" customHeight="1">
      <c r="A10" s="607" t="s">
        <v>30</v>
      </c>
      <c r="B10" s="660">
        <v>44.13973610358773</v>
      </c>
      <c r="C10" s="660">
        <v>18.907008777458056</v>
      </c>
      <c r="D10" s="660">
        <v>0.69749161178222852</v>
      </c>
      <c r="E10" s="660">
        <v>1.7667201697859174</v>
      </c>
      <c r="F10" s="660">
        <v>34.014035978745554</v>
      </c>
      <c r="G10" s="660">
        <v>0.47500735864049842</v>
      </c>
      <c r="H10" s="661">
        <v>14231.569000000001</v>
      </c>
      <c r="I10" s="662"/>
    </row>
    <row r="11" spans="1:9" s="612" customFormat="1" ht="21.9" customHeight="1">
      <c r="A11" s="607" t="s">
        <v>31</v>
      </c>
      <c r="B11" s="660">
        <v>16.631844936583278</v>
      </c>
      <c r="C11" s="660">
        <v>4.4226939526019944</v>
      </c>
      <c r="D11" s="660">
        <v>4.1881324458657249E-2</v>
      </c>
      <c r="E11" s="660">
        <v>1.8369091137366966</v>
      </c>
      <c r="F11" s="660">
        <v>74.704693593743443</v>
      </c>
      <c r="G11" s="660">
        <v>2.3619770788759218</v>
      </c>
      <c r="H11" s="661">
        <v>96589.591</v>
      </c>
      <c r="I11" s="662"/>
    </row>
    <row r="12" spans="1:9" s="612" customFormat="1" ht="21.9" customHeight="1">
      <c r="A12" s="607" t="s">
        <v>32</v>
      </c>
      <c r="B12" s="660">
        <v>21.195781895330555</v>
      </c>
      <c r="C12" s="660">
        <v>13.299690561339981</v>
      </c>
      <c r="D12" s="660">
        <v>0.17303197592732925</v>
      </c>
      <c r="E12" s="660">
        <v>6.3138758120612222</v>
      </c>
      <c r="F12" s="660">
        <v>49.753759946047467</v>
      </c>
      <c r="G12" s="660">
        <v>9.2638598092934501</v>
      </c>
      <c r="H12" s="661">
        <v>41171.002999999997</v>
      </c>
      <c r="I12" s="662"/>
    </row>
    <row r="13" spans="1:9" s="612" customFormat="1" ht="21.9" customHeight="1">
      <c r="A13" s="607" t="s">
        <v>33</v>
      </c>
      <c r="B13" s="660">
        <v>51.53822963091833</v>
      </c>
      <c r="C13" s="660">
        <v>15.901631911318093</v>
      </c>
      <c r="D13" s="660">
        <v>2.1336553793979949</v>
      </c>
      <c r="E13" s="660">
        <v>3.2936324383754356</v>
      </c>
      <c r="F13" s="660">
        <v>26.25502085371015</v>
      </c>
      <c r="G13" s="660">
        <v>0.87782978628000097</v>
      </c>
      <c r="H13" s="661">
        <v>15967.902</v>
      </c>
      <c r="I13" s="662"/>
    </row>
    <row r="14" spans="1:9" s="612" customFormat="1" ht="21.9" customHeight="1">
      <c r="A14" s="607" t="s">
        <v>34</v>
      </c>
      <c r="B14" s="660">
        <v>56.823959506870516</v>
      </c>
      <c r="C14" s="660">
        <v>17.351090525340897</v>
      </c>
      <c r="D14" s="660">
        <v>0.21913411848442332</v>
      </c>
      <c r="E14" s="660">
        <v>5.5397154461522629</v>
      </c>
      <c r="F14" s="660">
        <v>19.631069386932563</v>
      </c>
      <c r="G14" s="660">
        <v>0.43503101621933354</v>
      </c>
      <c r="H14" s="661">
        <v>18657.98</v>
      </c>
      <c r="I14" s="662"/>
    </row>
    <row r="15" spans="1:9" s="612" customFormat="1" ht="28.5" customHeight="1" thickBot="1">
      <c r="A15" s="614" t="s">
        <v>35</v>
      </c>
      <c r="B15" s="663">
        <v>35.990860598407245</v>
      </c>
      <c r="C15" s="663">
        <v>15.242996382791357</v>
      </c>
      <c r="D15" s="663">
        <v>1.0671224958203187</v>
      </c>
      <c r="E15" s="663">
        <v>2.8897797111094725</v>
      </c>
      <c r="F15" s="663">
        <v>42.522770502061221</v>
      </c>
      <c r="G15" s="663">
        <v>2.2864703098104164</v>
      </c>
      <c r="H15" s="664">
        <v>314831.99099999992</v>
      </c>
      <c r="I15" s="662"/>
    </row>
    <row r="16" spans="1:9" s="422" customFormat="1" ht="6" customHeight="1">
      <c r="A16" s="612"/>
      <c r="B16" s="612"/>
      <c r="C16" s="612"/>
      <c r="D16" s="612"/>
      <c r="E16" s="612"/>
      <c r="F16" s="612"/>
      <c r="G16" s="612"/>
      <c r="H16" s="612"/>
    </row>
    <row r="17" spans="1:8" s="623" customFormat="1" ht="11.1" customHeight="1">
      <c r="A17" s="665" t="s">
        <v>357</v>
      </c>
      <c r="B17" s="612"/>
      <c r="C17" s="612"/>
      <c r="D17" s="612"/>
      <c r="E17" s="612"/>
      <c r="F17" s="612"/>
      <c r="G17" s="612"/>
      <c r="H17" s="666"/>
    </row>
    <row r="18" spans="1:8" s="623" customFormat="1" ht="11.1" customHeight="1">
      <c r="A18" s="665" t="s">
        <v>1604</v>
      </c>
      <c r="B18" s="612"/>
      <c r="C18" s="612"/>
      <c r="D18" s="612"/>
      <c r="E18" s="612"/>
      <c r="F18" s="612"/>
      <c r="G18" s="612"/>
      <c r="H18" s="612"/>
    </row>
    <row r="19" spans="1:8" s="623" customFormat="1" ht="11.1" customHeight="1">
      <c r="A19" s="665" t="s">
        <v>1605</v>
      </c>
      <c r="B19" s="612"/>
      <c r="C19" s="612"/>
      <c r="D19" s="612"/>
      <c r="E19" s="612"/>
      <c r="F19" s="612"/>
      <c r="G19" s="612"/>
      <c r="H19" s="612"/>
    </row>
    <row r="20" spans="1:8" s="623" customFormat="1" ht="11.1" customHeight="1">
      <c r="A20" s="665" t="s">
        <v>1606</v>
      </c>
      <c r="B20" s="612"/>
      <c r="C20" s="612"/>
      <c r="D20" s="612"/>
      <c r="E20" s="612"/>
      <c r="F20" s="612"/>
      <c r="G20" s="612"/>
      <c r="H20" s="612"/>
    </row>
    <row r="21" spans="1:8" s="422" customFormat="1" ht="13.8">
      <c r="A21" s="612" t="s">
        <v>37</v>
      </c>
      <c r="B21" s="612"/>
      <c r="C21" s="612"/>
      <c r="D21" s="612"/>
      <c r="E21" s="612"/>
      <c r="F21" s="612"/>
      <c r="G21" s="612"/>
      <c r="H21" s="612"/>
    </row>
    <row r="22" spans="1:8" s="422" customFormat="1" ht="13.8">
      <c r="A22" s="612"/>
      <c r="B22" s="612"/>
      <c r="C22" s="612"/>
      <c r="D22" s="612"/>
      <c r="E22" s="612"/>
      <c r="F22" s="612"/>
      <c r="G22" s="612"/>
      <c r="H22" s="612"/>
    </row>
    <row r="23" spans="1:8" s="422" customFormat="1" ht="13.8">
      <c r="A23" s="612"/>
      <c r="B23" s="612"/>
      <c r="C23" s="612"/>
      <c r="D23" s="612"/>
      <c r="E23" s="612"/>
      <c r="F23" s="612"/>
      <c r="G23" s="612"/>
      <c r="H23" s="612"/>
    </row>
    <row r="24" spans="1:8" s="422" customFormat="1" ht="13.8"/>
    <row r="25" spans="1:8" s="422" customFormat="1" ht="13.8"/>
    <row r="26" spans="1:8" s="422" customFormat="1" ht="13.8"/>
  </sheetData>
  <mergeCells count="3">
    <mergeCell ref="A2:H2"/>
    <mergeCell ref="A3:H3"/>
    <mergeCell ref="A4:H4"/>
  </mergeCells>
  <hyperlinks>
    <hyperlink ref="A1" location="Índice!A1" display="Volver al Índice" xr:uid="{2623FBEF-BBEA-495E-8397-1BB1F71C30AA}"/>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846E7-17C5-4D41-9056-55BEFB594574}">
  <dimension ref="A1:AF274"/>
  <sheetViews>
    <sheetView showGridLines="0" zoomScale="85" zoomScaleNormal="85" workbookViewId="0"/>
  </sheetViews>
  <sheetFormatPr baseColWidth="10" defaultRowHeight="13.2"/>
  <cols>
    <col min="1" max="1" width="51.44140625" style="423" customWidth="1"/>
    <col min="2" max="9" width="15.44140625" style="423" customWidth="1"/>
    <col min="10" max="16384" width="11.5546875" style="423"/>
  </cols>
  <sheetData>
    <row r="1" spans="1:32" s="714" customFormat="1" ht="18.75" customHeight="1">
      <c r="A1" s="1421" t="s">
        <v>2108</v>
      </c>
      <c r="B1" s="774"/>
      <c r="C1" s="774"/>
      <c r="D1" s="774"/>
      <c r="E1" s="774"/>
      <c r="F1" s="774"/>
      <c r="G1" s="774"/>
      <c r="H1" s="774"/>
      <c r="I1" s="774"/>
    </row>
    <row r="2" spans="1:32" s="591" customFormat="1" ht="25.2" customHeight="1">
      <c r="A2" s="775" t="s">
        <v>1666</v>
      </c>
      <c r="B2" s="775"/>
      <c r="C2" s="775"/>
      <c r="D2" s="775"/>
      <c r="E2" s="775"/>
      <c r="F2" s="775"/>
      <c r="G2" s="775"/>
      <c r="H2" s="775"/>
      <c r="I2" s="775"/>
    </row>
    <row r="3" spans="1:32" s="715" customFormat="1" ht="18" customHeight="1">
      <c r="A3" s="776">
        <v>46112</v>
      </c>
      <c r="B3" s="776"/>
      <c r="C3" s="776"/>
      <c r="D3" s="776"/>
      <c r="E3" s="776"/>
      <c r="F3" s="776"/>
      <c r="G3" s="776"/>
      <c r="H3" s="776"/>
      <c r="I3" s="776"/>
    </row>
    <row r="4" spans="1:32" s="594" customFormat="1" ht="18" customHeight="1">
      <c r="A4" s="777" t="s">
        <v>69</v>
      </c>
      <c r="B4" s="777"/>
      <c r="C4" s="777"/>
      <c r="D4" s="777"/>
      <c r="E4" s="777"/>
      <c r="F4" s="777"/>
      <c r="G4" s="777"/>
      <c r="H4" s="777"/>
      <c r="I4" s="777"/>
    </row>
    <row r="5" spans="1:32" ht="6.75" customHeight="1" thickBot="1">
      <c r="A5" s="716"/>
      <c r="B5" s="716"/>
      <c r="C5" s="716"/>
      <c r="D5" s="716"/>
      <c r="E5" s="716"/>
      <c r="F5" s="716"/>
    </row>
    <row r="6" spans="1:32" ht="27" customHeight="1">
      <c r="A6" s="629" t="s">
        <v>1</v>
      </c>
      <c r="B6" s="597" t="s">
        <v>1667</v>
      </c>
      <c r="C6" s="597" t="s">
        <v>1668</v>
      </c>
      <c r="D6" s="597" t="s">
        <v>1669</v>
      </c>
      <c r="E6" s="597" t="s">
        <v>1670</v>
      </c>
      <c r="F6" s="597" t="s">
        <v>1671</v>
      </c>
      <c r="G6" s="597" t="s">
        <v>1672</v>
      </c>
      <c r="H6" s="778" t="s">
        <v>1673</v>
      </c>
      <c r="I6" s="778"/>
      <c r="J6" s="716"/>
      <c r="K6" s="716"/>
      <c r="L6" s="716"/>
      <c r="M6" s="716"/>
      <c r="N6" s="716"/>
      <c r="O6" s="716"/>
      <c r="P6" s="716"/>
      <c r="Q6" s="716"/>
      <c r="R6" s="716"/>
      <c r="S6" s="716"/>
      <c r="T6" s="716"/>
      <c r="U6" s="716"/>
      <c r="V6" s="716"/>
      <c r="W6" s="716"/>
      <c r="X6" s="716"/>
      <c r="Y6" s="716"/>
      <c r="Z6" s="716"/>
      <c r="AA6" s="716"/>
      <c r="AB6" s="716"/>
      <c r="AC6" s="716"/>
      <c r="AD6" s="716"/>
      <c r="AE6" s="716"/>
      <c r="AF6" s="716"/>
    </row>
    <row r="7" spans="1:32" ht="26.4" customHeight="1">
      <c r="A7" s="633"/>
      <c r="B7" s="600"/>
      <c r="C7" s="600"/>
      <c r="D7" s="600"/>
      <c r="E7" s="600"/>
      <c r="F7" s="600"/>
      <c r="G7" s="600"/>
      <c r="H7" s="779" t="s">
        <v>1674</v>
      </c>
      <c r="I7" s="779" t="s">
        <v>1675</v>
      </c>
      <c r="J7" s="716"/>
      <c r="K7" s="716"/>
      <c r="L7" s="716"/>
      <c r="M7" s="716"/>
      <c r="N7" s="716"/>
      <c r="O7" s="716"/>
      <c r="P7" s="716"/>
      <c r="Q7" s="716"/>
      <c r="R7" s="716"/>
      <c r="S7" s="716"/>
      <c r="T7" s="716"/>
      <c r="U7" s="716"/>
      <c r="V7" s="716"/>
      <c r="W7" s="716"/>
      <c r="X7" s="716"/>
      <c r="Y7" s="716"/>
      <c r="Z7" s="716"/>
      <c r="AA7" s="716"/>
      <c r="AB7" s="716"/>
      <c r="AC7" s="716"/>
      <c r="AD7" s="716"/>
      <c r="AE7" s="716"/>
      <c r="AF7" s="716"/>
    </row>
    <row r="8" spans="1:32" s="607" customFormat="1" ht="9" customHeight="1">
      <c r="A8" s="613"/>
      <c r="B8" s="719"/>
      <c r="C8" s="719"/>
      <c r="D8" s="719"/>
      <c r="E8" s="719"/>
      <c r="F8" s="719"/>
      <c r="G8" s="719"/>
      <c r="H8" s="719"/>
      <c r="I8" s="719"/>
      <c r="J8" s="721"/>
      <c r="K8" s="721"/>
      <c r="L8" s="721"/>
      <c r="M8" s="721"/>
      <c r="N8" s="721"/>
      <c r="O8" s="721"/>
      <c r="P8" s="722"/>
      <c r="Q8" s="722"/>
    </row>
    <row r="9" spans="1:32" s="607" customFormat="1" ht="18" customHeight="1">
      <c r="A9" s="607" t="s">
        <v>28</v>
      </c>
      <c r="B9" s="780" t="s">
        <v>66</v>
      </c>
      <c r="C9" s="780" t="s">
        <v>66</v>
      </c>
      <c r="D9" s="780" t="s">
        <v>66</v>
      </c>
      <c r="E9" s="780" t="s">
        <v>66</v>
      </c>
      <c r="F9" s="780" t="s">
        <v>66</v>
      </c>
      <c r="G9" s="780" t="s">
        <v>66</v>
      </c>
      <c r="H9" s="780" t="s">
        <v>66</v>
      </c>
      <c r="I9" s="780" t="s">
        <v>66</v>
      </c>
      <c r="J9" s="721"/>
      <c r="K9" s="721"/>
      <c r="L9" s="721"/>
      <c r="M9" s="721"/>
      <c r="N9" s="721"/>
      <c r="O9" s="721"/>
      <c r="P9" s="722"/>
      <c r="Q9" s="722"/>
    </row>
    <row r="10" spans="1:32" s="607" customFormat="1" ht="18" customHeight="1">
      <c r="A10" s="607" t="s">
        <v>29</v>
      </c>
      <c r="B10" s="780" t="s">
        <v>66</v>
      </c>
      <c r="C10" s="780" t="s">
        <v>66</v>
      </c>
      <c r="D10" s="780" t="s">
        <v>66</v>
      </c>
      <c r="E10" s="780" t="s">
        <v>66</v>
      </c>
      <c r="F10" s="780" t="s">
        <v>66</v>
      </c>
      <c r="G10" s="780" t="s">
        <v>66</v>
      </c>
      <c r="H10" s="780" t="s">
        <v>66</v>
      </c>
      <c r="I10" s="780" t="s">
        <v>66</v>
      </c>
      <c r="J10" s="721"/>
      <c r="K10" s="721"/>
      <c r="L10" s="721"/>
      <c r="M10" s="721"/>
      <c r="N10" s="721"/>
      <c r="O10" s="721"/>
      <c r="P10" s="722"/>
      <c r="Q10" s="722"/>
    </row>
    <row r="11" spans="1:32" s="607" customFormat="1" ht="18" customHeight="1">
      <c r="A11" s="607" t="s">
        <v>30</v>
      </c>
      <c r="B11" s="780" t="s">
        <v>66</v>
      </c>
      <c r="C11" s="780" t="s">
        <v>66</v>
      </c>
      <c r="D11" s="780" t="s">
        <v>66</v>
      </c>
      <c r="E11" s="780" t="s">
        <v>66</v>
      </c>
      <c r="F11" s="780" t="s">
        <v>66</v>
      </c>
      <c r="G11" s="780">
        <v>3208.6112699999999</v>
      </c>
      <c r="H11" s="780" t="s">
        <v>66</v>
      </c>
      <c r="I11" s="780" t="s">
        <v>66</v>
      </c>
      <c r="J11" s="721"/>
      <c r="K11" s="721"/>
      <c r="L11" s="721"/>
      <c r="M11" s="721"/>
      <c r="N11" s="721"/>
      <c r="O11" s="721"/>
      <c r="P11" s="722"/>
      <c r="Q11" s="722"/>
    </row>
    <row r="12" spans="1:32" s="607" customFormat="1" ht="18" customHeight="1">
      <c r="A12" s="607" t="s">
        <v>31</v>
      </c>
      <c r="B12" s="780" t="s">
        <v>66</v>
      </c>
      <c r="C12" s="780" t="s">
        <v>66</v>
      </c>
      <c r="D12" s="780" t="s">
        <v>66</v>
      </c>
      <c r="E12" s="780" t="s">
        <v>66</v>
      </c>
      <c r="F12" s="780" t="s">
        <v>66</v>
      </c>
      <c r="G12" s="780" t="s">
        <v>66</v>
      </c>
      <c r="H12" s="780" t="s">
        <v>66</v>
      </c>
      <c r="I12" s="780" t="s">
        <v>66</v>
      </c>
      <c r="J12" s="721"/>
      <c r="K12" s="721"/>
      <c r="L12" s="721"/>
      <c r="M12" s="721"/>
      <c r="N12" s="721"/>
      <c r="O12" s="721"/>
      <c r="P12" s="722"/>
      <c r="Q12" s="722"/>
    </row>
    <row r="13" spans="1:32" s="607" customFormat="1" ht="18" customHeight="1">
      <c r="A13" s="607" t="s">
        <v>1676</v>
      </c>
      <c r="B13" s="780" t="s">
        <v>66</v>
      </c>
      <c r="C13" s="780" t="s">
        <v>66</v>
      </c>
      <c r="D13" s="780" t="s">
        <v>66</v>
      </c>
      <c r="E13" s="780" t="s">
        <v>66</v>
      </c>
      <c r="F13" s="780" t="s">
        <v>66</v>
      </c>
      <c r="G13" s="780" t="s">
        <v>66</v>
      </c>
      <c r="H13" s="780" t="s">
        <v>66</v>
      </c>
      <c r="I13" s="780" t="s">
        <v>66</v>
      </c>
      <c r="J13" s="721"/>
      <c r="K13" s="721"/>
      <c r="L13" s="721"/>
      <c r="M13" s="721"/>
      <c r="N13" s="721"/>
      <c r="O13" s="721"/>
      <c r="P13" s="722"/>
      <c r="Q13" s="722"/>
    </row>
    <row r="14" spans="1:32" s="607" customFormat="1" ht="18" customHeight="1">
      <c r="A14" s="607" t="s">
        <v>33</v>
      </c>
      <c r="B14" s="780">
        <v>78395.104999999996</v>
      </c>
      <c r="C14" s="780" t="s">
        <v>66</v>
      </c>
      <c r="D14" s="780">
        <v>165.37799999999999</v>
      </c>
      <c r="E14" s="780">
        <v>0.115</v>
      </c>
      <c r="F14" s="780">
        <v>78229.728000000003</v>
      </c>
      <c r="G14" s="780" t="s">
        <v>66</v>
      </c>
      <c r="H14" s="780" t="s">
        <v>66</v>
      </c>
      <c r="I14" s="780" t="s">
        <v>66</v>
      </c>
      <c r="J14" s="721"/>
      <c r="K14" s="721"/>
      <c r="L14" s="721"/>
      <c r="M14" s="721"/>
      <c r="N14" s="721"/>
      <c r="O14" s="721"/>
      <c r="P14" s="722"/>
      <c r="Q14" s="722"/>
    </row>
    <row r="15" spans="1:32" s="607" customFormat="1" ht="18" customHeight="1">
      <c r="A15" s="607" t="s">
        <v>34</v>
      </c>
      <c r="B15" s="780" t="s">
        <v>66</v>
      </c>
      <c r="C15" s="780" t="s">
        <v>66</v>
      </c>
      <c r="D15" s="780" t="s">
        <v>66</v>
      </c>
      <c r="E15" s="780" t="s">
        <v>66</v>
      </c>
      <c r="F15" s="780" t="s">
        <v>66</v>
      </c>
      <c r="G15" s="780" t="s">
        <v>66</v>
      </c>
      <c r="H15" s="780" t="s">
        <v>66</v>
      </c>
      <c r="I15" s="780" t="s">
        <v>66</v>
      </c>
      <c r="J15" s="721"/>
      <c r="K15" s="721"/>
      <c r="L15" s="721"/>
      <c r="M15" s="721"/>
      <c r="N15" s="721"/>
      <c r="O15" s="721"/>
      <c r="P15" s="722"/>
      <c r="Q15" s="722"/>
    </row>
    <row r="16" spans="1:32" s="728" customFormat="1" ht="24.75" customHeight="1" thickBot="1">
      <c r="A16" s="614" t="s">
        <v>35</v>
      </c>
      <c r="B16" s="726">
        <v>78395.104999999996</v>
      </c>
      <c r="C16" s="726" t="s">
        <v>66</v>
      </c>
      <c r="D16" s="726">
        <v>165.37799999999999</v>
      </c>
      <c r="E16" s="726">
        <v>0.115</v>
      </c>
      <c r="F16" s="726">
        <v>78229.728000000003</v>
      </c>
      <c r="G16" s="726">
        <v>3208.6112699999999</v>
      </c>
      <c r="H16" s="726" t="s">
        <v>66</v>
      </c>
      <c r="I16" s="726" t="s">
        <v>66</v>
      </c>
      <c r="J16" s="727"/>
      <c r="K16" s="727"/>
      <c r="L16" s="727"/>
      <c r="M16" s="727"/>
      <c r="N16" s="727"/>
      <c r="O16" s="727"/>
    </row>
    <row r="17" spans="1:10" s="687" customFormat="1" ht="6" customHeight="1">
      <c r="A17" s="607"/>
      <c r="B17" s="729"/>
      <c r="C17" s="729"/>
      <c r="D17" s="730"/>
      <c r="E17" s="730"/>
      <c r="F17" s="730"/>
      <c r="G17" s="729"/>
      <c r="H17" s="729"/>
      <c r="I17" s="729"/>
      <c r="J17" s="728"/>
    </row>
    <row r="18" spans="1:10" s="733" customFormat="1" ht="11.25" customHeight="1">
      <c r="A18" s="731" t="s">
        <v>1648</v>
      </c>
      <c r="B18" s="607"/>
      <c r="C18" s="607"/>
      <c r="D18" s="607"/>
      <c r="E18" s="607"/>
      <c r="F18" s="607"/>
      <c r="G18" s="607"/>
      <c r="H18" s="732"/>
      <c r="I18" s="732"/>
      <c r="J18" s="728"/>
    </row>
    <row r="19" spans="1:10" s="687" customFormat="1" ht="13.95" customHeight="1">
      <c r="A19" s="612" t="s">
        <v>37</v>
      </c>
      <c r="B19" s="612"/>
      <c r="C19" s="612"/>
      <c r="D19" s="612"/>
      <c r="E19" s="612"/>
      <c r="F19" s="625"/>
      <c r="G19" s="625"/>
      <c r="H19" s="625"/>
      <c r="I19" s="625"/>
    </row>
    <row r="20" spans="1:10" s="687" customFormat="1" ht="13.95" customHeight="1">
      <c r="A20" s="625"/>
      <c r="B20" s="625"/>
      <c r="C20" s="625"/>
      <c r="D20" s="625"/>
      <c r="E20" s="625"/>
      <c r="F20" s="625"/>
      <c r="G20" s="625"/>
      <c r="H20" s="625"/>
      <c r="I20" s="625"/>
    </row>
    <row r="21" spans="1:10" s="687" customFormat="1" ht="13.8">
      <c r="A21" s="734"/>
      <c r="B21" s="734"/>
      <c r="C21" s="734"/>
      <c r="D21" s="734"/>
      <c r="E21" s="734"/>
      <c r="F21" s="734"/>
      <c r="G21" s="734"/>
      <c r="H21" s="734"/>
      <c r="I21" s="734"/>
    </row>
    <row r="22" spans="1:10" s="687" customFormat="1"/>
    <row r="23" spans="1:10" s="687" customFormat="1"/>
    <row r="24" spans="1:10" s="687" customFormat="1"/>
    <row r="25" spans="1:10" s="687" customFormat="1"/>
    <row r="26" spans="1:10" s="687" customFormat="1"/>
    <row r="27" spans="1:10" s="687" customFormat="1"/>
    <row r="28" spans="1:10" s="687" customFormat="1"/>
    <row r="29" spans="1:10" s="687" customFormat="1"/>
    <row r="30" spans="1:10" s="687" customFormat="1"/>
    <row r="31" spans="1:10" s="687" customFormat="1"/>
    <row r="32" spans="1:10" s="687" customFormat="1"/>
    <row r="33" s="687" customFormat="1"/>
    <row r="34" s="687" customFormat="1"/>
    <row r="35" s="687" customFormat="1"/>
    <row r="36" s="687" customFormat="1"/>
    <row r="37" s="687" customFormat="1"/>
    <row r="38" s="687" customFormat="1"/>
    <row r="39" s="687" customFormat="1"/>
    <row r="40" s="687" customFormat="1"/>
    <row r="41" s="687" customFormat="1"/>
    <row r="42" s="687" customFormat="1"/>
    <row r="43" s="687" customFormat="1"/>
    <row r="44" s="687" customFormat="1"/>
    <row r="45" s="687" customFormat="1"/>
    <row r="46" s="687" customFormat="1"/>
    <row r="47" s="687" customFormat="1"/>
    <row r="48" s="687" customFormat="1"/>
    <row r="49" s="687" customFormat="1"/>
    <row r="50" s="687" customFormat="1"/>
    <row r="51" s="687" customFormat="1"/>
    <row r="52" s="687" customFormat="1"/>
    <row r="53" s="687" customFormat="1"/>
    <row r="54" s="687" customFormat="1"/>
    <row r="55" s="687" customFormat="1"/>
    <row r="56" s="687" customFormat="1"/>
    <row r="57" s="687" customFormat="1"/>
    <row r="58" s="687" customFormat="1"/>
    <row r="59" s="687" customFormat="1"/>
    <row r="60" s="687" customFormat="1"/>
    <row r="61" s="687" customFormat="1"/>
    <row r="62" s="687" customFormat="1"/>
    <row r="63" s="687" customFormat="1"/>
    <row r="64" s="687" customFormat="1"/>
    <row r="65" s="687" customFormat="1"/>
    <row r="66" s="687" customFormat="1"/>
    <row r="67" s="687" customFormat="1"/>
    <row r="68" s="687" customFormat="1"/>
    <row r="69" s="687" customFormat="1"/>
    <row r="70" s="687" customFormat="1"/>
    <row r="71" s="687" customFormat="1"/>
    <row r="72" s="687" customFormat="1"/>
    <row r="73" s="687" customFormat="1"/>
    <row r="74" s="687" customFormat="1"/>
    <row r="75" s="687" customFormat="1"/>
    <row r="76" s="687" customFormat="1"/>
    <row r="77" s="687" customFormat="1"/>
    <row r="78" s="687" customFormat="1"/>
    <row r="79" s="687" customFormat="1"/>
    <row r="80" s="687" customFormat="1"/>
    <row r="81" s="687" customFormat="1"/>
    <row r="82" s="687" customFormat="1"/>
    <row r="83" s="687" customFormat="1"/>
    <row r="84" s="687" customFormat="1"/>
    <row r="85" s="687" customFormat="1"/>
    <row r="86" s="687" customFormat="1"/>
    <row r="87" s="687" customFormat="1"/>
    <row r="88" s="687" customFormat="1"/>
    <row r="89" s="687" customFormat="1"/>
    <row r="90" s="687" customFormat="1"/>
    <row r="91" s="687" customFormat="1"/>
    <row r="92" s="687" customFormat="1"/>
    <row r="93" s="687" customFormat="1"/>
    <row r="94" s="687" customFormat="1"/>
    <row r="95" s="687" customFormat="1"/>
    <row r="96" s="687" customFormat="1"/>
    <row r="97" s="687" customFormat="1"/>
    <row r="98" s="687" customFormat="1"/>
    <row r="99" s="687" customFormat="1"/>
    <row r="100" s="687" customFormat="1"/>
    <row r="101" s="687" customFormat="1"/>
    <row r="102" s="687" customFormat="1"/>
    <row r="103" s="687" customFormat="1"/>
    <row r="104" s="687" customFormat="1"/>
    <row r="105" s="687" customFormat="1"/>
    <row r="106" s="687" customFormat="1"/>
    <row r="107" s="687" customFormat="1"/>
    <row r="108" s="687" customFormat="1"/>
    <row r="109" s="687" customFormat="1"/>
    <row r="110" s="687" customFormat="1"/>
    <row r="111" s="687" customFormat="1"/>
    <row r="112" s="687" customFormat="1"/>
    <row r="113" s="687" customFormat="1"/>
    <row r="114" s="687" customFormat="1"/>
    <row r="115" s="687" customFormat="1"/>
    <row r="116" s="687" customFormat="1"/>
    <row r="117" s="687" customFormat="1"/>
    <row r="118" s="687" customFormat="1"/>
    <row r="119" s="687" customFormat="1"/>
    <row r="120" s="687" customFormat="1"/>
    <row r="121" s="687" customFormat="1"/>
    <row r="122" s="687" customFormat="1"/>
    <row r="123" s="687" customFormat="1"/>
    <row r="124" s="687" customFormat="1"/>
    <row r="125" s="687" customFormat="1"/>
    <row r="126" s="687" customFormat="1"/>
    <row r="127" s="687" customFormat="1"/>
    <row r="128" s="687" customFormat="1"/>
    <row r="129" s="687" customFormat="1"/>
    <row r="130" s="687" customFormat="1"/>
    <row r="131" s="687" customFormat="1"/>
    <row r="132" s="687" customFormat="1"/>
    <row r="133" s="687" customFormat="1"/>
    <row r="134" s="687" customFormat="1"/>
    <row r="135" s="687" customFormat="1"/>
    <row r="136" s="687" customFormat="1"/>
    <row r="137" s="687" customFormat="1"/>
    <row r="138" s="687" customFormat="1"/>
    <row r="139" s="687" customFormat="1"/>
    <row r="140" s="687" customFormat="1"/>
    <row r="141" s="687" customFormat="1"/>
    <row r="142" s="687" customFormat="1"/>
    <row r="143" s="687" customFormat="1"/>
    <row r="144" s="687" customFormat="1"/>
    <row r="145" s="687" customFormat="1"/>
    <row r="146" s="687" customFormat="1"/>
    <row r="147" s="687" customFormat="1"/>
    <row r="148" s="687" customFormat="1"/>
    <row r="149" s="687" customFormat="1"/>
    <row r="150" s="687" customFormat="1"/>
    <row r="151" s="687" customFormat="1"/>
    <row r="152" s="687" customFormat="1"/>
    <row r="153" s="687" customFormat="1"/>
    <row r="154" s="687" customFormat="1"/>
    <row r="155" s="687" customFormat="1"/>
    <row r="156" s="687" customFormat="1"/>
    <row r="157" s="687" customFormat="1"/>
    <row r="158" s="687" customFormat="1"/>
    <row r="159" s="687" customFormat="1"/>
    <row r="160" s="687" customFormat="1"/>
    <row r="161" s="687" customFormat="1"/>
    <row r="162" s="687" customFormat="1"/>
    <row r="163" s="687" customFormat="1"/>
    <row r="164" s="687" customFormat="1"/>
    <row r="165" s="687" customFormat="1"/>
    <row r="166" s="687" customFormat="1"/>
    <row r="167" s="687" customFormat="1"/>
    <row r="168" s="687" customFormat="1"/>
    <row r="169" s="687" customFormat="1"/>
    <row r="170" s="687" customFormat="1"/>
    <row r="171" s="687" customFormat="1"/>
    <row r="172" s="687" customFormat="1"/>
    <row r="173" s="687" customFormat="1"/>
    <row r="174" s="687" customFormat="1"/>
    <row r="175" s="687" customFormat="1"/>
    <row r="176" s="687" customFormat="1"/>
    <row r="177" s="687" customFormat="1"/>
    <row r="178" s="687" customFormat="1"/>
    <row r="179" s="687" customFormat="1"/>
    <row r="180" s="687" customFormat="1"/>
    <row r="181" s="687" customFormat="1"/>
    <row r="182" s="687" customFormat="1"/>
    <row r="183" s="687" customFormat="1"/>
    <row r="184" s="687" customFormat="1"/>
    <row r="185" s="687" customFormat="1"/>
    <row r="186" s="687" customFormat="1"/>
    <row r="187" s="687" customFormat="1"/>
    <row r="188" s="687" customFormat="1"/>
    <row r="189" s="687" customFormat="1"/>
    <row r="190" s="687" customFormat="1"/>
    <row r="191" s="687" customFormat="1"/>
    <row r="192" s="687" customFormat="1"/>
    <row r="193" spans="3:3" s="687" customFormat="1"/>
    <row r="194" spans="3:3" s="687" customFormat="1"/>
    <row r="195" spans="3:3" s="687" customFormat="1"/>
    <row r="196" spans="3:3" s="687" customFormat="1"/>
    <row r="197" spans="3:3" s="687" customFormat="1">
      <c r="C197" s="687" t="s">
        <v>61</v>
      </c>
    </row>
    <row r="198" spans="3:3" s="687" customFormat="1"/>
    <row r="199" spans="3:3" s="687" customFormat="1"/>
    <row r="200" spans="3:3" s="687" customFormat="1"/>
    <row r="201" spans="3:3" s="687" customFormat="1"/>
    <row r="202" spans="3:3" s="687" customFormat="1"/>
    <row r="203" spans="3:3" s="687" customFormat="1"/>
    <row r="204" spans="3:3" s="687" customFormat="1"/>
    <row r="205" spans="3:3" s="687" customFormat="1"/>
    <row r="206" spans="3:3" s="687" customFormat="1"/>
    <row r="207" spans="3:3" s="687" customFormat="1"/>
    <row r="208" spans="3:3" s="687" customFormat="1"/>
    <row r="209" s="687" customFormat="1"/>
    <row r="210" s="687" customFormat="1"/>
    <row r="211" s="687" customFormat="1"/>
    <row r="212" s="687" customFormat="1"/>
    <row r="213" s="687" customFormat="1"/>
    <row r="214" s="687" customFormat="1"/>
    <row r="215" s="687" customFormat="1"/>
    <row r="216" s="687" customFormat="1"/>
    <row r="217" s="687" customFormat="1"/>
    <row r="218" s="687" customFormat="1"/>
    <row r="219" s="687" customFormat="1"/>
    <row r="220" s="687" customFormat="1"/>
    <row r="221" s="687" customFormat="1"/>
    <row r="222" s="687" customFormat="1"/>
    <row r="223" s="687" customFormat="1"/>
    <row r="224" s="687" customFormat="1"/>
    <row r="225" s="687" customFormat="1"/>
    <row r="226" s="687" customFormat="1"/>
    <row r="227" s="687" customFormat="1"/>
    <row r="228" s="687" customFormat="1"/>
    <row r="229" s="687" customFormat="1"/>
    <row r="230" s="687" customFormat="1"/>
    <row r="231" s="687" customFormat="1"/>
    <row r="232" s="687" customFormat="1"/>
    <row r="233" s="687" customFormat="1"/>
    <row r="234" s="687" customFormat="1"/>
    <row r="235" s="687" customFormat="1"/>
    <row r="236" s="687" customFormat="1"/>
    <row r="237" s="687" customFormat="1"/>
    <row r="238" s="687" customFormat="1"/>
    <row r="239" s="687" customFormat="1"/>
    <row r="240" s="687" customFormat="1"/>
    <row r="241" s="687" customFormat="1"/>
    <row r="242" s="687" customFormat="1"/>
    <row r="243" s="687" customFormat="1"/>
    <row r="244" s="687" customFormat="1"/>
    <row r="245" s="687" customFormat="1"/>
    <row r="246" s="687" customFormat="1"/>
    <row r="247" s="687" customFormat="1"/>
    <row r="248" s="687" customFormat="1"/>
    <row r="249" s="687" customFormat="1"/>
    <row r="250" s="687" customFormat="1"/>
    <row r="251" s="687" customFormat="1"/>
    <row r="252" s="687" customFormat="1"/>
    <row r="253" s="687" customFormat="1"/>
    <row r="254" s="687" customFormat="1"/>
    <row r="255" s="687" customFormat="1"/>
    <row r="256" s="687" customFormat="1"/>
    <row r="257" s="687" customFormat="1"/>
    <row r="258" s="687" customFormat="1"/>
    <row r="259" s="687" customFormat="1"/>
    <row r="260" s="687" customFormat="1"/>
    <row r="261" s="687" customFormat="1"/>
    <row r="262" s="687" customFormat="1"/>
    <row r="263" s="687" customFormat="1"/>
    <row r="264" s="687" customFormat="1"/>
    <row r="265" s="687" customFormat="1"/>
    <row r="266" s="687" customFormat="1"/>
    <row r="267" s="687" customFormat="1"/>
    <row r="268" s="687" customFormat="1"/>
    <row r="269" s="687" customFormat="1"/>
    <row r="270" s="687" customFormat="1"/>
    <row r="271" s="687" customFormat="1"/>
    <row r="272" s="687" customFormat="1"/>
    <row r="273" s="687" customFormat="1"/>
    <row r="274" s="687"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2540FBDF-86F2-4141-A81A-1443720ECFDA}"/>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BB1E3-76EB-4BB5-850F-C218F3C22F3A}">
  <dimension ref="A1:H55"/>
  <sheetViews>
    <sheetView showGridLines="0" workbookViewId="0"/>
  </sheetViews>
  <sheetFormatPr baseColWidth="10" defaultColWidth="11.44140625" defaultRowHeight="13.2"/>
  <cols>
    <col min="1" max="1" width="5" style="7" customWidth="1"/>
    <col min="2" max="2" width="1.109375" style="7" customWidth="1"/>
    <col min="3" max="3" width="30.109375" style="7" customWidth="1"/>
    <col min="4" max="6" width="20.44140625" style="7" customWidth="1"/>
    <col min="7" max="7" width="14.44140625" style="7" bestFit="1" customWidth="1"/>
    <col min="8" max="16384" width="11.44140625" style="7"/>
  </cols>
  <sheetData>
    <row r="1" spans="1:8" s="189" customFormat="1" ht="18" customHeight="1">
      <c r="A1" s="1421" t="s">
        <v>2108</v>
      </c>
      <c r="B1" s="187"/>
      <c r="C1" s="188"/>
      <c r="D1" s="188"/>
      <c r="E1" s="188"/>
      <c r="F1" s="188"/>
    </row>
    <row r="2" spans="1:8" s="192" customFormat="1" ht="24" customHeight="1">
      <c r="A2" s="190" t="s">
        <v>326</v>
      </c>
      <c r="B2" s="190"/>
      <c r="C2" s="191"/>
      <c r="D2" s="191"/>
      <c r="E2" s="191"/>
      <c r="F2" s="191"/>
    </row>
    <row r="3" spans="1:8" s="195" customFormat="1" ht="18" customHeight="1">
      <c r="A3" s="97">
        <v>46112</v>
      </c>
      <c r="B3" s="193"/>
      <c r="C3" s="194"/>
      <c r="D3" s="194"/>
      <c r="E3" s="194"/>
      <c r="F3" s="194"/>
    </row>
    <row r="4" spans="1:8" s="198" customFormat="1" ht="18" customHeight="1">
      <c r="A4" s="196" t="s">
        <v>69</v>
      </c>
      <c r="B4" s="196"/>
      <c r="C4" s="197"/>
      <c r="D4" s="197"/>
      <c r="E4" s="197"/>
      <c r="F4" s="197"/>
    </row>
    <row r="5" spans="1:8" s="76" customFormat="1" ht="6" customHeight="1">
      <c r="A5" s="96"/>
      <c r="B5" s="96"/>
    </row>
    <row r="6" spans="1:8" s="76" customFormat="1" ht="12.75" customHeight="1">
      <c r="A6" s="199" t="s">
        <v>92</v>
      </c>
      <c r="B6" s="199"/>
      <c r="C6" s="200"/>
      <c r="D6" s="200"/>
      <c r="E6" s="200"/>
      <c r="F6" s="200"/>
    </row>
    <row r="7" spans="1:8" s="76" customFormat="1" ht="7.2" customHeight="1" thickBot="1"/>
    <row r="8" spans="1:8" s="76" customFormat="1" ht="12.45" customHeight="1">
      <c r="A8" s="201" t="s">
        <v>1</v>
      </c>
      <c r="B8" s="201"/>
      <c r="C8" s="201"/>
      <c r="D8" s="202" t="s">
        <v>327</v>
      </c>
      <c r="E8" s="203" t="s">
        <v>328</v>
      </c>
      <c r="F8" s="203" t="s">
        <v>329</v>
      </c>
    </row>
    <row r="9" spans="1:8" s="76" customFormat="1" ht="12.45" customHeight="1">
      <c r="A9" s="204"/>
      <c r="B9" s="204"/>
      <c r="C9" s="204"/>
      <c r="D9" s="205"/>
      <c r="E9" s="206" t="s">
        <v>330</v>
      </c>
      <c r="F9" s="206" t="s">
        <v>331</v>
      </c>
    </row>
    <row r="10" spans="1:8" s="76" customFormat="1" ht="6" customHeight="1">
      <c r="A10" s="21"/>
      <c r="B10" s="21"/>
      <c r="C10" s="21"/>
      <c r="D10" s="207"/>
      <c r="E10" s="21"/>
      <c r="F10" s="21"/>
    </row>
    <row r="11" spans="1:8" s="21" customFormat="1" ht="14.1" customHeight="1">
      <c r="A11" s="208">
        <v>1</v>
      </c>
      <c r="B11" s="208"/>
      <c r="C11" s="88" t="s">
        <v>28</v>
      </c>
      <c r="D11" s="209">
        <v>2583059.9559999998</v>
      </c>
      <c r="E11" s="210">
        <v>30.140404356064344</v>
      </c>
      <c r="F11" s="211">
        <v>30.140404356064344</v>
      </c>
      <c r="G11" s="212"/>
      <c r="H11" s="76"/>
    </row>
    <row r="12" spans="1:8" s="21" customFormat="1" ht="14.1" customHeight="1">
      <c r="A12" s="208">
        <v>2</v>
      </c>
      <c r="B12" s="208"/>
      <c r="C12" s="88" t="s">
        <v>31</v>
      </c>
      <c r="D12" s="209">
        <v>1786417.5060000001</v>
      </c>
      <c r="E12" s="210">
        <v>20.844791408934686</v>
      </c>
      <c r="F12" s="211">
        <v>50.985195764999034</v>
      </c>
      <c r="G12" s="212"/>
      <c r="H12" s="76"/>
    </row>
    <row r="13" spans="1:8" s="21" customFormat="1" ht="14.1" customHeight="1">
      <c r="A13" s="208">
        <v>3</v>
      </c>
      <c r="B13" s="208"/>
      <c r="C13" s="88" t="s">
        <v>32</v>
      </c>
      <c r="D13" s="209">
        <v>1741094.1340000001</v>
      </c>
      <c r="E13" s="210">
        <v>20.315936182137804</v>
      </c>
      <c r="F13" s="211">
        <v>71.301131947136838</v>
      </c>
      <c r="G13" s="212"/>
      <c r="H13" s="76"/>
    </row>
    <row r="14" spans="1:8" s="21" customFormat="1" ht="14.1" customHeight="1">
      <c r="A14" s="208">
        <v>4</v>
      </c>
      <c r="B14" s="208"/>
      <c r="C14" s="88" t="s">
        <v>29</v>
      </c>
      <c r="D14" s="209">
        <v>1392686.621</v>
      </c>
      <c r="E14" s="210">
        <v>16.250547263031063</v>
      </c>
      <c r="F14" s="211">
        <v>87.551679210167904</v>
      </c>
      <c r="G14" s="212"/>
      <c r="H14" s="76"/>
    </row>
    <row r="15" spans="1:8" s="21" customFormat="1" ht="14.1" customHeight="1">
      <c r="A15" s="208">
        <v>5</v>
      </c>
      <c r="B15" s="208"/>
      <c r="C15" s="88" t="s">
        <v>33</v>
      </c>
      <c r="D15" s="209">
        <v>508205.26899999997</v>
      </c>
      <c r="E15" s="210">
        <v>5.9299871332690239</v>
      </c>
      <c r="F15" s="211">
        <v>93.481666343436927</v>
      </c>
      <c r="G15" s="212"/>
      <c r="H15" s="76"/>
    </row>
    <row r="16" spans="1:8" s="21" customFormat="1" ht="14.1" customHeight="1">
      <c r="A16" s="208">
        <v>6</v>
      </c>
      <c r="B16" s="208"/>
      <c r="C16" s="88" t="s">
        <v>34</v>
      </c>
      <c r="D16" s="209">
        <v>341708.46299999999</v>
      </c>
      <c r="E16" s="210">
        <v>3.9872211339059027</v>
      </c>
      <c r="F16" s="211">
        <v>97.468887477342832</v>
      </c>
      <c r="G16" s="212"/>
      <c r="H16" s="76"/>
    </row>
    <row r="17" spans="1:8" s="21" customFormat="1" ht="14.1" customHeight="1">
      <c r="A17" s="208">
        <v>7</v>
      </c>
      <c r="B17" s="208"/>
      <c r="C17" s="88" t="s">
        <v>30</v>
      </c>
      <c r="D17" s="209">
        <v>216918.636</v>
      </c>
      <c r="E17" s="210">
        <v>2.531112522657192</v>
      </c>
      <c r="F17" s="211">
        <v>100.00000000000003</v>
      </c>
      <c r="G17" s="212"/>
      <c r="H17" s="76"/>
    </row>
    <row r="18" spans="1:8" s="21" customFormat="1" ht="14.1" customHeight="1">
      <c r="A18" s="208"/>
      <c r="B18" s="208"/>
      <c r="C18" s="88"/>
      <c r="D18" s="209"/>
      <c r="E18" s="210"/>
      <c r="F18" s="211"/>
      <c r="G18" s="212"/>
      <c r="H18" s="76"/>
    </row>
    <row r="19" spans="1:8" s="21" customFormat="1" ht="14.1" customHeight="1">
      <c r="A19" s="208"/>
      <c r="B19" s="208"/>
      <c r="C19" s="88"/>
      <c r="D19" s="209"/>
      <c r="E19" s="210"/>
      <c r="F19" s="211"/>
      <c r="G19" s="212"/>
      <c r="H19" s="76"/>
    </row>
    <row r="20" spans="1:8" s="217" customFormat="1" ht="6.75" customHeight="1">
      <c r="A20" s="213"/>
      <c r="B20" s="213"/>
      <c r="C20" s="213"/>
      <c r="D20" s="214"/>
      <c r="E20" s="215"/>
      <c r="F20" s="216"/>
      <c r="G20" s="212"/>
    </row>
    <row r="21" spans="1:8" s="76" customFormat="1" ht="9.75" customHeight="1">
      <c r="D21" s="218"/>
      <c r="E21" s="219"/>
      <c r="G21" s="212"/>
    </row>
    <row r="22" spans="1:8" s="76" customFormat="1" ht="15" customHeight="1">
      <c r="A22" s="199" t="s">
        <v>74</v>
      </c>
      <c r="B22" s="199"/>
      <c r="C22" s="220"/>
      <c r="D22" s="220"/>
      <c r="E22" s="220"/>
      <c r="F22" s="220"/>
      <c r="G22" s="212"/>
    </row>
    <row r="23" spans="1:8" s="76" customFormat="1" ht="7.2" customHeight="1" thickBot="1">
      <c r="G23" s="212"/>
    </row>
    <row r="24" spans="1:8" s="76" customFormat="1" ht="12.45" customHeight="1">
      <c r="A24" s="103" t="s">
        <v>1</v>
      </c>
      <c r="B24" s="103"/>
      <c r="C24" s="103"/>
      <c r="D24" s="202" t="s">
        <v>327</v>
      </c>
      <c r="E24" s="203" t="s">
        <v>328</v>
      </c>
      <c r="F24" s="203" t="s">
        <v>329</v>
      </c>
      <c r="G24" s="212"/>
    </row>
    <row r="25" spans="1:8" s="76" customFormat="1" ht="12.45" customHeight="1">
      <c r="A25" s="221"/>
      <c r="B25" s="221"/>
      <c r="C25" s="221"/>
      <c r="D25" s="205"/>
      <c r="E25" s="206" t="s">
        <v>330</v>
      </c>
      <c r="F25" s="206" t="s">
        <v>331</v>
      </c>
      <c r="G25" s="212"/>
    </row>
    <row r="26" spans="1:8" s="76" customFormat="1" ht="8.4" customHeight="1">
      <c r="A26" s="21"/>
      <c r="B26" s="21"/>
      <c r="C26" s="21"/>
      <c r="D26" s="207"/>
      <c r="E26" s="208"/>
      <c r="F26" s="208"/>
      <c r="G26" s="212"/>
    </row>
    <row r="27" spans="1:8" s="21" customFormat="1" ht="14.1" customHeight="1">
      <c r="A27" s="208">
        <v>1</v>
      </c>
      <c r="B27" s="208"/>
      <c r="C27" s="88" t="s">
        <v>28</v>
      </c>
      <c r="D27" s="209">
        <v>1925929.858</v>
      </c>
      <c r="E27" s="210">
        <v>35.306156878992674</v>
      </c>
      <c r="F27" s="211">
        <v>35.306156878992674</v>
      </c>
      <c r="G27" s="212"/>
    </row>
    <row r="28" spans="1:8" s="21" customFormat="1" ht="14.1" customHeight="1">
      <c r="A28" s="208">
        <v>2</v>
      </c>
      <c r="B28" s="208"/>
      <c r="C28" s="88" t="s">
        <v>31</v>
      </c>
      <c r="D28" s="209">
        <v>1600419.554</v>
      </c>
      <c r="E28" s="210">
        <v>29.338900173866811</v>
      </c>
      <c r="F28" s="211">
        <v>64.645057052859485</v>
      </c>
      <c r="G28" s="212"/>
    </row>
    <row r="29" spans="1:8" s="21" customFormat="1" ht="14.1" customHeight="1">
      <c r="A29" s="208">
        <v>3</v>
      </c>
      <c r="B29" s="208"/>
      <c r="C29" s="88" t="s">
        <v>29</v>
      </c>
      <c r="D29" s="209">
        <v>1093630.1869999999</v>
      </c>
      <c r="E29" s="210">
        <v>20.048434676598738</v>
      </c>
      <c r="F29" s="211">
        <v>84.693491729458231</v>
      </c>
      <c r="G29" s="212"/>
    </row>
    <row r="30" spans="1:8" s="21" customFormat="1" ht="14.1" customHeight="1">
      <c r="A30" s="208">
        <v>4</v>
      </c>
      <c r="B30" s="208"/>
      <c r="C30" s="88" t="s">
        <v>33</v>
      </c>
      <c r="D30" s="209">
        <v>456525.22600000002</v>
      </c>
      <c r="E30" s="210">
        <v>8.3690229846229336</v>
      </c>
      <c r="F30" s="211">
        <v>93.062514714081161</v>
      </c>
      <c r="G30" s="212"/>
    </row>
    <row r="31" spans="1:8" s="21" customFormat="1" ht="14.1" customHeight="1">
      <c r="A31" s="208">
        <v>5</v>
      </c>
      <c r="B31" s="208"/>
      <c r="C31" s="88" t="s">
        <v>30</v>
      </c>
      <c r="D31" s="209">
        <v>240448.53</v>
      </c>
      <c r="E31" s="210">
        <v>4.4079037905975369</v>
      </c>
      <c r="F31" s="211">
        <v>97.47041850467869</v>
      </c>
      <c r="G31" s="212"/>
    </row>
    <row r="32" spans="1:8" s="21" customFormat="1" ht="14.1" customHeight="1">
      <c r="A32" s="208">
        <v>6</v>
      </c>
      <c r="B32" s="208"/>
      <c r="C32" s="88" t="s">
        <v>34</v>
      </c>
      <c r="D32" s="209">
        <v>137987.166</v>
      </c>
      <c r="E32" s="210">
        <v>2.5295814953213127</v>
      </c>
      <c r="F32" s="211">
        <v>100</v>
      </c>
      <c r="G32" s="212"/>
    </row>
    <row r="33" spans="1:7" s="21" customFormat="1" ht="14.1" customHeight="1">
      <c r="A33" s="208">
        <v>7</v>
      </c>
      <c r="B33" s="208"/>
      <c r="C33" s="88" t="s">
        <v>32</v>
      </c>
      <c r="D33" s="209">
        <v>0</v>
      </c>
      <c r="E33" s="210" t="s">
        <v>66</v>
      </c>
      <c r="F33" s="211" t="s">
        <v>66</v>
      </c>
      <c r="G33" s="212"/>
    </row>
    <row r="34" spans="1:7" s="21" customFormat="1" ht="14.1" customHeight="1">
      <c r="A34" s="208"/>
      <c r="B34" s="208"/>
      <c r="C34" s="88"/>
      <c r="D34" s="209"/>
      <c r="E34" s="210"/>
      <c r="F34" s="211"/>
      <c r="G34" s="212"/>
    </row>
    <row r="35" spans="1:7" s="21" customFormat="1" ht="14.1" customHeight="1">
      <c r="A35" s="208"/>
      <c r="B35" s="208"/>
      <c r="C35" s="88"/>
      <c r="D35" s="209"/>
      <c r="E35" s="210"/>
      <c r="F35" s="211"/>
      <c r="G35" s="212"/>
    </row>
    <row r="36" spans="1:7" s="217" customFormat="1" ht="6.75" customHeight="1">
      <c r="A36" s="213"/>
      <c r="B36" s="213"/>
      <c r="C36" s="213"/>
      <c r="D36" s="214"/>
      <c r="E36" s="215"/>
      <c r="F36" s="215"/>
      <c r="G36" s="212"/>
    </row>
    <row r="37" spans="1:7" s="76" customFormat="1" ht="9.75" customHeight="1">
      <c r="D37" s="219"/>
      <c r="E37" s="219"/>
      <c r="F37" s="212"/>
    </row>
    <row r="38" spans="1:7" s="76" customFormat="1" ht="12.75" customHeight="1">
      <c r="A38" s="199" t="s">
        <v>332</v>
      </c>
      <c r="B38" s="199"/>
      <c r="C38" s="220"/>
      <c r="D38" s="220"/>
      <c r="E38" s="220"/>
      <c r="F38" s="220"/>
    </row>
    <row r="39" spans="1:7" s="76" customFormat="1" ht="7.2" customHeight="1" thickBot="1"/>
    <row r="40" spans="1:7" s="76" customFormat="1" ht="12.45" customHeight="1">
      <c r="A40" s="201" t="s">
        <v>1</v>
      </c>
      <c r="B40" s="201"/>
      <c r="C40" s="201"/>
      <c r="D40" s="202" t="s">
        <v>327</v>
      </c>
      <c r="E40" s="203" t="s">
        <v>328</v>
      </c>
      <c r="F40" s="203" t="s">
        <v>329</v>
      </c>
    </row>
    <row r="41" spans="1:7" s="76" customFormat="1" ht="12.45" customHeight="1">
      <c r="A41" s="204"/>
      <c r="B41" s="204"/>
      <c r="C41" s="204"/>
      <c r="D41" s="205"/>
      <c r="E41" s="206" t="s">
        <v>330</v>
      </c>
      <c r="F41" s="206" t="s">
        <v>331</v>
      </c>
    </row>
    <row r="42" spans="1:7" s="76" customFormat="1" ht="6" customHeight="1">
      <c r="A42" s="21"/>
      <c r="B42" s="21"/>
      <c r="C42" s="21"/>
      <c r="D42" s="207"/>
      <c r="E42" s="208"/>
      <c r="F42" s="208"/>
    </row>
    <row r="43" spans="1:7" s="21" customFormat="1" ht="14.1" customHeight="1">
      <c r="A43" s="208">
        <v>1</v>
      </c>
      <c r="B43" s="208"/>
      <c r="C43" s="88" t="s">
        <v>28</v>
      </c>
      <c r="D43" s="209">
        <v>483536.89</v>
      </c>
      <c r="E43" s="222">
        <v>24.450018221028831</v>
      </c>
      <c r="F43" s="211">
        <v>24.450018221028831</v>
      </c>
      <c r="G43" s="212"/>
    </row>
    <row r="44" spans="1:7" s="21" customFormat="1" ht="14.1" customHeight="1">
      <c r="A44" s="208">
        <v>2</v>
      </c>
      <c r="B44" s="208"/>
      <c r="C44" s="88" t="s">
        <v>32</v>
      </c>
      <c r="D44" s="209">
        <v>460642.652</v>
      </c>
      <c r="E44" s="222">
        <v>23.292372242339241</v>
      </c>
      <c r="F44" s="211">
        <v>47.742390463368068</v>
      </c>
      <c r="G44" s="212"/>
    </row>
    <row r="45" spans="1:7" s="21" customFormat="1" ht="14.1" customHeight="1">
      <c r="A45" s="208">
        <v>3</v>
      </c>
      <c r="B45" s="208"/>
      <c r="C45" s="88" t="s">
        <v>29</v>
      </c>
      <c r="D45" s="209">
        <v>368232.31800000003</v>
      </c>
      <c r="E45" s="222">
        <v>18.619648409186908</v>
      </c>
      <c r="F45" s="211">
        <v>66.362038872554976</v>
      </c>
      <c r="G45" s="212"/>
    </row>
    <row r="46" spans="1:7" s="21" customFormat="1" ht="14.1" customHeight="1">
      <c r="A46" s="208">
        <v>4</v>
      </c>
      <c r="B46" s="208"/>
      <c r="C46" s="88" t="s">
        <v>31</v>
      </c>
      <c r="D46" s="209">
        <v>381827.62699999998</v>
      </c>
      <c r="E46" s="222">
        <v>19.307094516495319</v>
      </c>
      <c r="F46" s="211">
        <v>85.669133389050302</v>
      </c>
      <c r="G46" s="212"/>
    </row>
    <row r="47" spans="1:7" s="21" customFormat="1" ht="14.1" customHeight="1">
      <c r="A47" s="208">
        <v>5</v>
      </c>
      <c r="B47" s="208"/>
      <c r="C47" s="88" t="s">
        <v>34</v>
      </c>
      <c r="D47" s="209">
        <v>135972.516</v>
      </c>
      <c r="E47" s="222">
        <v>6.8754433477849739</v>
      </c>
      <c r="F47" s="211">
        <v>92.544576736835282</v>
      </c>
      <c r="G47" s="212"/>
    </row>
    <row r="48" spans="1:7" s="21" customFormat="1" ht="14.1" customHeight="1">
      <c r="A48" s="208">
        <v>6</v>
      </c>
      <c r="B48" s="208"/>
      <c r="C48" s="88" t="s">
        <v>33</v>
      </c>
      <c r="D48" s="209">
        <v>73656.539999999994</v>
      </c>
      <c r="E48" s="222">
        <v>3.7244391944902873</v>
      </c>
      <c r="F48" s="211">
        <v>96.269015931325569</v>
      </c>
      <c r="G48" s="212"/>
    </row>
    <row r="49" spans="1:7" s="21" customFormat="1" ht="14.1" customHeight="1">
      <c r="A49" s="208">
        <v>7</v>
      </c>
      <c r="B49" s="208"/>
      <c r="C49" s="88" t="s">
        <v>30</v>
      </c>
      <c r="D49" s="209">
        <v>73785.975000000006</v>
      </c>
      <c r="E49" s="222">
        <v>3.7309840686744247</v>
      </c>
      <c r="F49" s="211">
        <v>100</v>
      </c>
      <c r="G49" s="212"/>
    </row>
    <row r="50" spans="1:7" s="21" customFormat="1" ht="14.1" customHeight="1">
      <c r="A50" s="208"/>
      <c r="B50" s="208"/>
      <c r="C50" s="88"/>
      <c r="D50" s="209"/>
      <c r="E50" s="222"/>
      <c r="F50" s="211"/>
      <c r="G50" s="212"/>
    </row>
    <row r="51" spans="1:7" s="21" customFormat="1" ht="14.1" customHeight="1">
      <c r="A51" s="208"/>
      <c r="B51" s="208"/>
      <c r="C51" s="88"/>
      <c r="D51" s="209"/>
      <c r="E51" s="222"/>
      <c r="F51" s="211"/>
      <c r="G51" s="212"/>
    </row>
    <row r="52" spans="1:7" ht="4.6500000000000004" customHeight="1">
      <c r="A52" s="223"/>
      <c r="B52" s="223"/>
      <c r="C52" s="223"/>
      <c r="D52" s="214"/>
      <c r="E52" s="223"/>
      <c r="F52" s="223"/>
    </row>
    <row r="53" spans="1:7">
      <c r="A53" s="224" t="s">
        <v>333</v>
      </c>
      <c r="B53" s="26"/>
      <c r="C53" s="15"/>
      <c r="D53" s="225"/>
      <c r="E53" s="15"/>
      <c r="F53" s="15"/>
    </row>
    <row r="54" spans="1:7">
      <c r="A54" s="21" t="s">
        <v>37</v>
      </c>
      <c r="B54" s="21"/>
      <c r="C54" s="21"/>
      <c r="D54" s="21"/>
      <c r="E54" s="21"/>
      <c r="F54" s="21"/>
    </row>
    <row r="55" spans="1:7">
      <c r="A55" s="21"/>
      <c r="B55" s="21"/>
      <c r="C55" s="21"/>
      <c r="D55" s="21"/>
      <c r="E55" s="21"/>
      <c r="F55" s="21"/>
    </row>
  </sheetData>
  <mergeCells count="6">
    <mergeCell ref="A8:C9"/>
    <mergeCell ref="D8:D9"/>
    <mergeCell ref="A24:C25"/>
    <mergeCell ref="D24:D25"/>
    <mergeCell ref="A40:C41"/>
    <mergeCell ref="D40:D41"/>
  </mergeCells>
  <hyperlinks>
    <hyperlink ref="A1" location="Índice!A1" display="Volver al Índice" xr:uid="{8D442CBB-FEE5-42C3-B328-07BA649F21B5}"/>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0E36A-E074-4A21-BB90-B3B87A6717CA}">
  <dimension ref="A1:T57"/>
  <sheetViews>
    <sheetView showGridLines="0" zoomScaleNormal="100" workbookViewId="0"/>
  </sheetViews>
  <sheetFormatPr baseColWidth="10" defaultColWidth="11.44140625" defaultRowHeight="13.2"/>
  <cols>
    <col min="1" max="1" width="3.44140625" style="7" customWidth="1"/>
    <col min="2" max="2" width="1.44140625" style="7" customWidth="1"/>
    <col min="3" max="3" width="19.109375" style="7" customWidth="1"/>
    <col min="4" max="4" width="12" style="7" bestFit="1" customWidth="1"/>
    <col min="5" max="6" width="9.44140625" style="7" customWidth="1"/>
    <col min="7" max="7" width="1.88671875" style="7" customWidth="1"/>
    <col min="8" max="8" width="3.44140625" style="7" customWidth="1"/>
    <col min="9" max="9" width="1" style="7" customWidth="1"/>
    <col min="10" max="10" width="19" style="7" customWidth="1"/>
    <col min="11" max="11" width="12" style="7" bestFit="1" customWidth="1"/>
    <col min="12" max="12" width="9.44140625" style="7" customWidth="1"/>
    <col min="13" max="13" width="10.44140625" style="7" customWidth="1"/>
    <col min="14" max="14" width="1.44140625" style="7" customWidth="1"/>
    <col min="15" max="15" width="2.44140625" style="7" customWidth="1"/>
    <col min="16" max="16" width="1.109375" style="7" customWidth="1"/>
    <col min="17" max="17" width="19.5546875" style="7" customWidth="1"/>
    <col min="18" max="20" width="9.44140625" style="7" customWidth="1"/>
    <col min="21" max="16384" width="11.44140625" style="7"/>
  </cols>
  <sheetData>
    <row r="1" spans="1:20" ht="13.8">
      <c r="A1" s="1421" t="s">
        <v>2108</v>
      </c>
    </row>
    <row r="2" spans="1:20" s="226" customFormat="1" ht="25.2" customHeight="1">
      <c r="A2" s="70" t="s">
        <v>334</v>
      </c>
      <c r="B2" s="70"/>
      <c r="C2" s="70"/>
      <c r="D2" s="70"/>
      <c r="E2" s="70"/>
      <c r="F2" s="70"/>
      <c r="G2" s="70"/>
      <c r="H2" s="70"/>
      <c r="I2" s="70"/>
      <c r="J2" s="70"/>
      <c r="K2" s="70"/>
      <c r="L2" s="70"/>
      <c r="M2" s="70"/>
      <c r="N2" s="70"/>
      <c r="O2" s="70"/>
      <c r="P2" s="70"/>
      <c r="Q2" s="70"/>
      <c r="R2" s="70"/>
      <c r="S2" s="70"/>
      <c r="T2" s="70"/>
    </row>
    <row r="3" spans="1:20" s="227" customFormat="1" ht="18" customHeight="1">
      <c r="A3" s="72">
        <v>46112</v>
      </c>
      <c r="B3" s="72"/>
      <c r="C3" s="72"/>
      <c r="D3" s="72"/>
      <c r="E3" s="72"/>
      <c r="F3" s="72"/>
      <c r="G3" s="72"/>
      <c r="H3" s="72"/>
      <c r="I3" s="72"/>
      <c r="J3" s="72"/>
      <c r="K3" s="72"/>
      <c r="L3" s="72"/>
      <c r="M3" s="72"/>
      <c r="N3" s="72"/>
      <c r="O3" s="72"/>
      <c r="P3" s="72"/>
      <c r="Q3" s="72"/>
      <c r="R3" s="72"/>
      <c r="S3" s="72"/>
      <c r="T3" s="72"/>
    </row>
    <row r="4" spans="1:20" s="228" customFormat="1" ht="18" customHeight="1">
      <c r="A4" s="74" t="s">
        <v>69</v>
      </c>
      <c r="B4" s="74"/>
      <c r="C4" s="74"/>
      <c r="D4" s="74"/>
      <c r="E4" s="74"/>
      <c r="F4" s="74"/>
      <c r="G4" s="74"/>
      <c r="H4" s="74"/>
      <c r="I4" s="74"/>
      <c r="J4" s="74"/>
      <c r="K4" s="74"/>
      <c r="L4" s="74"/>
      <c r="M4" s="74"/>
      <c r="N4" s="74"/>
      <c r="O4" s="74"/>
      <c r="P4" s="74"/>
      <c r="Q4" s="74"/>
      <c r="R4" s="74"/>
      <c r="S4" s="74"/>
      <c r="T4" s="74"/>
    </row>
    <row r="5" spans="1:20" s="229" customFormat="1" ht="9.75" customHeight="1"/>
    <row r="6" spans="1:20" s="230" customFormat="1" ht="12.15" customHeight="1">
      <c r="A6" s="199" t="s">
        <v>335</v>
      </c>
      <c r="B6" s="199"/>
      <c r="C6" s="199"/>
      <c r="D6" s="199"/>
      <c r="E6" s="199"/>
      <c r="F6" s="199"/>
      <c r="H6" s="199" t="s">
        <v>318</v>
      </c>
      <c r="I6" s="199"/>
      <c r="J6" s="199"/>
      <c r="K6" s="199"/>
      <c r="L6" s="199"/>
      <c r="M6" s="199"/>
      <c r="Q6" s="231" t="s">
        <v>336</v>
      </c>
      <c r="R6" s="231"/>
      <c r="S6" s="231"/>
      <c r="T6" s="231"/>
    </row>
    <row r="7" spans="1:20" s="229" customFormat="1" ht="9" customHeight="1" thickBot="1"/>
    <row r="8" spans="1:20" s="233" customFormat="1" ht="12.9" customHeight="1">
      <c r="A8" s="103" t="s">
        <v>1</v>
      </c>
      <c r="B8" s="103"/>
      <c r="C8" s="232"/>
      <c r="D8" s="232" t="s">
        <v>327</v>
      </c>
      <c r="E8" s="202" t="s">
        <v>337</v>
      </c>
      <c r="F8" s="202" t="s">
        <v>338</v>
      </c>
      <c r="G8" s="78"/>
      <c r="H8" s="103" t="s">
        <v>1</v>
      </c>
      <c r="I8" s="103"/>
      <c r="J8" s="232"/>
      <c r="K8" s="232" t="s">
        <v>327</v>
      </c>
      <c r="L8" s="202" t="s">
        <v>337</v>
      </c>
      <c r="M8" s="202" t="s">
        <v>338</v>
      </c>
      <c r="N8" s="78"/>
      <c r="O8" s="103" t="s">
        <v>1</v>
      </c>
      <c r="P8" s="103"/>
      <c r="Q8" s="232"/>
      <c r="R8" s="232" t="s">
        <v>327</v>
      </c>
      <c r="S8" s="202" t="s">
        <v>337</v>
      </c>
      <c r="T8" s="202" t="s">
        <v>338</v>
      </c>
    </row>
    <row r="9" spans="1:20" s="233" customFormat="1" ht="12.9" customHeight="1">
      <c r="A9" s="234"/>
      <c r="B9" s="234"/>
      <c r="C9" s="234"/>
      <c r="D9" s="234"/>
      <c r="E9" s="205" t="s">
        <v>339</v>
      </c>
      <c r="F9" s="205" t="s">
        <v>340</v>
      </c>
      <c r="G9" s="78"/>
      <c r="H9" s="234"/>
      <c r="I9" s="234"/>
      <c r="J9" s="234"/>
      <c r="K9" s="234"/>
      <c r="L9" s="205" t="s">
        <v>339</v>
      </c>
      <c r="M9" s="205" t="s">
        <v>340</v>
      </c>
      <c r="N9" s="78"/>
      <c r="O9" s="234"/>
      <c r="P9" s="234"/>
      <c r="Q9" s="234"/>
      <c r="R9" s="234"/>
      <c r="S9" s="205" t="s">
        <v>339</v>
      </c>
      <c r="T9" s="205" t="s">
        <v>340</v>
      </c>
    </row>
    <row r="10" spans="1:20" s="229" customFormat="1" ht="4.6500000000000004" customHeight="1">
      <c r="A10" s="21"/>
      <c r="B10" s="21"/>
      <c r="C10" s="29"/>
      <c r="D10" s="29"/>
      <c r="E10" s="107"/>
      <c r="F10" s="107"/>
      <c r="G10" s="21"/>
      <c r="H10" s="29"/>
      <c r="I10" s="29"/>
      <c r="J10" s="29"/>
      <c r="K10" s="29"/>
      <c r="L10" s="107"/>
      <c r="M10" s="107"/>
      <c r="N10" s="21"/>
      <c r="O10" s="21"/>
      <c r="P10" s="21"/>
      <c r="Q10" s="29"/>
      <c r="R10" s="29"/>
      <c r="S10" s="107"/>
      <c r="T10" s="107"/>
    </row>
    <row r="11" spans="1:20" s="21" customFormat="1" ht="9.9" customHeight="1">
      <c r="A11" s="208">
        <v>1</v>
      </c>
      <c r="B11" s="207"/>
      <c r="C11" s="88" t="s">
        <v>32</v>
      </c>
      <c r="D11" s="180">
        <v>2691.3</v>
      </c>
      <c r="E11" s="235">
        <v>84.044267748742215</v>
      </c>
      <c r="F11" s="236">
        <v>84.044267748742215</v>
      </c>
      <c r="H11" s="208">
        <v>1</v>
      </c>
      <c r="I11" s="207"/>
      <c r="J11" s="88" t="s">
        <v>32</v>
      </c>
      <c r="K11" s="180">
        <v>23554.525000000001</v>
      </c>
      <c r="L11" s="235">
        <v>96.549440725420439</v>
      </c>
      <c r="M11" s="236">
        <v>96.549440725420439</v>
      </c>
      <c r="O11" s="208">
        <v>1</v>
      </c>
      <c r="P11" s="207"/>
      <c r="Q11" s="88" t="s">
        <v>32</v>
      </c>
      <c r="R11" s="180">
        <v>71009.042430000001</v>
      </c>
      <c r="S11" s="235">
        <v>97.223467586383222</v>
      </c>
      <c r="T11" s="236">
        <v>97.223467586383222</v>
      </c>
    </row>
    <row r="12" spans="1:20" s="21" customFormat="1" ht="9.9" customHeight="1">
      <c r="A12" s="208">
        <v>2</v>
      </c>
      <c r="B12" s="207"/>
      <c r="C12" s="88" t="s">
        <v>33</v>
      </c>
      <c r="D12" s="180">
        <v>510.94099999999997</v>
      </c>
      <c r="E12" s="235">
        <v>15.955732251257789</v>
      </c>
      <c r="F12" s="236">
        <v>100</v>
      </c>
      <c r="H12" s="208">
        <v>2</v>
      </c>
      <c r="I12" s="207"/>
      <c r="J12" s="88" t="s">
        <v>33</v>
      </c>
      <c r="K12" s="180">
        <v>841.81</v>
      </c>
      <c r="L12" s="235">
        <v>3.4505592745795619</v>
      </c>
      <c r="M12" s="236">
        <v>100</v>
      </c>
      <c r="O12" s="208">
        <v>2</v>
      </c>
      <c r="P12" s="207"/>
      <c r="Q12" s="88" t="s">
        <v>33</v>
      </c>
      <c r="R12" s="180">
        <v>1819.90383</v>
      </c>
      <c r="S12" s="235">
        <v>2.4917581616561404</v>
      </c>
      <c r="T12" s="236">
        <v>99.715225748039359</v>
      </c>
    </row>
    <row r="13" spans="1:20" s="21" customFormat="1" ht="9.9" customHeight="1">
      <c r="A13" s="208">
        <v>3</v>
      </c>
      <c r="B13" s="207"/>
      <c r="C13" s="88" t="s">
        <v>30</v>
      </c>
      <c r="D13" s="180" t="s">
        <v>66</v>
      </c>
      <c r="E13" s="235" t="s">
        <v>66</v>
      </c>
      <c r="F13" s="236" t="s">
        <v>66</v>
      </c>
      <c r="H13" s="208">
        <v>3</v>
      </c>
      <c r="I13" s="207"/>
      <c r="J13" s="88" t="s">
        <v>29</v>
      </c>
      <c r="K13" s="180" t="s">
        <v>66</v>
      </c>
      <c r="L13" s="235" t="s">
        <v>66</v>
      </c>
      <c r="M13" s="236" t="s">
        <v>66</v>
      </c>
      <c r="O13" s="208">
        <v>3</v>
      </c>
      <c r="P13" s="207"/>
      <c r="Q13" s="88" t="s">
        <v>28</v>
      </c>
      <c r="R13" s="180">
        <v>207.99039000000002</v>
      </c>
      <c r="S13" s="235">
        <v>0.28477425196063455</v>
      </c>
      <c r="T13" s="236">
        <v>100</v>
      </c>
    </row>
    <row r="14" spans="1:20" s="21" customFormat="1" ht="9.9" customHeight="1">
      <c r="A14" s="208">
        <v>4</v>
      </c>
      <c r="B14" s="207"/>
      <c r="C14" s="88" t="s">
        <v>28</v>
      </c>
      <c r="D14" s="180" t="s">
        <v>66</v>
      </c>
      <c r="E14" s="235" t="s">
        <v>66</v>
      </c>
      <c r="F14" s="236" t="s">
        <v>66</v>
      </c>
      <c r="H14" s="208">
        <v>4</v>
      </c>
      <c r="I14" s="207"/>
      <c r="J14" s="88" t="s">
        <v>30</v>
      </c>
      <c r="K14" s="180" t="s">
        <v>66</v>
      </c>
      <c r="L14" s="235" t="s">
        <v>66</v>
      </c>
      <c r="M14" s="236" t="s">
        <v>66</v>
      </c>
      <c r="O14" s="208">
        <v>4</v>
      </c>
      <c r="P14" s="207"/>
      <c r="Q14" s="88" t="s">
        <v>31</v>
      </c>
      <c r="R14" s="180" t="s">
        <v>66</v>
      </c>
      <c r="S14" s="235" t="s">
        <v>66</v>
      </c>
      <c r="T14" s="236" t="s">
        <v>66</v>
      </c>
    </row>
    <row r="15" spans="1:20" s="21" customFormat="1" ht="9.9" customHeight="1">
      <c r="A15" s="208">
        <v>5</v>
      </c>
      <c r="B15" s="207"/>
      <c r="C15" s="88" t="s">
        <v>29</v>
      </c>
      <c r="D15" s="180" t="s">
        <v>66</v>
      </c>
      <c r="E15" s="235" t="s">
        <v>66</v>
      </c>
      <c r="F15" s="236" t="s">
        <v>66</v>
      </c>
      <c r="H15" s="208">
        <v>5</v>
      </c>
      <c r="I15" s="207"/>
      <c r="J15" s="88" t="s">
        <v>31</v>
      </c>
      <c r="K15" s="180" t="s">
        <v>66</v>
      </c>
      <c r="L15" s="235" t="s">
        <v>66</v>
      </c>
      <c r="M15" s="236" t="s">
        <v>66</v>
      </c>
      <c r="O15" s="208">
        <v>5</v>
      </c>
      <c r="P15" s="207"/>
      <c r="Q15" s="88" t="s">
        <v>34</v>
      </c>
      <c r="R15" s="180" t="s">
        <v>66</v>
      </c>
      <c r="S15" s="235" t="s">
        <v>66</v>
      </c>
      <c r="T15" s="236" t="s">
        <v>66</v>
      </c>
    </row>
    <row r="16" spans="1:20" s="21" customFormat="1" ht="9.9" customHeight="1">
      <c r="A16" s="208">
        <v>6</v>
      </c>
      <c r="B16" s="207"/>
      <c r="C16" s="88" t="s">
        <v>31</v>
      </c>
      <c r="D16" s="180" t="s">
        <v>66</v>
      </c>
      <c r="E16" s="235" t="s">
        <v>66</v>
      </c>
      <c r="F16" s="236" t="s">
        <v>66</v>
      </c>
      <c r="H16" s="208">
        <v>6</v>
      </c>
      <c r="I16" s="207"/>
      <c r="J16" s="88" t="s">
        <v>28</v>
      </c>
      <c r="K16" s="180" t="s">
        <v>66</v>
      </c>
      <c r="L16" s="235" t="s">
        <v>66</v>
      </c>
      <c r="M16" s="236" t="s">
        <v>66</v>
      </c>
      <c r="O16" s="208">
        <v>6</v>
      </c>
      <c r="P16" s="207"/>
      <c r="Q16" s="88" t="s">
        <v>29</v>
      </c>
      <c r="R16" s="180" t="s">
        <v>66</v>
      </c>
      <c r="S16" s="235" t="s">
        <v>66</v>
      </c>
      <c r="T16" s="236" t="s">
        <v>66</v>
      </c>
    </row>
    <row r="17" spans="1:20" s="21" customFormat="1" ht="9.9" customHeight="1">
      <c r="A17" s="208">
        <v>7</v>
      </c>
      <c r="B17" s="207"/>
      <c r="C17" s="88" t="s">
        <v>34</v>
      </c>
      <c r="D17" s="180" t="s">
        <v>66</v>
      </c>
      <c r="E17" s="235" t="s">
        <v>66</v>
      </c>
      <c r="F17" s="236" t="s">
        <v>66</v>
      </c>
      <c r="H17" s="208">
        <v>7</v>
      </c>
      <c r="I17" s="207"/>
      <c r="J17" s="88" t="s">
        <v>34</v>
      </c>
      <c r="K17" s="180" t="s">
        <v>66</v>
      </c>
      <c r="L17" s="235" t="s">
        <v>66</v>
      </c>
      <c r="M17" s="236" t="s">
        <v>66</v>
      </c>
      <c r="O17" s="208">
        <v>7</v>
      </c>
      <c r="P17" s="207"/>
      <c r="Q17" s="88" t="s">
        <v>30</v>
      </c>
      <c r="R17" s="180" t="s">
        <v>66</v>
      </c>
      <c r="S17" s="235" t="s">
        <v>66</v>
      </c>
      <c r="T17" s="236" t="s">
        <v>66</v>
      </c>
    </row>
    <row r="18" spans="1:20" s="21" customFormat="1" ht="9.9" customHeight="1">
      <c r="A18" s="208"/>
      <c r="B18" s="207"/>
      <c r="C18" s="88"/>
      <c r="D18" s="180"/>
      <c r="E18" s="235"/>
      <c r="F18" s="236"/>
      <c r="H18" s="208"/>
      <c r="I18" s="207"/>
      <c r="J18" s="88"/>
      <c r="K18" s="180"/>
      <c r="L18" s="235"/>
      <c r="M18" s="236"/>
      <c r="O18" s="208"/>
      <c r="P18" s="207"/>
      <c r="Q18" s="88"/>
      <c r="R18" s="180"/>
      <c r="S18" s="235"/>
      <c r="T18" s="236"/>
    </row>
    <row r="19" spans="1:20" s="241" customFormat="1" ht="6.75" customHeight="1">
      <c r="A19" s="237"/>
      <c r="B19" s="237"/>
      <c r="C19" s="238"/>
      <c r="D19" s="239"/>
      <c r="E19" s="240"/>
      <c r="F19" s="240"/>
      <c r="G19" s="229"/>
      <c r="H19" s="237"/>
      <c r="I19" s="237"/>
      <c r="J19" s="238"/>
      <c r="K19" s="239"/>
      <c r="L19" s="237"/>
      <c r="M19" s="240"/>
      <c r="O19" s="242"/>
      <c r="P19" s="242"/>
      <c r="Q19" s="238"/>
      <c r="R19" s="239"/>
      <c r="S19" s="243"/>
      <c r="T19" s="243"/>
    </row>
    <row r="20" spans="1:20" s="229" customFormat="1" ht="13.65" customHeight="1">
      <c r="D20" s="244"/>
    </row>
    <row r="21" spans="1:20" s="230" customFormat="1" ht="12.15" customHeight="1">
      <c r="A21" s="199" t="s">
        <v>320</v>
      </c>
      <c r="B21" s="199"/>
      <c r="C21" s="199"/>
      <c r="D21" s="199"/>
      <c r="E21" s="199"/>
      <c r="F21" s="199"/>
      <c r="H21" s="199" t="s">
        <v>341</v>
      </c>
      <c r="I21" s="199"/>
      <c r="J21" s="199"/>
      <c r="K21" s="199"/>
      <c r="L21" s="199"/>
      <c r="M21" s="199"/>
      <c r="O21" s="199" t="s">
        <v>342</v>
      </c>
      <c r="P21" s="199"/>
      <c r="Q21" s="199"/>
      <c r="R21" s="199"/>
      <c r="S21" s="199"/>
      <c r="T21" s="199"/>
    </row>
    <row r="22" spans="1:20" s="229" customFormat="1" ht="9" customHeight="1" thickBot="1"/>
    <row r="23" spans="1:20" s="233" customFormat="1" ht="12.9" customHeight="1">
      <c r="A23" s="103" t="s">
        <v>1</v>
      </c>
      <c r="B23" s="103"/>
      <c r="C23" s="232"/>
      <c r="D23" s="232" t="s">
        <v>327</v>
      </c>
      <c r="E23" s="202" t="s">
        <v>337</v>
      </c>
      <c r="F23" s="202" t="s">
        <v>338</v>
      </c>
      <c r="G23" s="78"/>
      <c r="H23" s="103" t="s">
        <v>1</v>
      </c>
      <c r="I23" s="103"/>
      <c r="J23" s="232"/>
      <c r="K23" s="232" t="s">
        <v>327</v>
      </c>
      <c r="L23" s="202" t="s">
        <v>337</v>
      </c>
      <c r="M23" s="202" t="s">
        <v>338</v>
      </c>
      <c r="N23" s="78"/>
      <c r="O23" s="103" t="s">
        <v>1</v>
      </c>
      <c r="P23" s="103"/>
      <c r="Q23" s="232"/>
      <c r="R23" s="232" t="s">
        <v>327</v>
      </c>
      <c r="S23" s="202" t="s">
        <v>337</v>
      </c>
      <c r="T23" s="202" t="s">
        <v>338</v>
      </c>
    </row>
    <row r="24" spans="1:20" s="229" customFormat="1" ht="12.9" customHeight="1">
      <c r="A24" s="234"/>
      <c r="B24" s="234"/>
      <c r="C24" s="234"/>
      <c r="D24" s="234"/>
      <c r="E24" s="205" t="s">
        <v>339</v>
      </c>
      <c r="F24" s="205" t="s">
        <v>340</v>
      </c>
      <c r="G24" s="78"/>
      <c r="H24" s="234"/>
      <c r="I24" s="234"/>
      <c r="J24" s="234"/>
      <c r="K24" s="234"/>
      <c r="L24" s="205" t="s">
        <v>339</v>
      </c>
      <c r="M24" s="205" t="s">
        <v>340</v>
      </c>
      <c r="N24" s="78"/>
      <c r="O24" s="234"/>
      <c r="P24" s="234"/>
      <c r="Q24" s="234"/>
      <c r="R24" s="234"/>
      <c r="S24" s="205" t="s">
        <v>339</v>
      </c>
      <c r="T24" s="205" t="s">
        <v>340</v>
      </c>
    </row>
    <row r="25" spans="1:20" s="229" customFormat="1" ht="5.25" customHeight="1">
      <c r="A25" s="21"/>
      <c r="B25" s="21"/>
      <c r="C25" s="29"/>
      <c r="D25" s="29"/>
      <c r="E25" s="107"/>
      <c r="F25" s="107"/>
      <c r="G25" s="21"/>
      <c r="H25" s="29"/>
      <c r="I25" s="29"/>
      <c r="J25" s="29"/>
      <c r="K25" s="29"/>
      <c r="L25" s="107"/>
      <c r="M25" s="107"/>
      <c r="N25" s="21"/>
      <c r="O25" s="29"/>
      <c r="P25" s="29"/>
      <c r="Q25" s="29"/>
      <c r="R25" s="29"/>
      <c r="S25" s="107"/>
      <c r="T25" s="107"/>
    </row>
    <row r="26" spans="1:20" s="21" customFormat="1" ht="9.9" customHeight="1">
      <c r="A26" s="208">
        <v>1</v>
      </c>
      <c r="B26" s="207"/>
      <c r="C26" s="88" t="s">
        <v>28</v>
      </c>
      <c r="D26" s="180">
        <v>1851827.5759999999</v>
      </c>
      <c r="E26" s="235">
        <v>60.870019289763057</v>
      </c>
      <c r="F26" s="236">
        <v>60.870019289763057</v>
      </c>
      <c r="H26" s="208">
        <v>1</v>
      </c>
      <c r="I26" s="207"/>
      <c r="J26" s="88" t="s">
        <v>28</v>
      </c>
      <c r="K26" s="180">
        <v>489291.07876</v>
      </c>
      <c r="L26" s="235">
        <v>61.308380719265273</v>
      </c>
      <c r="M26" s="236">
        <v>61.308380719265273</v>
      </c>
      <c r="O26" s="208">
        <v>1</v>
      </c>
      <c r="P26" s="207"/>
      <c r="Q26" s="88" t="s">
        <v>29</v>
      </c>
      <c r="R26" s="180">
        <v>293979.12001999997</v>
      </c>
      <c r="S26" s="235">
        <v>99.994657113488714</v>
      </c>
      <c r="T26" s="236">
        <v>99.994657113488714</v>
      </c>
    </row>
    <row r="27" spans="1:20" s="21" customFormat="1" ht="9.9" customHeight="1">
      <c r="A27" s="208">
        <v>2</v>
      </c>
      <c r="B27" s="207"/>
      <c r="C27" s="88" t="s">
        <v>32</v>
      </c>
      <c r="D27" s="180">
        <v>446031.7</v>
      </c>
      <c r="E27" s="235">
        <v>14.661169611422729</v>
      </c>
      <c r="F27" s="236">
        <v>75.531188901185786</v>
      </c>
      <c r="H27" s="208">
        <v>2</v>
      </c>
      <c r="I27" s="207"/>
      <c r="J27" s="88" t="s">
        <v>34</v>
      </c>
      <c r="K27" s="180">
        <v>109208.17195999999</v>
      </c>
      <c r="L27" s="235">
        <v>13.683830494409627</v>
      </c>
      <c r="M27" s="236">
        <v>74.992211213674892</v>
      </c>
      <c r="O27" s="208">
        <v>2</v>
      </c>
      <c r="P27" s="207"/>
      <c r="Q27" s="88" t="s">
        <v>28</v>
      </c>
      <c r="R27" s="180">
        <v>15.70781</v>
      </c>
      <c r="S27" s="235">
        <v>5.342886511283426E-3</v>
      </c>
      <c r="T27" s="236">
        <v>100</v>
      </c>
    </row>
    <row r="28" spans="1:20" s="21" customFormat="1" ht="9.9" customHeight="1">
      <c r="A28" s="208">
        <v>3</v>
      </c>
      <c r="B28" s="207"/>
      <c r="C28" s="88" t="s">
        <v>33</v>
      </c>
      <c r="D28" s="180">
        <v>351251.23800000001</v>
      </c>
      <c r="E28" s="235">
        <v>11.545712953900388</v>
      </c>
      <c r="F28" s="236">
        <v>87.076901855086177</v>
      </c>
      <c r="H28" s="208">
        <v>3</v>
      </c>
      <c r="I28" s="207"/>
      <c r="J28" s="88" t="s">
        <v>33</v>
      </c>
      <c r="K28" s="180">
        <v>100739.60686</v>
      </c>
      <c r="L28" s="235">
        <v>12.622715677821381</v>
      </c>
      <c r="M28" s="236">
        <v>87.614926891496268</v>
      </c>
      <c r="O28" s="208">
        <v>3</v>
      </c>
      <c r="P28" s="207"/>
      <c r="Q28" s="88" t="s">
        <v>30</v>
      </c>
      <c r="R28" s="180" t="s">
        <v>66</v>
      </c>
      <c r="S28" s="235" t="s">
        <v>66</v>
      </c>
      <c r="T28" s="236" t="s">
        <v>66</v>
      </c>
    </row>
    <row r="29" spans="1:20" s="21" customFormat="1" ht="9.9" customHeight="1">
      <c r="A29" s="208">
        <v>4</v>
      </c>
      <c r="B29" s="207"/>
      <c r="C29" s="88" t="s">
        <v>34</v>
      </c>
      <c r="D29" s="180">
        <v>232500.29</v>
      </c>
      <c r="E29" s="235">
        <v>7.6423406372124925</v>
      </c>
      <c r="F29" s="236">
        <v>94.719242492298676</v>
      </c>
      <c r="H29" s="208">
        <v>4</v>
      </c>
      <c r="I29" s="207"/>
      <c r="J29" s="88" t="s">
        <v>29</v>
      </c>
      <c r="K29" s="180">
        <v>74701.904150000002</v>
      </c>
      <c r="L29" s="235">
        <v>9.360180430202993</v>
      </c>
      <c r="M29" s="236">
        <v>96.975107321699255</v>
      </c>
      <c r="O29" s="208">
        <v>4</v>
      </c>
      <c r="P29" s="207"/>
      <c r="Q29" s="88" t="s">
        <v>31</v>
      </c>
      <c r="R29" s="180" t="s">
        <v>66</v>
      </c>
      <c r="S29" s="235" t="s">
        <v>66</v>
      </c>
      <c r="T29" s="236" t="s">
        <v>66</v>
      </c>
    </row>
    <row r="30" spans="1:20" s="21" customFormat="1" ht="9.9" customHeight="1">
      <c r="A30" s="208">
        <v>5</v>
      </c>
      <c r="B30" s="207"/>
      <c r="C30" s="88" t="s">
        <v>29</v>
      </c>
      <c r="D30" s="180">
        <v>116720.247</v>
      </c>
      <c r="E30" s="235">
        <v>3.8366226847871006</v>
      </c>
      <c r="F30" s="236">
        <v>98.555865177085778</v>
      </c>
      <c r="H30" s="208">
        <v>5</v>
      </c>
      <c r="I30" s="207"/>
      <c r="J30" s="88" t="s">
        <v>30</v>
      </c>
      <c r="K30" s="180">
        <v>22122.944440000003</v>
      </c>
      <c r="L30" s="235">
        <v>2.7720143677991653</v>
      </c>
      <c r="M30" s="236">
        <v>99.747121689498414</v>
      </c>
      <c r="O30" s="208">
        <v>5</v>
      </c>
      <c r="P30" s="207"/>
      <c r="Q30" s="88" t="s">
        <v>32</v>
      </c>
      <c r="R30" s="180" t="s">
        <v>66</v>
      </c>
      <c r="S30" s="235" t="s">
        <v>66</v>
      </c>
      <c r="T30" s="236" t="s">
        <v>66</v>
      </c>
    </row>
    <row r="31" spans="1:20" s="21" customFormat="1" ht="9.9" customHeight="1">
      <c r="A31" s="208">
        <v>6</v>
      </c>
      <c r="B31" s="207"/>
      <c r="C31" s="88" t="s">
        <v>30</v>
      </c>
      <c r="D31" s="180">
        <v>43934.415000000001</v>
      </c>
      <c r="E31" s="235">
        <v>1.4441348229142341</v>
      </c>
      <c r="F31" s="236">
        <v>100.00000000000001</v>
      </c>
      <c r="H31" s="208">
        <v>6</v>
      </c>
      <c r="I31" s="207"/>
      <c r="J31" s="88" t="s">
        <v>32</v>
      </c>
      <c r="K31" s="180">
        <v>2018.17598</v>
      </c>
      <c r="L31" s="235">
        <v>0.25287831050156362</v>
      </c>
      <c r="M31" s="236">
        <v>99.999999999999972</v>
      </c>
      <c r="O31" s="208">
        <v>6</v>
      </c>
      <c r="P31" s="207"/>
      <c r="Q31" s="88" t="s">
        <v>33</v>
      </c>
      <c r="R31" s="180" t="s">
        <v>66</v>
      </c>
      <c r="S31" s="235" t="s">
        <v>66</v>
      </c>
      <c r="T31" s="236" t="s">
        <v>66</v>
      </c>
    </row>
    <row r="32" spans="1:20" s="21" customFormat="1" ht="9.9" customHeight="1">
      <c r="A32" s="208">
        <v>7</v>
      </c>
      <c r="B32" s="207"/>
      <c r="C32" s="88" t="s">
        <v>31</v>
      </c>
      <c r="D32" s="180"/>
      <c r="E32" s="235"/>
      <c r="F32" s="236"/>
      <c r="H32" s="208">
        <v>7</v>
      </c>
      <c r="I32" s="207"/>
      <c r="J32" s="88" t="s">
        <v>31</v>
      </c>
      <c r="K32" s="180" t="s">
        <v>66</v>
      </c>
      <c r="L32" s="235" t="s">
        <v>66</v>
      </c>
      <c r="M32" s="236" t="s">
        <v>66</v>
      </c>
      <c r="O32" s="208">
        <v>7</v>
      </c>
      <c r="P32" s="207"/>
      <c r="Q32" s="88" t="s">
        <v>34</v>
      </c>
      <c r="R32" s="180" t="s">
        <v>66</v>
      </c>
      <c r="S32" s="235" t="s">
        <v>66</v>
      </c>
      <c r="T32" s="236" t="s">
        <v>66</v>
      </c>
    </row>
    <row r="33" spans="1:20" s="21" customFormat="1" ht="9.9" customHeight="1">
      <c r="A33" s="208"/>
      <c r="B33" s="207"/>
      <c r="C33" s="88"/>
      <c r="D33" s="180"/>
      <c r="E33" s="235"/>
      <c r="F33" s="236"/>
      <c r="H33" s="208"/>
      <c r="I33" s="207"/>
      <c r="J33" s="88"/>
      <c r="K33" s="180"/>
      <c r="L33" s="235"/>
      <c r="M33" s="236"/>
      <c r="O33" s="208"/>
      <c r="P33" s="207"/>
      <c r="Q33" s="88"/>
      <c r="R33" s="180"/>
      <c r="S33" s="235"/>
      <c r="T33" s="236"/>
    </row>
    <row r="34" spans="1:20" s="229" customFormat="1" ht="7.5" customHeight="1">
      <c r="A34" s="213"/>
      <c r="B34" s="213"/>
      <c r="C34" s="245"/>
      <c r="D34" s="246"/>
      <c r="E34" s="247"/>
      <c r="F34" s="247"/>
      <c r="G34" s="21"/>
      <c r="H34" s="213"/>
      <c r="I34" s="213"/>
      <c r="J34" s="245"/>
      <c r="K34" s="248"/>
      <c r="L34" s="247"/>
      <c r="M34" s="213"/>
      <c r="N34" s="21"/>
      <c r="O34" s="213"/>
      <c r="P34" s="213"/>
      <c r="Q34" s="245"/>
      <c r="R34" s="248"/>
      <c r="S34" s="247"/>
      <c r="T34" s="213"/>
    </row>
    <row r="35" spans="1:20" s="249" customFormat="1" ht="11.25" customHeight="1">
      <c r="A35" s="117"/>
      <c r="B35" s="117"/>
      <c r="D35" s="250"/>
      <c r="E35" s="251"/>
      <c r="F35" s="250"/>
      <c r="G35" s="25"/>
    </row>
    <row r="36" spans="1:20" ht="16.8">
      <c r="A36" s="199" t="s">
        <v>343</v>
      </c>
      <c r="B36" s="199"/>
      <c r="C36" s="199"/>
      <c r="D36" s="199"/>
      <c r="E36" s="199"/>
      <c r="F36" s="199"/>
      <c r="H36" s="199" t="s">
        <v>344</v>
      </c>
      <c r="I36" s="199"/>
      <c r="J36" s="199"/>
      <c r="K36" s="199"/>
      <c r="L36" s="199"/>
      <c r="M36" s="199"/>
    </row>
    <row r="37" spans="1:20" ht="13.8" thickBot="1">
      <c r="A37" s="229"/>
      <c r="B37" s="229"/>
      <c r="C37" s="229"/>
      <c r="D37" s="229"/>
      <c r="E37" s="229"/>
      <c r="F37" s="229"/>
      <c r="H37" s="229"/>
      <c r="I37" s="229"/>
      <c r="J37" s="229"/>
      <c r="K37" s="229"/>
      <c r="L37" s="229"/>
      <c r="M37" s="229"/>
      <c r="Q37" s="252"/>
    </row>
    <row r="38" spans="1:20" ht="13.8">
      <c r="A38" s="103" t="s">
        <v>1</v>
      </c>
      <c r="B38" s="103"/>
      <c r="C38" s="232"/>
      <c r="D38" s="232" t="s">
        <v>327</v>
      </c>
      <c r="E38" s="202" t="s">
        <v>337</v>
      </c>
      <c r="F38" s="202" t="s">
        <v>338</v>
      </c>
      <c r="G38" s="93"/>
      <c r="H38" s="103" t="s">
        <v>1</v>
      </c>
      <c r="I38" s="103"/>
      <c r="J38" s="232"/>
      <c r="K38" s="232" t="s">
        <v>327</v>
      </c>
      <c r="L38" s="202" t="s">
        <v>337</v>
      </c>
      <c r="M38" s="202" t="s">
        <v>338</v>
      </c>
      <c r="N38" s="15"/>
      <c r="O38" s="15"/>
      <c r="P38" s="15"/>
      <c r="Q38" s="15"/>
      <c r="R38" s="15"/>
      <c r="S38" s="15"/>
      <c r="T38" s="15"/>
    </row>
    <row r="39" spans="1:20" ht="13.8">
      <c r="A39" s="234"/>
      <c r="B39" s="234"/>
      <c r="C39" s="234"/>
      <c r="D39" s="234"/>
      <c r="E39" s="205" t="s">
        <v>339</v>
      </c>
      <c r="F39" s="205" t="s">
        <v>340</v>
      </c>
      <c r="G39" s="93"/>
      <c r="H39" s="234"/>
      <c r="I39" s="234"/>
      <c r="J39" s="234"/>
      <c r="K39" s="234"/>
      <c r="L39" s="205" t="s">
        <v>339</v>
      </c>
      <c r="M39" s="205" t="s">
        <v>340</v>
      </c>
      <c r="N39" s="15"/>
      <c r="O39" s="15"/>
      <c r="P39" s="15"/>
      <c r="Q39" s="15"/>
      <c r="R39" s="15"/>
      <c r="S39" s="15"/>
      <c r="T39" s="15"/>
    </row>
    <row r="40" spans="1:20">
      <c r="A40" s="21"/>
      <c r="B40" s="21"/>
      <c r="C40" s="29"/>
      <c r="D40" s="29"/>
      <c r="E40" s="107"/>
      <c r="F40" s="107"/>
      <c r="G40" s="15"/>
      <c r="H40" s="21"/>
      <c r="I40" s="21"/>
      <c r="J40" s="29"/>
      <c r="K40" s="29"/>
      <c r="L40" s="107"/>
      <c r="M40" s="107"/>
      <c r="N40" s="15"/>
      <c r="O40" s="15"/>
      <c r="P40" s="15"/>
      <c r="Q40" s="15"/>
      <c r="R40" s="15"/>
      <c r="S40" s="15"/>
      <c r="T40" s="15"/>
    </row>
    <row r="41" spans="1:20" ht="9.9" customHeight="1">
      <c r="A41" s="208">
        <v>1</v>
      </c>
      <c r="B41" s="207"/>
      <c r="C41" s="88" t="s">
        <v>31</v>
      </c>
      <c r="D41" s="180">
        <v>989019.78321000002</v>
      </c>
      <c r="E41" s="235">
        <v>95.145426683127837</v>
      </c>
      <c r="F41" s="236">
        <v>95.145426683127837</v>
      </c>
      <c r="G41" s="15"/>
      <c r="H41" s="208">
        <v>1</v>
      </c>
      <c r="I41" s="207"/>
      <c r="J41" s="88" t="s">
        <v>32</v>
      </c>
      <c r="K41" s="180">
        <v>1195789.3895899998</v>
      </c>
      <c r="L41" s="235">
        <v>36.284083529733465</v>
      </c>
      <c r="M41" s="236">
        <v>36.284083529733465</v>
      </c>
      <c r="N41" s="15"/>
      <c r="O41" s="15"/>
      <c r="P41" s="15"/>
      <c r="Q41" s="15"/>
      <c r="R41" s="15"/>
      <c r="S41" s="15"/>
      <c r="T41" s="15"/>
    </row>
    <row r="42" spans="1:20" ht="9.9" customHeight="1">
      <c r="A42" s="208">
        <v>2</v>
      </c>
      <c r="B42" s="207"/>
      <c r="C42" s="88" t="s">
        <v>30</v>
      </c>
      <c r="D42" s="180">
        <v>50462.42596</v>
      </c>
      <c r="E42" s="235">
        <v>4.8545733168721528</v>
      </c>
      <c r="F42" s="236">
        <v>99.999999999999986</v>
      </c>
      <c r="G42" s="15"/>
      <c r="H42" s="208">
        <v>2</v>
      </c>
      <c r="I42" s="207"/>
      <c r="J42" s="88" t="s">
        <v>29</v>
      </c>
      <c r="K42" s="180">
        <v>907285.34905999992</v>
      </c>
      <c r="L42" s="235">
        <v>27.529946056707949</v>
      </c>
      <c r="M42" s="236">
        <v>63.814029586441414</v>
      </c>
      <c r="N42" s="15"/>
      <c r="O42" s="15"/>
      <c r="P42" s="15"/>
    </row>
    <row r="43" spans="1:20" ht="9.9" customHeight="1">
      <c r="A43" s="208">
        <v>3</v>
      </c>
      <c r="B43" s="207"/>
      <c r="C43" s="88" t="s">
        <v>29</v>
      </c>
      <c r="D43" s="180" t="s">
        <v>66</v>
      </c>
      <c r="E43" s="235" t="s">
        <v>66</v>
      </c>
      <c r="F43" s="236" t="s">
        <v>66</v>
      </c>
      <c r="G43" s="15"/>
      <c r="H43" s="208">
        <v>3</v>
      </c>
      <c r="I43" s="207"/>
      <c r="J43" s="88" t="s">
        <v>31</v>
      </c>
      <c r="K43" s="180">
        <v>797397.72240999993</v>
      </c>
      <c r="L43" s="235">
        <v>24.195603187500982</v>
      </c>
      <c r="M43" s="236">
        <v>88.0096327739424</v>
      </c>
      <c r="N43" s="15"/>
      <c r="O43" s="15"/>
      <c r="P43" s="15"/>
      <c r="Q43" s="15"/>
      <c r="R43" s="15"/>
      <c r="S43" s="15"/>
      <c r="T43" s="15"/>
    </row>
    <row r="44" spans="1:20" ht="9.9" customHeight="1">
      <c r="A44" s="208">
        <v>4</v>
      </c>
      <c r="B44" s="207"/>
      <c r="C44" s="88" t="s">
        <v>28</v>
      </c>
      <c r="D44" s="180" t="s">
        <v>66</v>
      </c>
      <c r="E44" s="235" t="s">
        <v>66</v>
      </c>
      <c r="F44" s="236" t="s">
        <v>66</v>
      </c>
      <c r="G44" s="15"/>
      <c r="H44" s="208">
        <v>4</v>
      </c>
      <c r="I44" s="207"/>
      <c r="J44" s="88" t="s">
        <v>28</v>
      </c>
      <c r="K44" s="180">
        <v>241717.60284000001</v>
      </c>
      <c r="L44" s="235">
        <v>7.3344869660205303</v>
      </c>
      <c r="M44" s="236">
        <v>95.344119739962935</v>
      </c>
      <c r="N44" s="15"/>
      <c r="O44" s="15"/>
      <c r="P44" s="15"/>
      <c r="Q44" s="15"/>
      <c r="R44" s="15"/>
      <c r="S44" s="15"/>
      <c r="T44" s="15"/>
    </row>
    <row r="45" spans="1:20" ht="9.9" customHeight="1">
      <c r="A45" s="208">
        <v>5</v>
      </c>
      <c r="B45" s="207"/>
      <c r="C45" s="88" t="s">
        <v>32</v>
      </c>
      <c r="D45" s="180" t="s">
        <v>66</v>
      </c>
      <c r="E45" s="235" t="s">
        <v>66</v>
      </c>
      <c r="F45" s="236" t="s">
        <v>66</v>
      </c>
      <c r="G45" s="15"/>
      <c r="H45" s="208">
        <v>5</v>
      </c>
      <c r="I45" s="207"/>
      <c r="J45" s="88" t="s">
        <v>30</v>
      </c>
      <c r="K45" s="180">
        <v>100398.85083</v>
      </c>
      <c r="L45" s="235">
        <v>3.0464229918062777</v>
      </c>
      <c r="M45" s="236">
        <v>98.390542731769216</v>
      </c>
      <c r="N45" s="15"/>
      <c r="O45" s="15"/>
      <c r="P45" s="15"/>
      <c r="Q45" s="15"/>
      <c r="R45" s="15"/>
      <c r="S45" s="15"/>
      <c r="T45" s="15"/>
    </row>
    <row r="46" spans="1:20" ht="9.9" customHeight="1">
      <c r="A46" s="208">
        <v>6</v>
      </c>
      <c r="B46" s="207"/>
      <c r="C46" s="88" t="s">
        <v>33</v>
      </c>
      <c r="D46" s="180" t="s">
        <v>66</v>
      </c>
      <c r="E46" s="235" t="s">
        <v>66</v>
      </c>
      <c r="F46" s="236" t="s">
        <v>66</v>
      </c>
      <c r="G46" s="15"/>
      <c r="H46" s="208">
        <v>6</v>
      </c>
      <c r="I46" s="207"/>
      <c r="J46" s="88" t="s">
        <v>33</v>
      </c>
      <c r="K46" s="180">
        <v>53041.767549999997</v>
      </c>
      <c r="L46" s="235">
        <v>1.6094572682308073</v>
      </c>
      <c r="M46" s="236">
        <v>100.00000000000003</v>
      </c>
      <c r="N46" s="15"/>
      <c r="O46" s="15"/>
      <c r="P46" s="15"/>
      <c r="Q46" s="15"/>
      <c r="R46" s="15"/>
      <c r="S46" s="15"/>
      <c r="T46" s="15"/>
    </row>
    <row r="47" spans="1:20" ht="9.9" customHeight="1">
      <c r="A47" s="208">
        <v>7</v>
      </c>
      <c r="B47" s="207"/>
      <c r="C47" s="88" t="s">
        <v>34</v>
      </c>
      <c r="D47" s="180" t="s">
        <v>66</v>
      </c>
      <c r="E47" s="235" t="s">
        <v>66</v>
      </c>
      <c r="F47" s="236" t="s">
        <v>66</v>
      </c>
      <c r="G47" s="15"/>
      <c r="H47" s="208">
        <v>7</v>
      </c>
      <c r="I47" s="207"/>
      <c r="J47" s="88" t="s">
        <v>34</v>
      </c>
      <c r="K47" s="180" t="s">
        <v>66</v>
      </c>
      <c r="L47" s="235" t="s">
        <v>66</v>
      </c>
      <c r="M47" s="236" t="s">
        <v>66</v>
      </c>
      <c r="N47" s="15"/>
      <c r="O47" s="15"/>
      <c r="P47" s="15"/>
      <c r="Q47" s="15"/>
      <c r="R47" s="15"/>
      <c r="S47" s="15"/>
      <c r="T47" s="15"/>
    </row>
    <row r="48" spans="1:20" ht="9.9" customHeight="1">
      <c r="A48" s="208"/>
      <c r="B48" s="207"/>
      <c r="C48" s="88"/>
      <c r="D48" s="180"/>
      <c r="E48" s="235"/>
      <c r="F48" s="236"/>
      <c r="G48" s="15"/>
      <c r="H48" s="208"/>
      <c r="I48" s="207"/>
      <c r="J48" s="88"/>
      <c r="K48" s="180"/>
      <c r="L48" s="235"/>
      <c r="M48" s="236"/>
      <c r="N48" s="15"/>
      <c r="O48" s="15"/>
      <c r="P48" s="15"/>
      <c r="Q48" s="15"/>
      <c r="R48" s="15"/>
      <c r="S48" s="15"/>
      <c r="T48" s="15"/>
    </row>
    <row r="49" spans="1:20" ht="6.75" customHeight="1">
      <c r="A49" s="213"/>
      <c r="B49" s="213"/>
      <c r="C49" s="245"/>
      <c r="D49" s="246"/>
      <c r="E49" s="247"/>
      <c r="F49" s="247"/>
      <c r="G49" s="15"/>
      <c r="H49" s="213"/>
      <c r="I49" s="213"/>
      <c r="J49" s="245"/>
      <c r="K49" s="246"/>
      <c r="L49" s="247"/>
      <c r="M49" s="247"/>
      <c r="N49" s="15"/>
      <c r="O49" s="15"/>
      <c r="P49" s="15"/>
      <c r="Q49" s="15"/>
      <c r="R49" s="15"/>
      <c r="S49" s="15"/>
      <c r="T49" s="15"/>
    </row>
    <row r="50" spans="1:20">
      <c r="A50" s="15" t="s">
        <v>345</v>
      </c>
      <c r="B50" s="26"/>
      <c r="C50" s="15"/>
      <c r="D50" s="15"/>
      <c r="E50" s="15"/>
      <c r="F50" s="15"/>
      <c r="G50" s="15"/>
      <c r="H50" s="15"/>
      <c r="I50" s="15"/>
      <c r="J50" s="15"/>
      <c r="K50" s="15"/>
      <c r="L50" s="15"/>
      <c r="M50" s="15"/>
      <c r="N50" s="15"/>
      <c r="O50" s="15"/>
      <c r="P50" s="15"/>
      <c r="Q50" s="253"/>
      <c r="R50" s="15"/>
      <c r="S50" s="15"/>
      <c r="T50" s="15"/>
    </row>
    <row r="51" spans="1:20">
      <c r="A51" s="15"/>
      <c r="B51" s="16"/>
      <c r="C51" s="15"/>
      <c r="D51" s="15"/>
      <c r="E51" s="15"/>
      <c r="F51" s="15"/>
      <c r="G51" s="15"/>
      <c r="H51" s="15"/>
      <c r="I51" s="15"/>
      <c r="J51" s="15"/>
      <c r="K51" s="15"/>
      <c r="L51" s="15"/>
      <c r="M51" s="15"/>
      <c r="N51" s="15"/>
      <c r="O51" s="15"/>
      <c r="P51" s="15"/>
      <c r="Q51" s="15"/>
      <c r="R51" s="15"/>
      <c r="S51" s="15"/>
      <c r="T51" s="15"/>
    </row>
    <row r="52" spans="1:20">
      <c r="A52" s="15" t="s">
        <v>324</v>
      </c>
      <c r="B52" s="15"/>
      <c r="C52" s="15"/>
      <c r="D52" s="15"/>
      <c r="E52" s="15"/>
      <c r="F52" s="15"/>
      <c r="G52" s="15"/>
      <c r="H52" s="15"/>
      <c r="I52" s="15"/>
      <c r="J52" s="15"/>
      <c r="K52" s="15"/>
      <c r="L52" s="15"/>
      <c r="M52" s="15"/>
      <c r="N52" s="15"/>
      <c r="O52" s="15"/>
      <c r="P52" s="15"/>
      <c r="Q52" s="15"/>
      <c r="R52" s="15"/>
      <c r="S52" s="15"/>
      <c r="T52" s="15"/>
    </row>
    <row r="53" spans="1:20" ht="13.2" customHeight="1">
      <c r="A53" s="185" t="s">
        <v>325</v>
      </c>
      <c r="B53" s="185"/>
      <c r="C53" s="185"/>
      <c r="D53" s="185"/>
      <c r="E53" s="185"/>
      <c r="F53" s="185"/>
      <c r="G53" s="185"/>
      <c r="H53" s="185"/>
      <c r="I53" s="185"/>
      <c r="J53" s="185"/>
      <c r="K53" s="185"/>
      <c r="L53" s="185"/>
      <c r="M53" s="185"/>
      <c r="N53" s="185"/>
      <c r="O53" s="185"/>
      <c r="P53" s="185"/>
      <c r="Q53" s="185"/>
      <c r="R53" s="185"/>
      <c r="S53" s="185"/>
      <c r="T53" s="185"/>
    </row>
    <row r="54" spans="1:20">
      <c r="A54" s="185"/>
      <c r="B54" s="185"/>
      <c r="C54" s="185"/>
      <c r="D54" s="185"/>
      <c r="E54" s="185"/>
      <c r="F54" s="185"/>
      <c r="G54" s="185"/>
      <c r="H54" s="185"/>
      <c r="I54" s="185"/>
      <c r="J54" s="185"/>
      <c r="K54" s="185"/>
      <c r="L54" s="185"/>
      <c r="M54" s="185"/>
      <c r="N54" s="185"/>
      <c r="O54" s="185"/>
      <c r="P54" s="185"/>
      <c r="Q54" s="185"/>
      <c r="R54" s="185"/>
      <c r="S54" s="185"/>
      <c r="T54" s="185"/>
    </row>
    <row r="55" spans="1:20">
      <c r="A55" s="185"/>
      <c r="B55" s="185"/>
      <c r="C55" s="185"/>
      <c r="D55" s="185"/>
      <c r="E55" s="185"/>
      <c r="F55" s="185"/>
      <c r="G55" s="185"/>
      <c r="H55" s="185"/>
      <c r="I55" s="185"/>
      <c r="J55" s="185"/>
      <c r="K55" s="185"/>
      <c r="L55" s="185"/>
      <c r="M55" s="185"/>
      <c r="N55" s="185"/>
      <c r="O55" s="185"/>
      <c r="P55" s="185"/>
      <c r="Q55" s="185"/>
      <c r="R55" s="185"/>
      <c r="S55" s="185"/>
      <c r="T55" s="185"/>
    </row>
    <row r="56" spans="1:20" ht="13.2" customHeight="1">
      <c r="A56" s="21" t="s">
        <v>37</v>
      </c>
      <c r="B56" s="21"/>
      <c r="C56" s="21"/>
      <c r="D56" s="21"/>
      <c r="E56" s="21"/>
      <c r="F56" s="21"/>
    </row>
    <row r="57" spans="1:20">
      <c r="A57" s="21"/>
      <c r="B57" s="21"/>
      <c r="C57" s="21"/>
      <c r="D57" s="21"/>
      <c r="E57" s="21"/>
      <c r="F57" s="21"/>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A685526A-0B1D-43FB-8DD1-595D98128E25}"/>
  </hyperlink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931E6-C39E-4F03-A6BF-F8BCCE7437F2}">
  <dimension ref="A1:F429"/>
  <sheetViews>
    <sheetView showGridLines="0" zoomScaleNormal="100" workbookViewId="0"/>
  </sheetViews>
  <sheetFormatPr baseColWidth="10" defaultColWidth="11.44140625" defaultRowHeight="13.2"/>
  <cols>
    <col min="1" max="1" width="4.44140625" style="301" customWidth="1"/>
    <col min="2" max="2" width="1.44140625" style="301" customWidth="1"/>
    <col min="3" max="3" width="30.44140625" style="301" customWidth="1"/>
    <col min="4" max="6" width="21.44140625" style="301" customWidth="1"/>
    <col min="7" max="16384" width="11.44140625" style="301"/>
  </cols>
  <sheetData>
    <row r="1" spans="1:6" s="255" customFormat="1" ht="17.100000000000001" customHeight="1">
      <c r="A1" s="1423" t="s">
        <v>2108</v>
      </c>
      <c r="B1" s="254"/>
      <c r="C1" s="254"/>
      <c r="D1" s="254"/>
      <c r="E1" s="254"/>
      <c r="F1" s="254"/>
    </row>
    <row r="2" spans="1:6" s="257" customFormat="1" ht="24" customHeight="1">
      <c r="A2" s="256" t="s">
        <v>346</v>
      </c>
      <c r="B2" s="256"/>
      <c r="C2" s="256"/>
      <c r="D2" s="256"/>
      <c r="E2" s="256"/>
      <c r="F2" s="256"/>
    </row>
    <row r="3" spans="1:6" s="259" customFormat="1" ht="18.899999999999999" customHeight="1">
      <c r="A3" s="258">
        <v>46112</v>
      </c>
      <c r="B3" s="258"/>
      <c r="C3" s="258"/>
      <c r="D3" s="258"/>
      <c r="E3" s="258"/>
      <c r="F3" s="258"/>
    </row>
    <row r="4" spans="1:6" s="255" customFormat="1" ht="17.100000000000001" customHeight="1">
      <c r="A4" s="260" t="s">
        <v>69</v>
      </c>
      <c r="B4" s="260"/>
      <c r="C4" s="260"/>
      <c r="D4" s="260"/>
      <c r="E4" s="260"/>
      <c r="F4" s="260"/>
    </row>
    <row r="5" spans="1:6" s="262" customFormat="1" ht="15" customHeight="1">
      <c r="A5" s="261" t="s">
        <v>347</v>
      </c>
      <c r="B5" s="261"/>
      <c r="C5" s="261"/>
      <c r="D5" s="261"/>
      <c r="E5" s="261"/>
      <c r="F5" s="261"/>
    </row>
    <row r="6" spans="1:6" s="263" customFormat="1" ht="7.2" customHeight="1" thickBot="1"/>
    <row r="7" spans="1:6" s="267" customFormat="1" ht="9.9" customHeight="1">
      <c r="A7" s="264" t="s">
        <v>1</v>
      </c>
      <c r="B7" s="264"/>
      <c r="C7" s="265"/>
      <c r="D7" s="265" t="s">
        <v>327</v>
      </c>
      <c r="E7" s="266" t="s">
        <v>348</v>
      </c>
      <c r="F7" s="266" t="s">
        <v>349</v>
      </c>
    </row>
    <row r="8" spans="1:6" s="267" customFormat="1" ht="16.5" customHeight="1">
      <c r="A8" s="268"/>
      <c r="B8" s="268"/>
      <c r="C8" s="268"/>
      <c r="D8" s="268"/>
      <c r="E8" s="269" t="s">
        <v>339</v>
      </c>
      <c r="F8" s="269" t="s">
        <v>340</v>
      </c>
    </row>
    <row r="9" spans="1:6" s="267" customFormat="1" ht="8.4" customHeight="1">
      <c r="A9" s="270"/>
      <c r="B9" s="270"/>
      <c r="C9" s="271"/>
      <c r="D9" s="270"/>
      <c r="E9" s="272"/>
      <c r="F9" s="272"/>
    </row>
    <row r="10" spans="1:6" s="278" customFormat="1" ht="12.15" customHeight="1">
      <c r="A10" s="270">
        <v>1</v>
      </c>
      <c r="B10" s="273"/>
      <c r="C10" s="274" t="s">
        <v>28</v>
      </c>
      <c r="D10" s="275">
        <v>0</v>
      </c>
      <c r="E10" s="276" t="s">
        <v>66</v>
      </c>
      <c r="F10" s="277" t="s">
        <v>66</v>
      </c>
    </row>
    <row r="11" spans="1:6" s="278" customFormat="1" ht="12.15" customHeight="1">
      <c r="A11" s="270">
        <v>2</v>
      </c>
      <c r="B11" s="273"/>
      <c r="C11" s="274" t="s">
        <v>32</v>
      </c>
      <c r="D11" s="275">
        <v>0</v>
      </c>
      <c r="E11" s="276" t="s">
        <v>66</v>
      </c>
      <c r="F11" s="277" t="s">
        <v>66</v>
      </c>
    </row>
    <row r="12" spans="1:6" s="278" customFormat="1" ht="12.15" customHeight="1">
      <c r="A12" s="270">
        <v>3</v>
      </c>
      <c r="B12" s="273"/>
      <c r="C12" s="274" t="s">
        <v>31</v>
      </c>
      <c r="D12" s="275">
        <v>0</v>
      </c>
      <c r="E12" s="276" t="s">
        <v>66</v>
      </c>
      <c r="F12" s="277" t="s">
        <v>66</v>
      </c>
    </row>
    <row r="13" spans="1:6" s="278" customFormat="1" ht="12.15" customHeight="1">
      <c r="A13" s="270">
        <v>4</v>
      </c>
      <c r="B13" s="273"/>
      <c r="C13" s="274" t="s">
        <v>29</v>
      </c>
      <c r="D13" s="275">
        <v>0</v>
      </c>
      <c r="E13" s="276" t="s">
        <v>66</v>
      </c>
      <c r="F13" s="277" t="s">
        <v>66</v>
      </c>
    </row>
    <row r="14" spans="1:6" s="278" customFormat="1" ht="12.15" customHeight="1">
      <c r="A14" s="270">
        <v>5</v>
      </c>
      <c r="B14" s="273"/>
      <c r="C14" s="274" t="s">
        <v>33</v>
      </c>
      <c r="D14" s="275">
        <v>0</v>
      </c>
      <c r="E14" s="276" t="s">
        <v>66</v>
      </c>
      <c r="F14" s="277" t="s">
        <v>66</v>
      </c>
    </row>
    <row r="15" spans="1:6" s="278" customFormat="1" ht="12.15" customHeight="1">
      <c r="A15" s="270">
        <v>6</v>
      </c>
      <c r="B15" s="273"/>
      <c r="C15" s="274" t="s">
        <v>30</v>
      </c>
      <c r="D15" s="275">
        <v>0</v>
      </c>
      <c r="E15" s="276" t="s">
        <v>66</v>
      </c>
      <c r="F15" s="277" t="s">
        <v>66</v>
      </c>
    </row>
    <row r="16" spans="1:6" s="278" customFormat="1" ht="12.15" customHeight="1">
      <c r="A16" s="270">
        <v>7</v>
      </c>
      <c r="B16" s="273"/>
      <c r="C16" s="274" t="s">
        <v>34</v>
      </c>
      <c r="D16" s="275">
        <v>0</v>
      </c>
      <c r="E16" s="276" t="s">
        <v>66</v>
      </c>
      <c r="F16" s="277" t="s">
        <v>66</v>
      </c>
    </row>
    <row r="17" spans="1:6" s="278" customFormat="1" ht="12.15" customHeight="1">
      <c r="A17" s="270"/>
      <c r="B17" s="273"/>
      <c r="C17" s="274"/>
      <c r="D17" s="275"/>
      <c r="E17" s="276"/>
      <c r="F17" s="277"/>
    </row>
    <row r="18" spans="1:6" s="283" customFormat="1" ht="6.75" customHeight="1">
      <c r="A18" s="279"/>
      <c r="B18" s="279"/>
      <c r="C18" s="280"/>
      <c r="D18" s="281"/>
      <c r="E18" s="282"/>
      <c r="F18" s="282"/>
    </row>
    <row r="19" spans="1:6" s="283" customFormat="1" ht="11.85" customHeight="1">
      <c r="C19" s="284"/>
      <c r="D19" s="285"/>
      <c r="E19" s="286"/>
      <c r="F19" s="286"/>
    </row>
    <row r="20" spans="1:6" s="262" customFormat="1" ht="15" customHeight="1">
      <c r="A20" s="261" t="s">
        <v>350</v>
      </c>
      <c r="B20" s="261"/>
      <c r="C20" s="261"/>
      <c r="D20" s="261"/>
      <c r="E20" s="261"/>
      <c r="F20" s="287"/>
    </row>
    <row r="21" spans="1:6" s="263" customFormat="1" ht="7.2" customHeight="1" thickBot="1"/>
    <row r="22" spans="1:6" s="267" customFormat="1" ht="9.9" customHeight="1">
      <c r="A22" s="264" t="s">
        <v>1</v>
      </c>
      <c r="B22" s="264"/>
      <c r="C22" s="265"/>
      <c r="D22" s="265" t="s">
        <v>327</v>
      </c>
      <c r="E22" s="266" t="s">
        <v>348</v>
      </c>
      <c r="F22" s="266" t="s">
        <v>349</v>
      </c>
    </row>
    <row r="23" spans="1:6" s="267" customFormat="1" ht="16.5" customHeight="1">
      <c r="A23" s="268"/>
      <c r="B23" s="268"/>
      <c r="C23" s="268"/>
      <c r="D23" s="268"/>
      <c r="E23" s="269" t="s">
        <v>339</v>
      </c>
      <c r="F23" s="269" t="s">
        <v>340</v>
      </c>
    </row>
    <row r="24" spans="1:6" s="267" customFormat="1" ht="8.4" customHeight="1">
      <c r="A24" s="270"/>
      <c r="B24" s="270"/>
      <c r="C24" s="271"/>
      <c r="D24" s="270"/>
      <c r="E24" s="272"/>
      <c r="F24" s="272"/>
    </row>
    <row r="25" spans="1:6" s="278" customFormat="1" ht="12.15" customHeight="1">
      <c r="A25" s="270">
        <v>1</v>
      </c>
      <c r="B25" s="273"/>
      <c r="C25" s="274" t="s">
        <v>31</v>
      </c>
      <c r="D25" s="275">
        <v>1763091.926</v>
      </c>
      <c r="E25" s="276">
        <v>100</v>
      </c>
      <c r="F25" s="277">
        <v>100</v>
      </c>
    </row>
    <row r="26" spans="1:6" s="278" customFormat="1" ht="12.15" customHeight="1">
      <c r="A26" s="270">
        <v>2</v>
      </c>
      <c r="B26" s="273"/>
      <c r="C26" s="274" t="s">
        <v>29</v>
      </c>
      <c r="D26" s="275">
        <v>0</v>
      </c>
      <c r="E26" s="276" t="s">
        <v>66</v>
      </c>
      <c r="F26" s="277" t="s">
        <v>66</v>
      </c>
    </row>
    <row r="27" spans="1:6" s="278" customFormat="1" ht="12.15" customHeight="1">
      <c r="A27" s="270">
        <v>3</v>
      </c>
      <c r="B27" s="273"/>
      <c r="C27" s="274" t="s">
        <v>28</v>
      </c>
      <c r="D27" s="275">
        <v>0</v>
      </c>
      <c r="E27" s="276" t="s">
        <v>66</v>
      </c>
      <c r="F27" s="277" t="s">
        <v>66</v>
      </c>
    </row>
    <row r="28" spans="1:6" s="278" customFormat="1" ht="12.15" customHeight="1">
      <c r="A28" s="270">
        <v>4</v>
      </c>
      <c r="B28" s="273"/>
      <c r="C28" s="274" t="s">
        <v>32</v>
      </c>
      <c r="D28" s="275">
        <v>0</v>
      </c>
      <c r="E28" s="276" t="s">
        <v>66</v>
      </c>
      <c r="F28" s="277" t="s">
        <v>66</v>
      </c>
    </row>
    <row r="29" spans="1:6" s="278" customFormat="1" ht="12.15" customHeight="1">
      <c r="A29" s="270">
        <v>5</v>
      </c>
      <c r="B29" s="273"/>
      <c r="C29" s="274" t="s">
        <v>33</v>
      </c>
      <c r="D29" s="275">
        <v>0</v>
      </c>
      <c r="E29" s="276" t="s">
        <v>66</v>
      </c>
      <c r="F29" s="277" t="s">
        <v>66</v>
      </c>
    </row>
    <row r="30" spans="1:6" s="278" customFormat="1" ht="12.15" customHeight="1">
      <c r="A30" s="270">
        <v>6</v>
      </c>
      <c r="B30" s="273"/>
      <c r="C30" s="274" t="s">
        <v>30</v>
      </c>
      <c r="D30" s="275">
        <v>0</v>
      </c>
      <c r="E30" s="276" t="s">
        <v>66</v>
      </c>
      <c r="F30" s="277" t="s">
        <v>66</v>
      </c>
    </row>
    <row r="31" spans="1:6" s="278" customFormat="1" ht="12.15" customHeight="1">
      <c r="A31" s="270">
        <v>7</v>
      </c>
      <c r="B31" s="273"/>
      <c r="C31" s="274" t="s">
        <v>34</v>
      </c>
      <c r="D31" s="275">
        <v>0</v>
      </c>
      <c r="E31" s="276" t="s">
        <v>66</v>
      </c>
      <c r="F31" s="277" t="s">
        <v>66</v>
      </c>
    </row>
    <row r="32" spans="1:6" s="278" customFormat="1" ht="12.15" customHeight="1">
      <c r="A32" s="270"/>
      <c r="B32" s="273"/>
      <c r="C32" s="274"/>
      <c r="D32" s="275"/>
      <c r="E32" s="276"/>
      <c r="F32" s="277"/>
    </row>
    <row r="33" spans="1:6" s="283" customFormat="1" ht="9" customHeight="1">
      <c r="A33" s="279"/>
      <c r="B33" s="279"/>
      <c r="C33" s="280"/>
      <c r="D33" s="281"/>
      <c r="E33" s="282"/>
      <c r="F33" s="282"/>
    </row>
    <row r="34" spans="1:6" s="283" customFormat="1" ht="7.5" customHeight="1">
      <c r="C34" s="284"/>
      <c r="D34" s="285"/>
      <c r="E34" s="286"/>
      <c r="F34" s="286"/>
    </row>
    <row r="35" spans="1:6" s="262" customFormat="1" ht="15" customHeight="1">
      <c r="A35" s="261" t="s">
        <v>351</v>
      </c>
      <c r="B35" s="261"/>
      <c r="C35" s="261"/>
      <c r="D35" s="261"/>
      <c r="E35" s="261"/>
      <c r="F35" s="261"/>
    </row>
    <row r="36" spans="1:6" s="263" customFormat="1" ht="7.2" customHeight="1" thickBot="1"/>
    <row r="37" spans="1:6" s="288" customFormat="1" ht="9.9" customHeight="1">
      <c r="A37" s="264" t="s">
        <v>1</v>
      </c>
      <c r="B37" s="264"/>
      <c r="C37" s="265"/>
      <c r="D37" s="265" t="s">
        <v>327</v>
      </c>
      <c r="E37" s="266" t="s">
        <v>348</v>
      </c>
      <c r="F37" s="266" t="s">
        <v>349</v>
      </c>
    </row>
    <row r="38" spans="1:6" s="288" customFormat="1" ht="15.75" customHeight="1">
      <c r="A38" s="268"/>
      <c r="B38" s="268"/>
      <c r="C38" s="268"/>
      <c r="D38" s="268"/>
      <c r="E38" s="269" t="s">
        <v>339</v>
      </c>
      <c r="F38" s="269" t="s">
        <v>340</v>
      </c>
    </row>
    <row r="39" spans="1:6" s="288" customFormat="1" ht="8.4" customHeight="1">
      <c r="A39" s="278"/>
      <c r="B39" s="278"/>
      <c r="C39" s="271"/>
      <c r="D39" s="270"/>
      <c r="E39" s="272"/>
      <c r="F39" s="272"/>
    </row>
    <row r="40" spans="1:6" s="278" customFormat="1" ht="12.15" customHeight="1">
      <c r="A40" s="270">
        <v>1</v>
      </c>
      <c r="B40" s="273"/>
      <c r="C40" s="274" t="s">
        <v>28</v>
      </c>
      <c r="D40" s="275">
        <v>2583044.2480000001</v>
      </c>
      <c r="E40" s="276">
        <v>40.46138407680089</v>
      </c>
      <c r="F40" s="277">
        <v>40.46138407680089</v>
      </c>
    </row>
    <row r="41" spans="1:6" s="278" customFormat="1" ht="12.15" customHeight="1">
      <c r="A41" s="270">
        <v>2</v>
      </c>
      <c r="B41" s="273"/>
      <c r="C41" s="274" t="s">
        <v>32</v>
      </c>
      <c r="D41" s="275">
        <v>1711616.317</v>
      </c>
      <c r="E41" s="276">
        <v>26.811141639512627</v>
      </c>
      <c r="F41" s="277">
        <v>67.27252571631351</v>
      </c>
    </row>
    <row r="42" spans="1:6" s="278" customFormat="1" ht="12.15" customHeight="1">
      <c r="A42" s="270">
        <v>3</v>
      </c>
      <c r="B42" s="273"/>
      <c r="C42" s="274" t="s">
        <v>29</v>
      </c>
      <c r="D42" s="275">
        <v>1059074.3160000001</v>
      </c>
      <c r="E42" s="276">
        <v>16.589577471903684</v>
      </c>
      <c r="F42" s="277">
        <v>83.862103188217191</v>
      </c>
    </row>
    <row r="43" spans="1:6" s="278" customFormat="1" ht="12.15" customHeight="1">
      <c r="A43" s="270">
        <v>4</v>
      </c>
      <c r="B43" s="273"/>
      <c r="C43" s="274" t="s">
        <v>33</v>
      </c>
      <c r="D43" s="275">
        <v>506852.51699999999</v>
      </c>
      <c r="E43" s="276">
        <v>7.939451434681831</v>
      </c>
      <c r="F43" s="277">
        <v>91.801554622899019</v>
      </c>
    </row>
    <row r="44" spans="1:6" s="278" customFormat="1" ht="12.15" customHeight="1">
      <c r="A44" s="270">
        <v>5</v>
      </c>
      <c r="B44" s="273"/>
      <c r="C44" s="274" t="s">
        <v>34</v>
      </c>
      <c r="D44" s="275">
        <v>341708.46299999999</v>
      </c>
      <c r="E44" s="276">
        <v>5.3525979566325672</v>
      </c>
      <c r="F44" s="277">
        <v>97.154152579531583</v>
      </c>
    </row>
    <row r="45" spans="1:6" s="278" customFormat="1" ht="12.15" customHeight="1">
      <c r="A45" s="270">
        <v>6</v>
      </c>
      <c r="B45" s="273"/>
      <c r="C45" s="274" t="s">
        <v>30</v>
      </c>
      <c r="D45" s="275">
        <v>158352.58100000001</v>
      </c>
      <c r="E45" s="276">
        <v>2.4804703227034008</v>
      </c>
      <c r="F45" s="277">
        <v>99.63462290223498</v>
      </c>
    </row>
    <row r="46" spans="1:6" s="278" customFormat="1" ht="12.15" customHeight="1">
      <c r="A46" s="270">
        <v>7</v>
      </c>
      <c r="B46" s="273"/>
      <c r="C46" s="274" t="s">
        <v>31</v>
      </c>
      <c r="D46" s="275">
        <v>23325.579000000002</v>
      </c>
      <c r="E46" s="276">
        <v>0.36537709776497845</v>
      </c>
      <c r="F46" s="277">
        <v>99.999999999999957</v>
      </c>
    </row>
    <row r="47" spans="1:6" s="278" customFormat="1" ht="12.15" customHeight="1">
      <c r="A47" s="270"/>
      <c r="B47" s="273"/>
      <c r="C47" s="274"/>
      <c r="D47" s="275"/>
      <c r="E47" s="276"/>
      <c r="F47" s="277"/>
    </row>
    <row r="48" spans="1:6" s="283" customFormat="1" ht="6" customHeight="1">
      <c r="A48" s="279"/>
      <c r="B48" s="279"/>
      <c r="C48" s="289"/>
      <c r="D48" s="289"/>
      <c r="E48" s="289"/>
      <c r="F48" s="289"/>
    </row>
    <row r="49" spans="1:6" s="263" customFormat="1" ht="9.75" customHeight="1">
      <c r="C49" s="290"/>
      <c r="D49" s="291"/>
      <c r="E49" s="292"/>
      <c r="F49" s="292"/>
    </row>
    <row r="50" spans="1:6" s="262" customFormat="1" ht="15" customHeight="1">
      <c r="A50" s="261" t="s">
        <v>352</v>
      </c>
      <c r="B50" s="261"/>
      <c r="C50" s="261"/>
      <c r="D50" s="261"/>
      <c r="E50" s="261"/>
      <c r="F50" s="261"/>
    </row>
    <row r="51" spans="1:6" s="263" customFormat="1" ht="7.2" customHeight="1" thickBot="1"/>
    <row r="52" spans="1:6" s="288" customFormat="1" ht="12.75" customHeight="1">
      <c r="A52" s="264" t="s">
        <v>1</v>
      </c>
      <c r="B52" s="264"/>
      <c r="C52" s="265"/>
      <c r="D52" s="265" t="s">
        <v>327</v>
      </c>
      <c r="E52" s="266" t="s">
        <v>348</v>
      </c>
      <c r="F52" s="266" t="s">
        <v>349</v>
      </c>
    </row>
    <row r="53" spans="1:6" s="278" customFormat="1" ht="12.75" customHeight="1">
      <c r="A53" s="268"/>
      <c r="B53" s="268"/>
      <c r="C53" s="268"/>
      <c r="D53" s="268"/>
      <c r="E53" s="269" t="s">
        <v>339</v>
      </c>
      <c r="F53" s="269" t="s">
        <v>340</v>
      </c>
    </row>
    <row r="54" spans="1:6" s="278" customFormat="1" ht="7.5" customHeight="1">
      <c r="C54" s="271"/>
      <c r="D54" s="270"/>
      <c r="E54" s="272"/>
      <c r="F54" s="272"/>
    </row>
    <row r="55" spans="1:6" s="278" customFormat="1" ht="12.15" customHeight="1">
      <c r="A55" s="270">
        <v>1</v>
      </c>
      <c r="B55" s="273"/>
      <c r="C55" s="274" t="s">
        <v>32</v>
      </c>
      <c r="D55" s="275">
        <v>29477.816999999999</v>
      </c>
      <c r="E55" s="276">
        <v>100</v>
      </c>
      <c r="F55" s="277">
        <v>100</v>
      </c>
    </row>
    <row r="56" spans="1:6" s="278" customFormat="1" ht="12.15" customHeight="1">
      <c r="A56" s="270">
        <v>2</v>
      </c>
      <c r="B56" s="273"/>
      <c r="C56" s="274" t="s">
        <v>28</v>
      </c>
      <c r="D56" s="275">
        <v>0</v>
      </c>
      <c r="E56" s="276" t="s">
        <v>66</v>
      </c>
      <c r="F56" s="277" t="s">
        <v>66</v>
      </c>
    </row>
    <row r="57" spans="1:6" s="278" customFormat="1" ht="12.15" customHeight="1">
      <c r="A57" s="270">
        <v>3</v>
      </c>
      <c r="B57" s="273"/>
      <c r="C57" s="274" t="s">
        <v>31</v>
      </c>
      <c r="D57" s="275">
        <v>0</v>
      </c>
      <c r="E57" s="276" t="s">
        <v>66</v>
      </c>
      <c r="F57" s="277" t="s">
        <v>66</v>
      </c>
    </row>
    <row r="58" spans="1:6" s="278" customFormat="1" ht="12.15" customHeight="1">
      <c r="A58" s="270">
        <v>4</v>
      </c>
      <c r="B58" s="273"/>
      <c r="C58" s="274" t="s">
        <v>29</v>
      </c>
      <c r="D58" s="275">
        <v>0</v>
      </c>
      <c r="E58" s="276" t="s">
        <v>66</v>
      </c>
      <c r="F58" s="277" t="s">
        <v>66</v>
      </c>
    </row>
    <row r="59" spans="1:6" s="278" customFormat="1" ht="12.15" customHeight="1">
      <c r="A59" s="270">
        <v>5</v>
      </c>
      <c r="B59" s="273"/>
      <c r="C59" s="274" t="s">
        <v>33</v>
      </c>
      <c r="D59" s="275">
        <v>0</v>
      </c>
      <c r="E59" s="276" t="s">
        <v>66</v>
      </c>
      <c r="F59" s="277" t="s">
        <v>66</v>
      </c>
    </row>
    <row r="60" spans="1:6" s="278" customFormat="1" ht="12.15" customHeight="1">
      <c r="A60" s="270">
        <v>6</v>
      </c>
      <c r="B60" s="273"/>
      <c r="C60" s="274" t="s">
        <v>30</v>
      </c>
      <c r="D60" s="275">
        <v>0</v>
      </c>
      <c r="E60" s="276" t="s">
        <v>66</v>
      </c>
      <c r="F60" s="277" t="s">
        <v>66</v>
      </c>
    </row>
    <row r="61" spans="1:6" s="278" customFormat="1" ht="12.15" customHeight="1">
      <c r="A61" s="270">
        <v>7</v>
      </c>
      <c r="B61" s="273"/>
      <c r="C61" s="274" t="s">
        <v>34</v>
      </c>
      <c r="D61" s="275">
        <v>0</v>
      </c>
      <c r="E61" s="276" t="s">
        <v>66</v>
      </c>
      <c r="F61" s="277" t="s">
        <v>66</v>
      </c>
    </row>
    <row r="62" spans="1:6" s="278" customFormat="1" ht="12.15" customHeight="1">
      <c r="A62" s="270"/>
      <c r="B62" s="273"/>
      <c r="C62" s="274"/>
      <c r="D62" s="275"/>
      <c r="E62" s="276"/>
      <c r="F62" s="277"/>
    </row>
    <row r="63" spans="1:6" s="283" customFormat="1" ht="6" customHeight="1">
      <c r="A63" s="279"/>
      <c r="B63" s="279"/>
      <c r="C63" s="280"/>
      <c r="D63" s="293"/>
      <c r="E63" s="294"/>
      <c r="F63" s="294"/>
    </row>
    <row r="64" spans="1:6" s="263" customFormat="1" ht="6" customHeight="1">
      <c r="A64" s="278"/>
      <c r="B64" s="278"/>
      <c r="C64" s="278"/>
      <c r="D64" s="278"/>
      <c r="E64" s="278"/>
      <c r="F64" s="278"/>
    </row>
    <row r="65" spans="1:6" s="296" customFormat="1" ht="11.1" customHeight="1">
      <c r="A65" s="278" t="s">
        <v>353</v>
      </c>
      <c r="B65" s="295"/>
      <c r="C65" s="278"/>
      <c r="D65" s="278"/>
      <c r="E65" s="278"/>
      <c r="F65" s="278"/>
    </row>
    <row r="66" spans="1:6" s="296" customFormat="1" ht="10.95" customHeight="1">
      <c r="A66" s="297" t="s">
        <v>37</v>
      </c>
      <c r="B66" s="295"/>
      <c r="C66" s="278"/>
      <c r="D66" s="278"/>
      <c r="E66" s="278"/>
      <c r="F66" s="278"/>
    </row>
    <row r="67" spans="1:6" s="299" customFormat="1" ht="10.199999999999999">
      <c r="A67" s="298"/>
    </row>
    <row r="68" spans="1:6" s="263" customFormat="1">
      <c r="A68" s="300"/>
      <c r="B68" s="278"/>
      <c r="C68" s="278"/>
      <c r="D68" s="278"/>
      <c r="E68" s="278"/>
      <c r="F68" s="278"/>
    </row>
    <row r="69" spans="1:6" s="263" customFormat="1"/>
    <row r="70" spans="1:6" s="263" customFormat="1"/>
    <row r="71" spans="1:6" s="263" customFormat="1"/>
    <row r="72" spans="1:6" s="263" customFormat="1"/>
    <row r="73" spans="1:6" s="263" customFormat="1"/>
    <row r="74" spans="1:6" s="263" customFormat="1"/>
    <row r="75" spans="1:6" s="263" customFormat="1"/>
    <row r="76" spans="1:6" s="263" customFormat="1"/>
    <row r="77" spans="1:6" s="263" customFormat="1"/>
    <row r="78" spans="1:6" s="263" customFormat="1"/>
    <row r="79" spans="1:6" s="263" customFormat="1"/>
    <row r="80" spans="1:6" s="263" customFormat="1"/>
    <row r="81" s="263" customFormat="1"/>
    <row r="82" s="263" customFormat="1"/>
    <row r="83" s="263" customFormat="1"/>
    <row r="84" s="263" customFormat="1"/>
    <row r="85" s="263" customFormat="1"/>
    <row r="86" s="263" customFormat="1"/>
    <row r="87" s="263" customFormat="1"/>
    <row r="88" s="263" customFormat="1"/>
    <row r="89" s="263" customFormat="1"/>
    <row r="90" s="263" customFormat="1"/>
    <row r="91" s="263" customFormat="1"/>
    <row r="92" s="263" customFormat="1"/>
    <row r="93" s="263" customFormat="1"/>
    <row r="94" s="263" customFormat="1"/>
    <row r="95" s="263" customFormat="1"/>
    <row r="96" s="263" customFormat="1"/>
    <row r="97" s="263" customFormat="1"/>
    <row r="98" s="263" customFormat="1"/>
    <row r="99" s="263" customFormat="1"/>
    <row r="100" s="263" customFormat="1"/>
    <row r="101" s="263" customFormat="1"/>
    <row r="102" s="263" customFormat="1"/>
    <row r="103" s="263" customFormat="1"/>
    <row r="104" s="263" customFormat="1"/>
    <row r="105" s="263" customFormat="1"/>
    <row r="106" s="263" customFormat="1"/>
    <row r="107" s="263" customFormat="1"/>
    <row r="108" s="263" customFormat="1"/>
    <row r="109" s="263" customFormat="1"/>
    <row r="110" s="263" customFormat="1"/>
    <row r="111" s="263" customFormat="1"/>
    <row r="112" s="263" customFormat="1"/>
    <row r="113" s="263" customFormat="1"/>
    <row r="114" s="263" customFormat="1"/>
    <row r="115" s="263" customFormat="1"/>
    <row r="116" s="263" customFormat="1"/>
    <row r="117" s="263" customFormat="1"/>
    <row r="118" s="263" customFormat="1"/>
    <row r="119" s="263" customFormat="1"/>
    <row r="120" s="263" customFormat="1"/>
    <row r="121" s="263" customFormat="1"/>
    <row r="122" s="263" customFormat="1"/>
    <row r="123" s="263" customFormat="1"/>
    <row r="124" s="263" customFormat="1"/>
    <row r="125" s="263" customFormat="1"/>
    <row r="126" s="263" customFormat="1"/>
    <row r="127" s="263" customFormat="1"/>
    <row r="128" s="263" customFormat="1"/>
    <row r="129" s="263" customFormat="1"/>
    <row r="130" s="263" customFormat="1"/>
    <row r="131" s="263" customFormat="1"/>
    <row r="132" s="263" customFormat="1"/>
    <row r="133" s="263" customFormat="1"/>
    <row r="134" s="263" customFormat="1"/>
    <row r="135" s="263" customFormat="1"/>
    <row r="136" s="263" customFormat="1"/>
    <row r="137" s="263" customFormat="1"/>
    <row r="138" s="263" customFormat="1"/>
    <row r="139" s="263" customFormat="1"/>
    <row r="140" s="263" customFormat="1"/>
    <row r="141" s="263" customFormat="1"/>
    <row r="142" s="263" customFormat="1"/>
    <row r="143" s="263" customFormat="1"/>
    <row r="144" s="263" customFormat="1"/>
    <row r="145" s="263" customFormat="1"/>
    <row r="146" s="263" customFormat="1"/>
    <row r="147" s="263" customFormat="1"/>
    <row r="148" s="263" customFormat="1"/>
    <row r="149" s="263" customFormat="1"/>
    <row r="150" s="263" customFormat="1"/>
    <row r="151" s="263" customFormat="1"/>
    <row r="152" s="263" customFormat="1"/>
    <row r="153" s="263" customFormat="1"/>
    <row r="154" s="263" customFormat="1"/>
    <row r="155" s="263" customFormat="1"/>
    <row r="156" s="263" customFormat="1"/>
    <row r="157" s="263" customFormat="1"/>
    <row r="158" s="263" customFormat="1"/>
    <row r="159" s="263" customFormat="1"/>
    <row r="160" s="263" customFormat="1"/>
    <row r="161" s="263" customFormat="1"/>
    <row r="162" s="263" customFormat="1"/>
    <row r="163" s="263" customFormat="1"/>
    <row r="164" s="263" customFormat="1"/>
    <row r="165" s="263" customFormat="1"/>
    <row r="166" s="263" customFormat="1"/>
    <row r="167" s="263" customFormat="1"/>
    <row r="168" s="263" customFormat="1"/>
    <row r="169" s="263" customFormat="1"/>
    <row r="170" s="263" customFormat="1"/>
    <row r="171" s="263" customFormat="1"/>
    <row r="172" s="263" customFormat="1"/>
    <row r="173" s="263" customFormat="1"/>
    <row r="174" s="263" customFormat="1"/>
    <row r="175" s="263" customFormat="1"/>
    <row r="176" s="263" customFormat="1"/>
    <row r="177" s="263" customFormat="1"/>
    <row r="178" s="263" customFormat="1"/>
    <row r="179" s="263" customFormat="1"/>
    <row r="180" s="263" customFormat="1"/>
    <row r="181" s="263" customFormat="1"/>
    <row r="182" s="263" customFormat="1"/>
    <row r="183" s="263" customFormat="1"/>
    <row r="184" s="263" customFormat="1"/>
    <row r="185" s="263" customFormat="1"/>
    <row r="186" s="263" customFormat="1"/>
    <row r="187" s="263" customFormat="1"/>
    <row r="188" s="263" customFormat="1"/>
    <row r="189" s="263" customFormat="1"/>
    <row r="190" s="263" customFormat="1"/>
    <row r="191" s="263" customFormat="1"/>
    <row r="192" s="263" customFormat="1"/>
    <row r="193" s="263" customFormat="1"/>
    <row r="194" s="263" customFormat="1"/>
    <row r="195" s="263" customFormat="1"/>
    <row r="196" s="263" customFormat="1"/>
    <row r="197" s="263" customFormat="1"/>
    <row r="198" s="263" customFormat="1"/>
    <row r="199" s="263" customFormat="1"/>
    <row r="200" s="263" customFormat="1"/>
    <row r="201" s="263" customFormat="1"/>
    <row r="202" s="263" customFormat="1"/>
    <row r="203" s="263" customFormat="1"/>
    <row r="204" s="263" customFormat="1"/>
    <row r="205" s="263" customFormat="1"/>
    <row r="206" s="263" customFormat="1"/>
    <row r="207" s="263" customFormat="1"/>
    <row r="208" s="263" customFormat="1"/>
    <row r="209" s="263" customFormat="1"/>
    <row r="210" s="263" customFormat="1"/>
    <row r="211" s="263" customFormat="1"/>
    <row r="212" s="263" customFormat="1"/>
    <row r="213" s="263" customFormat="1"/>
    <row r="214" s="263" customFormat="1"/>
    <row r="215" s="263" customFormat="1"/>
    <row r="216" s="263" customFormat="1"/>
    <row r="217" s="263" customFormat="1"/>
    <row r="218" s="263" customFormat="1"/>
    <row r="219" s="263" customFormat="1"/>
    <row r="220" s="263" customFormat="1"/>
    <row r="221" s="263" customFormat="1"/>
    <row r="222" s="263" customFormat="1"/>
    <row r="223" s="263" customFormat="1"/>
    <row r="224" s="263" customFormat="1"/>
    <row r="225" s="263" customFormat="1"/>
    <row r="226" s="263" customFormat="1"/>
    <row r="227" s="263" customFormat="1"/>
    <row r="228" s="263" customFormat="1"/>
    <row r="229" s="263" customFormat="1"/>
    <row r="230" s="263" customFormat="1"/>
    <row r="231" s="263" customFormat="1"/>
    <row r="232" s="263" customFormat="1"/>
    <row r="233" s="263" customFormat="1"/>
    <row r="234" s="263" customFormat="1"/>
    <row r="235" s="263" customFormat="1"/>
    <row r="236" s="263" customFormat="1"/>
    <row r="237" s="263" customFormat="1"/>
    <row r="238" s="263" customFormat="1"/>
    <row r="239" s="263" customFormat="1"/>
    <row r="240" s="263" customFormat="1"/>
    <row r="241" s="263" customFormat="1"/>
    <row r="242" s="263" customFormat="1"/>
    <row r="243" s="263" customFormat="1"/>
    <row r="244" s="263" customFormat="1"/>
    <row r="245" s="263" customFormat="1"/>
    <row r="246" s="263" customFormat="1"/>
    <row r="247" s="263" customFormat="1"/>
    <row r="248" s="263" customFormat="1"/>
    <row r="249" s="263" customFormat="1"/>
    <row r="250" s="263" customFormat="1"/>
    <row r="251" s="263" customFormat="1"/>
    <row r="252" s="263" customFormat="1"/>
    <row r="253" s="263" customFormat="1"/>
    <row r="254" s="263" customFormat="1"/>
    <row r="255" s="263" customFormat="1"/>
    <row r="256" s="263" customFormat="1"/>
    <row r="257" s="263" customFormat="1"/>
    <row r="258" s="263" customFormat="1"/>
    <row r="259" s="263" customFormat="1"/>
    <row r="260" s="263" customFormat="1"/>
    <row r="261" s="263" customFormat="1"/>
    <row r="262" s="263" customFormat="1"/>
    <row r="263" s="263" customFormat="1"/>
    <row r="264" s="263" customFormat="1"/>
    <row r="265" s="263" customFormat="1"/>
    <row r="266" s="263" customFormat="1"/>
    <row r="267" s="263" customFormat="1"/>
    <row r="268" s="263" customFormat="1"/>
    <row r="269" s="263" customFormat="1"/>
    <row r="270" s="263" customFormat="1"/>
    <row r="271" s="263" customFormat="1"/>
    <row r="272" s="263" customFormat="1"/>
    <row r="273" s="263" customFormat="1"/>
    <row r="274" s="263" customFormat="1"/>
    <row r="275" s="263" customFormat="1"/>
    <row r="276" s="263" customFormat="1"/>
    <row r="277" s="263" customFormat="1"/>
    <row r="278" s="263" customFormat="1"/>
    <row r="279" s="263" customFormat="1"/>
    <row r="280" s="263" customFormat="1"/>
    <row r="281" s="263" customFormat="1"/>
    <row r="282" s="263" customFormat="1"/>
    <row r="283" s="263" customFormat="1"/>
    <row r="284" s="263" customFormat="1"/>
    <row r="285" s="263" customFormat="1"/>
    <row r="286" s="263" customFormat="1"/>
    <row r="287" s="263" customFormat="1"/>
    <row r="288" s="263" customFormat="1"/>
    <row r="289" s="263" customFormat="1"/>
    <row r="290" s="263" customFormat="1"/>
    <row r="291" s="263" customFormat="1"/>
    <row r="292" s="263" customFormat="1"/>
    <row r="293" s="263" customFormat="1"/>
    <row r="294" s="263" customFormat="1"/>
    <row r="295" s="263" customFormat="1"/>
    <row r="296" s="263" customFormat="1"/>
    <row r="297" s="263" customFormat="1"/>
    <row r="298" s="263" customFormat="1"/>
    <row r="299" s="263" customFormat="1"/>
    <row r="300" s="263" customFormat="1"/>
    <row r="301" s="263" customFormat="1"/>
    <row r="302" s="263" customFormat="1"/>
    <row r="303" s="263" customFormat="1"/>
    <row r="304" s="263" customFormat="1"/>
    <row r="305" s="263" customFormat="1"/>
    <row r="306" s="263" customFormat="1"/>
    <row r="307" s="263" customFormat="1"/>
    <row r="308" s="263" customFormat="1"/>
    <row r="309" s="263" customFormat="1"/>
    <row r="310" s="263" customFormat="1"/>
    <row r="311" s="263" customFormat="1"/>
    <row r="312" s="263" customFormat="1"/>
    <row r="313" s="263" customFormat="1"/>
    <row r="314" s="263" customFormat="1"/>
    <row r="315" s="263" customFormat="1"/>
    <row r="316" s="263" customFormat="1"/>
    <row r="317" s="263" customFormat="1"/>
    <row r="318" s="263" customFormat="1"/>
    <row r="319" s="263" customFormat="1"/>
    <row r="320" s="263" customFormat="1"/>
    <row r="321" s="263" customFormat="1"/>
    <row r="322" s="263" customFormat="1"/>
    <row r="323" s="263" customFormat="1"/>
    <row r="324" s="263" customFormat="1"/>
    <row r="325" s="263" customFormat="1"/>
    <row r="326" s="263" customFormat="1"/>
    <row r="327" s="263" customFormat="1"/>
    <row r="328" s="263" customFormat="1"/>
    <row r="329" s="263" customFormat="1"/>
    <row r="330" s="263" customFormat="1"/>
    <row r="331" s="263" customFormat="1"/>
    <row r="332" s="263" customFormat="1"/>
    <row r="333" s="263" customFormat="1"/>
    <row r="334" s="263" customFormat="1"/>
    <row r="335" s="263" customFormat="1"/>
    <row r="336" s="263" customFormat="1"/>
    <row r="337" s="263" customFormat="1"/>
    <row r="338" s="263" customFormat="1"/>
    <row r="339" s="263" customFormat="1"/>
    <row r="340" s="263" customFormat="1"/>
    <row r="341" s="263" customFormat="1"/>
    <row r="342" s="263" customFormat="1"/>
    <row r="343" s="263" customFormat="1"/>
    <row r="344" s="263" customFormat="1"/>
    <row r="345" s="263" customFormat="1"/>
    <row r="346" s="263" customFormat="1"/>
    <row r="347" s="263" customFormat="1"/>
    <row r="348" s="263" customFormat="1"/>
    <row r="349" s="263" customFormat="1"/>
    <row r="350" s="263" customFormat="1"/>
    <row r="351" s="263" customFormat="1"/>
    <row r="352" s="263" customFormat="1"/>
    <row r="353" s="263" customFormat="1"/>
    <row r="354" s="263" customFormat="1"/>
    <row r="355" s="263" customFormat="1"/>
    <row r="356" s="263" customFormat="1"/>
    <row r="357" s="263" customFormat="1"/>
    <row r="358" s="263" customFormat="1"/>
    <row r="359" s="263" customFormat="1"/>
    <row r="360" s="263" customFormat="1"/>
    <row r="361" s="263" customFormat="1"/>
    <row r="362" s="263" customFormat="1"/>
    <row r="363" s="263" customFormat="1"/>
    <row r="364" s="263" customFormat="1"/>
    <row r="365" s="263" customFormat="1"/>
    <row r="366" s="263" customFormat="1"/>
    <row r="367" s="263" customFormat="1"/>
    <row r="368" s="263" customFormat="1"/>
    <row r="369" s="263" customFormat="1"/>
    <row r="370" s="263" customFormat="1"/>
    <row r="371" s="263" customFormat="1"/>
    <row r="372" s="263" customFormat="1"/>
    <row r="373" s="263" customFormat="1"/>
    <row r="374" s="263" customFormat="1"/>
    <row r="375" s="263" customFormat="1"/>
    <row r="376" s="263" customFormat="1"/>
    <row r="377" s="263" customFormat="1"/>
    <row r="378" s="263" customFormat="1"/>
    <row r="379" s="263" customFormat="1"/>
    <row r="380" s="263" customFormat="1"/>
    <row r="381" s="263" customFormat="1"/>
    <row r="382" s="263" customFormat="1"/>
    <row r="383" s="263" customFormat="1"/>
    <row r="384" s="263" customFormat="1"/>
    <row r="385" s="263" customFormat="1"/>
    <row r="386" s="263" customFormat="1"/>
    <row r="387" s="263" customFormat="1"/>
    <row r="388" s="263" customFormat="1"/>
    <row r="389" s="263" customFormat="1"/>
    <row r="390" s="263" customFormat="1"/>
    <row r="391" s="263" customFormat="1"/>
    <row r="392" s="263" customFormat="1"/>
    <row r="393" s="263" customFormat="1"/>
    <row r="394" s="263" customFormat="1"/>
    <row r="395" s="263" customFormat="1"/>
    <row r="396" s="263" customFormat="1"/>
    <row r="397" s="263" customFormat="1"/>
    <row r="398" s="263" customFormat="1"/>
    <row r="399" s="263" customFormat="1"/>
    <row r="400" s="263" customFormat="1"/>
    <row r="401" s="263" customFormat="1"/>
    <row r="402" s="263" customFormat="1"/>
    <row r="403" s="263" customFormat="1"/>
    <row r="404" s="263" customFormat="1"/>
    <row r="405" s="263" customFormat="1"/>
    <row r="406" s="263" customFormat="1"/>
    <row r="407" s="263" customFormat="1"/>
    <row r="408" s="263" customFormat="1"/>
    <row r="409" s="263" customFormat="1"/>
    <row r="410" s="263" customFormat="1"/>
    <row r="411" s="263" customFormat="1"/>
    <row r="412" s="263" customFormat="1"/>
    <row r="413" s="263" customFormat="1"/>
    <row r="414" s="263" customFormat="1"/>
    <row r="415" s="263" customFormat="1"/>
    <row r="416" s="263" customFormat="1"/>
    <row r="417" s="263" customFormat="1"/>
    <row r="418" s="263" customFormat="1"/>
    <row r="419" s="263" customFormat="1"/>
    <row r="420" s="263" customFormat="1"/>
    <row r="421" s="263" customFormat="1"/>
    <row r="422" s="263" customFormat="1"/>
    <row r="423" s="263" customFormat="1"/>
    <row r="424" s="263" customFormat="1"/>
    <row r="425" s="263" customFormat="1"/>
    <row r="426" s="263" customFormat="1"/>
    <row r="427" s="263" customFormat="1"/>
    <row r="428" s="263" customFormat="1"/>
    <row r="429" s="263" customFormat="1"/>
  </sheetData>
  <mergeCells count="16">
    <mergeCell ref="A37:C38"/>
    <mergeCell ref="D37:D38"/>
    <mergeCell ref="E37:E38"/>
    <mergeCell ref="F37:F38"/>
    <mergeCell ref="A52:C53"/>
    <mergeCell ref="D52:D53"/>
    <mergeCell ref="E52:E53"/>
    <mergeCell ref="F52:F53"/>
    <mergeCell ref="A7:C8"/>
    <mergeCell ref="D7:D8"/>
    <mergeCell ref="E7:E8"/>
    <mergeCell ref="F7:F8"/>
    <mergeCell ref="A22:C23"/>
    <mergeCell ref="D22:D23"/>
    <mergeCell ref="E22:E23"/>
    <mergeCell ref="F22:F23"/>
  </mergeCells>
  <hyperlinks>
    <hyperlink ref="A1" location="Índice!A1" display="Volver al Índice" xr:uid="{36B52315-26AF-445C-B6A4-1FC2A0F301E7}"/>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4E651-32CA-491B-9A41-20DE0C932ED8}">
  <dimension ref="A1:G55"/>
  <sheetViews>
    <sheetView showGridLines="0" zoomScaleNormal="100" workbookViewId="0"/>
  </sheetViews>
  <sheetFormatPr baseColWidth="10" defaultColWidth="11.44140625" defaultRowHeight="13.2"/>
  <cols>
    <col min="1" max="1" width="6.44140625" style="343" customWidth="1"/>
    <col min="2" max="2" width="0.88671875" style="343" customWidth="1"/>
    <col min="3" max="3" width="26.88671875" style="343" customWidth="1"/>
    <col min="4" max="6" width="18.44140625" style="343" customWidth="1"/>
    <col min="7" max="7" width="11.88671875" style="343" customWidth="1"/>
    <col min="8" max="16384" width="11.44140625" style="343"/>
  </cols>
  <sheetData>
    <row r="1" spans="1:6" s="303" customFormat="1" ht="15" customHeight="1">
      <c r="A1" s="1421" t="s">
        <v>2108</v>
      </c>
      <c r="B1" s="302"/>
      <c r="C1" s="302"/>
      <c r="D1" s="302"/>
      <c r="E1" s="302"/>
      <c r="F1" s="302"/>
    </row>
    <row r="2" spans="1:6" s="305" customFormat="1" ht="19.5" customHeight="1">
      <c r="A2" s="304" t="s">
        <v>354</v>
      </c>
      <c r="B2" s="304"/>
      <c r="C2" s="304"/>
      <c r="D2" s="304"/>
      <c r="E2" s="304"/>
      <c r="F2" s="304"/>
    </row>
    <row r="3" spans="1:6" s="302" customFormat="1" ht="20.100000000000001" customHeight="1">
      <c r="A3" s="306">
        <v>46112</v>
      </c>
      <c r="B3" s="306"/>
      <c r="C3" s="306"/>
      <c r="D3" s="306"/>
      <c r="E3" s="306"/>
      <c r="F3" s="306"/>
    </row>
    <row r="4" spans="1:6" s="308" customFormat="1" ht="20.100000000000001" customHeight="1">
      <c r="A4" s="307" t="s">
        <v>69</v>
      </c>
      <c r="B4" s="307"/>
      <c r="C4" s="307"/>
      <c r="D4" s="307"/>
      <c r="E4" s="307"/>
      <c r="F4" s="307"/>
    </row>
    <row r="5" spans="1:6" s="309" customFormat="1" ht="4.6500000000000004" customHeight="1"/>
    <row r="6" spans="1:6" s="309" customFormat="1" ht="15" customHeight="1">
      <c r="A6" s="310" t="s">
        <v>70</v>
      </c>
      <c r="B6" s="310"/>
      <c r="C6" s="310"/>
      <c r="D6" s="310"/>
      <c r="E6" s="310"/>
      <c r="F6" s="310"/>
    </row>
    <row r="7" spans="1:6" s="311" customFormat="1" ht="7.2" customHeight="1" thickBot="1"/>
    <row r="8" spans="1:6" s="315" customFormat="1" ht="12.45" customHeight="1">
      <c r="A8" s="312" t="s">
        <v>1</v>
      </c>
      <c r="B8" s="312"/>
      <c r="C8" s="313"/>
      <c r="D8" s="313" t="s">
        <v>327</v>
      </c>
      <c r="E8" s="314" t="s">
        <v>348</v>
      </c>
      <c r="F8" s="314" t="s">
        <v>355</v>
      </c>
    </row>
    <row r="9" spans="1:6" s="315" customFormat="1" ht="12.45" customHeight="1">
      <c r="A9" s="316"/>
      <c r="B9" s="316"/>
      <c r="C9" s="316"/>
      <c r="D9" s="316"/>
      <c r="E9" s="317" t="s">
        <v>339</v>
      </c>
      <c r="F9" s="317" t="s">
        <v>340</v>
      </c>
    </row>
    <row r="10" spans="1:6" s="315" customFormat="1" ht="4.6500000000000004" customHeight="1">
      <c r="A10" s="298"/>
      <c r="B10" s="298"/>
      <c r="C10" s="318"/>
      <c r="D10" s="319"/>
      <c r="E10" s="320"/>
      <c r="F10" s="320"/>
    </row>
    <row r="11" spans="1:6" s="298" customFormat="1" ht="12.15" customHeight="1">
      <c r="A11" s="319">
        <v>1</v>
      </c>
      <c r="B11" s="321"/>
      <c r="C11" s="322" t="s">
        <v>28</v>
      </c>
      <c r="D11" s="275">
        <v>0</v>
      </c>
      <c r="E11" s="276" t="s">
        <v>66</v>
      </c>
      <c r="F11" s="277" t="s">
        <v>66</v>
      </c>
    </row>
    <row r="12" spans="1:6" s="298" customFormat="1" ht="12.15" customHeight="1">
      <c r="A12" s="319">
        <v>2</v>
      </c>
      <c r="B12" s="321"/>
      <c r="C12" s="322" t="s">
        <v>32</v>
      </c>
      <c r="D12" s="275">
        <v>0</v>
      </c>
      <c r="E12" s="276" t="s">
        <v>66</v>
      </c>
      <c r="F12" s="277" t="s">
        <v>66</v>
      </c>
    </row>
    <row r="13" spans="1:6" s="298" customFormat="1" ht="12.15" customHeight="1">
      <c r="A13" s="319">
        <v>3</v>
      </c>
      <c r="B13" s="321"/>
      <c r="C13" s="322" t="s">
        <v>31</v>
      </c>
      <c r="D13" s="275">
        <v>0</v>
      </c>
      <c r="E13" s="276" t="s">
        <v>66</v>
      </c>
      <c r="F13" s="277" t="s">
        <v>66</v>
      </c>
    </row>
    <row r="14" spans="1:6" s="298" customFormat="1" ht="12.15" customHeight="1">
      <c r="A14" s="319">
        <v>4</v>
      </c>
      <c r="B14" s="321"/>
      <c r="C14" s="322" t="s">
        <v>29</v>
      </c>
      <c r="D14" s="275">
        <v>0</v>
      </c>
      <c r="E14" s="276" t="s">
        <v>66</v>
      </c>
      <c r="F14" s="277" t="s">
        <v>66</v>
      </c>
    </row>
    <row r="15" spans="1:6" s="298" customFormat="1" ht="12.15" customHeight="1">
      <c r="A15" s="319">
        <v>5</v>
      </c>
      <c r="B15" s="321"/>
      <c r="C15" s="322" t="s">
        <v>33</v>
      </c>
      <c r="D15" s="275">
        <v>0</v>
      </c>
      <c r="E15" s="276" t="s">
        <v>66</v>
      </c>
      <c r="F15" s="277" t="s">
        <v>66</v>
      </c>
    </row>
    <row r="16" spans="1:6" s="298" customFormat="1" ht="12.15" customHeight="1">
      <c r="A16" s="319">
        <v>6</v>
      </c>
      <c r="B16" s="321"/>
      <c r="C16" s="322" t="s">
        <v>30</v>
      </c>
      <c r="D16" s="275">
        <v>0</v>
      </c>
      <c r="E16" s="276" t="s">
        <v>66</v>
      </c>
      <c r="F16" s="277" t="s">
        <v>66</v>
      </c>
    </row>
    <row r="17" spans="1:7" s="298" customFormat="1" ht="12.15" customHeight="1">
      <c r="A17" s="319">
        <v>7</v>
      </c>
      <c r="B17" s="321"/>
      <c r="C17" s="322" t="s">
        <v>34</v>
      </c>
      <c r="D17" s="275">
        <v>0</v>
      </c>
      <c r="E17" s="276" t="s">
        <v>66</v>
      </c>
      <c r="F17" s="277" t="s">
        <v>66</v>
      </c>
    </row>
    <row r="18" spans="1:7" s="298" customFormat="1" ht="12.15" customHeight="1">
      <c r="A18" s="319"/>
      <c r="B18" s="321"/>
      <c r="C18" s="322"/>
      <c r="D18" s="275"/>
      <c r="E18" s="276"/>
      <c r="F18" s="277"/>
    </row>
    <row r="19" spans="1:7" s="327" customFormat="1" ht="7.5" customHeight="1">
      <c r="A19" s="323"/>
      <c r="B19" s="323"/>
      <c r="C19" s="324"/>
      <c r="D19" s="325"/>
      <c r="E19" s="326"/>
      <c r="F19" s="326"/>
    </row>
    <row r="20" spans="1:7" s="311" customFormat="1" ht="7.5" customHeight="1">
      <c r="D20" s="328"/>
    </row>
    <row r="21" spans="1:7" s="308" customFormat="1" ht="13.65" customHeight="1">
      <c r="A21" s="310" t="s">
        <v>90</v>
      </c>
      <c r="B21" s="310"/>
      <c r="C21" s="310"/>
      <c r="D21" s="310"/>
      <c r="E21" s="310"/>
      <c r="F21" s="310"/>
    </row>
    <row r="22" spans="1:7" s="311" customFormat="1" ht="7.2" customHeight="1" thickBot="1"/>
    <row r="23" spans="1:7" s="315" customFormat="1" ht="12.45" customHeight="1">
      <c r="A23" s="312" t="s">
        <v>1</v>
      </c>
      <c r="B23" s="312"/>
      <c r="C23" s="313"/>
      <c r="D23" s="313" t="s">
        <v>327</v>
      </c>
      <c r="E23" s="314" t="s">
        <v>348</v>
      </c>
      <c r="F23" s="314" t="s">
        <v>349</v>
      </c>
    </row>
    <row r="24" spans="1:7" s="298" customFormat="1" ht="12.45" customHeight="1">
      <c r="A24" s="316"/>
      <c r="B24" s="316"/>
      <c r="C24" s="316"/>
      <c r="D24" s="316"/>
      <c r="E24" s="317" t="s">
        <v>339</v>
      </c>
      <c r="F24" s="317" t="s">
        <v>340</v>
      </c>
    </row>
    <row r="25" spans="1:7" s="298" customFormat="1" ht="4.6500000000000004" customHeight="1">
      <c r="A25" s="318"/>
      <c r="B25" s="318"/>
      <c r="C25" s="318"/>
      <c r="D25" s="319"/>
      <c r="E25" s="320"/>
      <c r="F25" s="320"/>
    </row>
    <row r="26" spans="1:7" s="298" customFormat="1" ht="12.15" customHeight="1">
      <c r="A26" s="319">
        <v>1</v>
      </c>
      <c r="B26" s="321"/>
      <c r="C26" s="322" t="s">
        <v>31</v>
      </c>
      <c r="D26" s="329">
        <v>1030298.778</v>
      </c>
      <c r="E26" s="330">
        <v>51.848740260215429</v>
      </c>
      <c r="F26" s="331">
        <v>51.848740260215429</v>
      </c>
      <c r="G26" s="332"/>
    </row>
    <row r="27" spans="1:7" s="298" customFormat="1" ht="12.15" customHeight="1">
      <c r="A27" s="319">
        <v>2</v>
      </c>
      <c r="B27" s="321"/>
      <c r="C27" s="322" t="s">
        <v>28</v>
      </c>
      <c r="D27" s="329">
        <v>401837.30599999998</v>
      </c>
      <c r="E27" s="330">
        <v>20.222054563728413</v>
      </c>
      <c r="F27" s="331">
        <v>72.070794823943842</v>
      </c>
      <c r="G27" s="332"/>
    </row>
    <row r="28" spans="1:7" s="298" customFormat="1" ht="12.15" customHeight="1">
      <c r="A28" s="319">
        <v>3</v>
      </c>
      <c r="B28" s="321"/>
      <c r="C28" s="322" t="s">
        <v>29</v>
      </c>
      <c r="D28" s="329">
        <v>362970.92099999997</v>
      </c>
      <c r="E28" s="330">
        <v>18.266143187583371</v>
      </c>
      <c r="F28" s="331">
        <v>90.336938011527209</v>
      </c>
      <c r="G28" s="332"/>
    </row>
    <row r="29" spans="1:7" s="298" customFormat="1" ht="12.15" customHeight="1">
      <c r="A29" s="319">
        <v>4</v>
      </c>
      <c r="B29" s="321"/>
      <c r="C29" s="322" t="s">
        <v>30</v>
      </c>
      <c r="D29" s="329">
        <v>165862.595</v>
      </c>
      <c r="E29" s="330">
        <v>8.346866744551555</v>
      </c>
      <c r="F29" s="331">
        <v>98.683804756078757</v>
      </c>
      <c r="G29" s="332"/>
    </row>
    <row r="30" spans="1:7" s="298" customFormat="1" ht="12.15" customHeight="1">
      <c r="A30" s="319">
        <v>5</v>
      </c>
      <c r="B30" s="321"/>
      <c r="C30" s="322" t="s">
        <v>33</v>
      </c>
      <c r="D30" s="329">
        <v>18971.892</v>
      </c>
      <c r="E30" s="330">
        <v>0.95474120862527023</v>
      </c>
      <c r="F30" s="331">
        <v>99.638545964704022</v>
      </c>
      <c r="G30" s="332"/>
    </row>
    <row r="31" spans="1:7" s="298" customFormat="1" ht="12.15" customHeight="1">
      <c r="A31" s="319">
        <v>6</v>
      </c>
      <c r="B31" s="321"/>
      <c r="C31" s="322" t="s">
        <v>34</v>
      </c>
      <c r="D31" s="329">
        <v>7182.54</v>
      </c>
      <c r="E31" s="330">
        <v>0.36145403529597092</v>
      </c>
      <c r="F31" s="331">
        <v>100</v>
      </c>
      <c r="G31" s="332"/>
    </row>
    <row r="32" spans="1:7" s="298" customFormat="1" ht="12.15" customHeight="1">
      <c r="A32" s="319">
        <v>7</v>
      </c>
      <c r="B32" s="321"/>
      <c r="C32" s="322" t="s">
        <v>32</v>
      </c>
      <c r="D32" s="329">
        <v>0</v>
      </c>
      <c r="E32" s="330" t="s">
        <v>66</v>
      </c>
      <c r="F32" s="331" t="s">
        <v>66</v>
      </c>
      <c r="G32" s="332"/>
    </row>
    <row r="33" spans="1:7" s="298" customFormat="1" ht="12.15" customHeight="1">
      <c r="A33" s="319"/>
      <c r="B33" s="321"/>
      <c r="C33" s="322"/>
      <c r="D33" s="329"/>
      <c r="E33" s="330"/>
      <c r="F33" s="331"/>
      <c r="G33" s="332"/>
    </row>
    <row r="34" spans="1:7" s="327" customFormat="1" ht="5.25" customHeight="1">
      <c r="A34" s="323"/>
      <c r="B34" s="323"/>
      <c r="C34" s="324"/>
      <c r="D34" s="325"/>
      <c r="E34" s="326"/>
      <c r="F34" s="326"/>
    </row>
    <row r="35" spans="1:7" s="311" customFormat="1" ht="7.5" customHeight="1">
      <c r="D35" s="333"/>
      <c r="E35" s="333"/>
      <c r="F35" s="334"/>
    </row>
    <row r="36" spans="1:7" s="308" customFormat="1" ht="14.25" customHeight="1">
      <c r="A36" s="310" t="s">
        <v>356</v>
      </c>
      <c r="B36" s="310"/>
      <c r="C36" s="310"/>
      <c r="D36" s="310"/>
      <c r="E36" s="310"/>
      <c r="F36" s="310"/>
    </row>
    <row r="37" spans="1:7" s="311" customFormat="1" ht="7.2" customHeight="1" thickBot="1"/>
    <row r="38" spans="1:7" s="315" customFormat="1" ht="12.45" customHeight="1">
      <c r="A38" s="312" t="s">
        <v>1</v>
      </c>
      <c r="B38" s="312"/>
      <c r="C38" s="313"/>
      <c r="D38" s="313" t="s">
        <v>327</v>
      </c>
      <c r="E38" s="314" t="s">
        <v>348</v>
      </c>
      <c r="F38" s="314" t="s">
        <v>349</v>
      </c>
    </row>
    <row r="39" spans="1:7" s="298" customFormat="1" ht="12.45" customHeight="1">
      <c r="A39" s="316"/>
      <c r="B39" s="316"/>
      <c r="C39" s="316"/>
      <c r="D39" s="316"/>
      <c r="E39" s="317" t="s">
        <v>339</v>
      </c>
      <c r="F39" s="317" t="s">
        <v>340</v>
      </c>
    </row>
    <row r="40" spans="1:7" s="298" customFormat="1" ht="4.6500000000000004" customHeight="1">
      <c r="C40" s="318"/>
      <c r="D40" s="319"/>
      <c r="E40" s="320"/>
      <c r="F40" s="320"/>
    </row>
    <row r="41" spans="1:7" s="298" customFormat="1" ht="12.15" customHeight="1">
      <c r="A41" s="319">
        <v>1</v>
      </c>
      <c r="B41" s="321"/>
      <c r="C41" s="322" t="s">
        <v>28</v>
      </c>
      <c r="D41" s="329">
        <v>1494104.841</v>
      </c>
      <c r="E41" s="330">
        <v>43.789341183747425</v>
      </c>
      <c r="F41" s="331">
        <v>43.789341183747425</v>
      </c>
    </row>
    <row r="42" spans="1:7" s="298" customFormat="1" ht="12.15" customHeight="1">
      <c r="A42" s="319">
        <v>2</v>
      </c>
      <c r="B42" s="321"/>
      <c r="C42" s="322" t="s">
        <v>29</v>
      </c>
      <c r="D42" s="329">
        <v>730377.85600000003</v>
      </c>
      <c r="E42" s="330">
        <v>21.405971155298563</v>
      </c>
      <c r="F42" s="331">
        <v>81.247421997349832</v>
      </c>
      <c r="G42" s="335"/>
    </row>
    <row r="43" spans="1:7" s="298" customFormat="1" ht="12.15" customHeight="1">
      <c r="A43" s="319">
        <v>3</v>
      </c>
      <c r="B43" s="321"/>
      <c r="C43" s="322" t="s">
        <v>31</v>
      </c>
      <c r="D43" s="329">
        <v>547702.571</v>
      </c>
      <c r="E43" s="330">
        <v>16.052109658303852</v>
      </c>
      <c r="F43" s="331">
        <v>93.981089386481031</v>
      </c>
      <c r="G43" s="335"/>
    </row>
    <row r="44" spans="1:7" s="298" customFormat="1" ht="12.15" customHeight="1">
      <c r="A44" s="319">
        <v>4</v>
      </c>
      <c r="B44" s="321"/>
      <c r="C44" s="322" t="s">
        <v>33</v>
      </c>
      <c r="D44" s="329">
        <v>434476.37199999997</v>
      </c>
      <c r="E44" s="330">
        <v>12.733667389131204</v>
      </c>
      <c r="F44" s="331">
        <v>97.814721564858047</v>
      </c>
      <c r="G44" s="335"/>
    </row>
    <row r="45" spans="1:7" s="298" customFormat="1" ht="12.15" customHeight="1">
      <c r="A45" s="319">
        <v>5</v>
      </c>
      <c r="B45" s="321"/>
      <c r="C45" s="322" t="s">
        <v>34</v>
      </c>
      <c r="D45" s="329">
        <v>130804.626</v>
      </c>
      <c r="E45" s="330">
        <v>3.8336321783770182</v>
      </c>
      <c r="F45" s="331">
        <v>99.999999999999972</v>
      </c>
      <c r="G45" s="335"/>
    </row>
    <row r="46" spans="1:7" s="298" customFormat="1" ht="12.15" customHeight="1">
      <c r="A46" s="319">
        <v>6</v>
      </c>
      <c r="B46" s="321"/>
      <c r="C46" s="322" t="s">
        <v>30</v>
      </c>
      <c r="D46" s="329">
        <v>74562.324999999997</v>
      </c>
      <c r="E46" s="330">
        <v>2.1852784351419281</v>
      </c>
      <c r="F46" s="331">
        <v>99.999999999999972</v>
      </c>
      <c r="G46" s="335"/>
    </row>
    <row r="47" spans="1:7" s="298" customFormat="1" ht="12.15" customHeight="1">
      <c r="A47" s="319">
        <v>7</v>
      </c>
      <c r="B47" s="321"/>
      <c r="C47" s="322" t="s">
        <v>32</v>
      </c>
      <c r="D47" s="329">
        <v>0</v>
      </c>
      <c r="E47" s="330" t="s">
        <v>66</v>
      </c>
      <c r="F47" s="331" t="s">
        <v>66</v>
      </c>
      <c r="G47" s="335"/>
    </row>
    <row r="48" spans="1:7" s="298" customFormat="1" ht="12.15" customHeight="1">
      <c r="A48" s="319"/>
      <c r="B48" s="321"/>
      <c r="C48" s="322"/>
      <c r="D48" s="329"/>
      <c r="E48" s="330"/>
      <c r="F48" s="331"/>
      <c r="G48" s="335"/>
    </row>
    <row r="49" spans="1:6" s="327" customFormat="1" ht="6" customHeight="1">
      <c r="A49" s="323"/>
      <c r="B49" s="323"/>
      <c r="C49" s="324"/>
      <c r="D49" s="325"/>
      <c r="E49" s="326"/>
      <c r="F49" s="336"/>
    </row>
    <row r="50" spans="1:6" s="338" customFormat="1" ht="8.4" customHeight="1">
      <c r="A50" s="319"/>
      <c r="B50" s="319"/>
      <c r="C50" s="298"/>
      <c r="D50" s="337"/>
      <c r="E50" s="298"/>
      <c r="F50" s="298"/>
    </row>
    <row r="51" spans="1:6" s="338" customFormat="1" ht="11.1" customHeight="1">
      <c r="A51" s="339" t="s">
        <v>357</v>
      </c>
      <c r="B51" s="340"/>
      <c r="C51" s="298"/>
      <c r="D51" s="298"/>
      <c r="E51" s="298"/>
      <c r="F51" s="298"/>
    </row>
    <row r="52" spans="1:6" ht="12.75" customHeight="1">
      <c r="A52" s="341" t="s">
        <v>358</v>
      </c>
      <c r="B52" s="342"/>
      <c r="C52" s="342"/>
      <c r="D52" s="342"/>
      <c r="E52" s="342"/>
      <c r="F52" s="342"/>
    </row>
    <row r="53" spans="1:6">
      <c r="A53" s="341" t="s">
        <v>359</v>
      </c>
      <c r="B53" s="342"/>
      <c r="C53" s="342"/>
      <c r="D53" s="342"/>
      <c r="E53" s="342"/>
      <c r="F53" s="342"/>
    </row>
    <row r="54" spans="1:6">
      <c r="A54" s="343" t="s">
        <v>37</v>
      </c>
      <c r="B54" s="344"/>
      <c r="C54" s="344"/>
      <c r="D54" s="345"/>
      <c r="E54" s="345"/>
      <c r="F54" s="345"/>
    </row>
    <row r="55" spans="1:6">
      <c r="A55" s="344"/>
      <c r="B55" s="344"/>
      <c r="C55" s="344"/>
      <c r="D55" s="345"/>
      <c r="E55" s="345"/>
      <c r="F55" s="345"/>
    </row>
  </sheetData>
  <mergeCells count="12">
    <mergeCell ref="A38:C39"/>
    <mergeCell ref="D38:D39"/>
    <mergeCell ref="E38:E39"/>
    <mergeCell ref="F38:F39"/>
    <mergeCell ref="A8:C9"/>
    <mergeCell ref="D8:D9"/>
    <mergeCell ref="E8:E9"/>
    <mergeCell ref="F8:F9"/>
    <mergeCell ref="A23:C24"/>
    <mergeCell ref="D23:D24"/>
    <mergeCell ref="E23:E24"/>
    <mergeCell ref="F23:F24"/>
  </mergeCells>
  <hyperlinks>
    <hyperlink ref="A1" location="Índice!A1" display="Volver al Índice" xr:uid="{067A9DC0-5771-4F84-B265-DE45F722AB5C}"/>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E6A7E-2766-4B77-844C-F152F964B429}">
  <dimension ref="A1:AB34"/>
  <sheetViews>
    <sheetView showGridLines="0" zoomScale="85" zoomScaleNormal="85" workbookViewId="0">
      <pane xSplit="1" topLeftCell="B1" activePane="topRight" state="frozen"/>
      <selection pane="topRight"/>
    </sheetView>
  </sheetViews>
  <sheetFormatPr baseColWidth="10" defaultRowHeight="13.2"/>
  <cols>
    <col min="1" max="1" width="27.109375" style="7" customWidth="1"/>
    <col min="2" max="11" width="5.33203125" style="7" bestFit="1" customWidth="1"/>
    <col min="12" max="15" width="5.33203125" style="7" customWidth="1"/>
    <col min="16" max="16" width="6.33203125" style="7" bestFit="1" customWidth="1"/>
    <col min="17" max="26" width="5.33203125" style="7" customWidth="1"/>
    <col min="27" max="27" width="6.6640625" style="8" bestFit="1" customWidth="1"/>
    <col min="28"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6.6640625" style="7" bestFit="1" customWidth="1"/>
    <col min="284"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6.6640625" style="7" bestFit="1" customWidth="1"/>
    <col min="540"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6.6640625" style="7" bestFit="1" customWidth="1"/>
    <col min="796"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6.6640625" style="7" bestFit="1" customWidth="1"/>
    <col min="1052"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6.6640625" style="7" bestFit="1" customWidth="1"/>
    <col min="1308"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6.6640625" style="7" bestFit="1" customWidth="1"/>
    <col min="1564"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6.6640625" style="7" bestFit="1" customWidth="1"/>
    <col min="1820"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6.6640625" style="7" bestFit="1" customWidth="1"/>
    <col min="2076"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6.6640625" style="7" bestFit="1" customWidth="1"/>
    <col min="2332"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6.6640625" style="7" bestFit="1" customWidth="1"/>
    <col min="2588"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6.6640625" style="7" bestFit="1" customWidth="1"/>
    <col min="2844"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6.6640625" style="7" bestFit="1" customWidth="1"/>
    <col min="3100"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6.6640625" style="7" bestFit="1" customWidth="1"/>
    <col min="3356"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6.6640625" style="7" bestFit="1" customWidth="1"/>
    <col min="3612"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6.6640625" style="7" bestFit="1" customWidth="1"/>
    <col min="3868"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6.6640625" style="7" bestFit="1" customWidth="1"/>
    <col min="4124"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6.6640625" style="7" bestFit="1" customWidth="1"/>
    <col min="4380"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6.6640625" style="7" bestFit="1" customWidth="1"/>
    <col min="4636"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6.6640625" style="7" bestFit="1" customWidth="1"/>
    <col min="4892"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6.6640625" style="7" bestFit="1" customWidth="1"/>
    <col min="5148"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6.6640625" style="7" bestFit="1" customWidth="1"/>
    <col min="5404"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6.6640625" style="7" bestFit="1" customWidth="1"/>
    <col min="5660"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6.6640625" style="7" bestFit="1" customWidth="1"/>
    <col min="5916"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6.6640625" style="7" bestFit="1" customWidth="1"/>
    <col min="6172"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6.6640625" style="7" bestFit="1" customWidth="1"/>
    <col min="6428"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6.6640625" style="7" bestFit="1" customWidth="1"/>
    <col min="6684"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6.6640625" style="7" bestFit="1" customWidth="1"/>
    <col min="6940"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6.6640625" style="7" bestFit="1" customWidth="1"/>
    <col min="7196"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6.6640625" style="7" bestFit="1" customWidth="1"/>
    <col min="7452"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6.6640625" style="7" bestFit="1" customWidth="1"/>
    <col min="7708"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6.6640625" style="7" bestFit="1" customWidth="1"/>
    <col min="7964"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6.6640625" style="7" bestFit="1" customWidth="1"/>
    <col min="8220"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6.6640625" style="7" bestFit="1" customWidth="1"/>
    <col min="8476"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6.6640625" style="7" bestFit="1" customWidth="1"/>
    <col min="8732"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6.6640625" style="7" bestFit="1" customWidth="1"/>
    <col min="8988"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6.6640625" style="7" bestFit="1" customWidth="1"/>
    <col min="9244"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6.6640625" style="7" bestFit="1" customWidth="1"/>
    <col min="9500"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6.6640625" style="7" bestFit="1" customWidth="1"/>
    <col min="9756"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6.6640625" style="7" bestFit="1" customWidth="1"/>
    <col min="10012"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6.6640625" style="7" bestFit="1" customWidth="1"/>
    <col min="10268"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6.6640625" style="7" bestFit="1" customWidth="1"/>
    <col min="10524"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6.6640625" style="7" bestFit="1" customWidth="1"/>
    <col min="10780"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6.6640625" style="7" bestFit="1" customWidth="1"/>
    <col min="11036"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6.6640625" style="7" bestFit="1" customWidth="1"/>
    <col min="11292"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6.6640625" style="7" bestFit="1" customWidth="1"/>
    <col min="11548"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6.6640625" style="7" bestFit="1" customWidth="1"/>
    <col min="11804"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6.6640625" style="7" bestFit="1" customWidth="1"/>
    <col min="12060"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6.6640625" style="7" bestFit="1" customWidth="1"/>
    <col min="12316"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6.6640625" style="7" bestFit="1" customWidth="1"/>
    <col min="12572"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6.6640625" style="7" bestFit="1" customWidth="1"/>
    <col min="12828"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6.6640625" style="7" bestFit="1" customWidth="1"/>
    <col min="13084"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6.6640625" style="7" bestFit="1" customWidth="1"/>
    <col min="13340"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6.6640625" style="7" bestFit="1" customWidth="1"/>
    <col min="13596"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6.6640625" style="7" bestFit="1" customWidth="1"/>
    <col min="13852"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6.6640625" style="7" bestFit="1" customWidth="1"/>
    <col min="14108"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6.6640625" style="7" bestFit="1" customWidth="1"/>
    <col min="14364"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6.6640625" style="7" bestFit="1" customWidth="1"/>
    <col min="14620"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6.6640625" style="7" bestFit="1" customWidth="1"/>
    <col min="14876"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6.6640625" style="7" bestFit="1" customWidth="1"/>
    <col min="15132"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6.6640625" style="7" bestFit="1" customWidth="1"/>
    <col min="15388"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6.6640625" style="7" bestFit="1" customWidth="1"/>
    <col min="15644"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6.6640625" style="7" bestFit="1" customWidth="1"/>
    <col min="15900"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6.6640625" style="7" bestFit="1" customWidth="1"/>
    <col min="16156" max="16384" width="11.5546875" style="7"/>
  </cols>
  <sheetData>
    <row r="1" spans="1:28" s="2" customFormat="1" ht="20.100000000000001" customHeight="1">
      <c r="A1" s="1421" t="s">
        <v>2108</v>
      </c>
      <c r="B1" s="1"/>
      <c r="C1" s="1"/>
      <c r="D1" s="1"/>
      <c r="E1" s="1"/>
      <c r="F1" s="1"/>
      <c r="G1" s="1"/>
      <c r="H1" s="1"/>
      <c r="I1" s="1"/>
      <c r="J1" s="1"/>
      <c r="K1" s="1"/>
      <c r="L1" s="1"/>
      <c r="M1" s="1"/>
      <c r="N1" s="1"/>
      <c r="O1" s="1"/>
      <c r="P1" s="1"/>
      <c r="Q1" s="1"/>
      <c r="R1" s="1"/>
      <c r="S1" s="1"/>
      <c r="T1" s="1"/>
      <c r="U1" s="1"/>
      <c r="V1" s="1"/>
      <c r="W1" s="1"/>
      <c r="X1" s="1"/>
      <c r="Y1" s="1"/>
      <c r="Z1" s="1"/>
      <c r="AA1" s="1"/>
    </row>
    <row r="2" spans="1:28"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row>
    <row r="3" spans="1:28" s="6" customFormat="1" ht="20.100000000000001" customHeight="1">
      <c r="A3" s="5">
        <v>46112</v>
      </c>
      <c r="B3" s="5"/>
      <c r="C3" s="5"/>
      <c r="D3" s="5"/>
      <c r="E3" s="5"/>
      <c r="F3" s="5"/>
      <c r="G3" s="5"/>
      <c r="H3" s="5"/>
      <c r="I3" s="5"/>
      <c r="J3" s="5"/>
      <c r="K3" s="5"/>
      <c r="L3" s="5"/>
      <c r="M3" s="5"/>
      <c r="N3" s="5"/>
      <c r="O3" s="5"/>
      <c r="P3" s="5"/>
      <c r="Q3" s="5"/>
      <c r="R3" s="5"/>
      <c r="S3" s="5"/>
      <c r="T3" s="5"/>
      <c r="U3" s="5"/>
      <c r="V3" s="5"/>
      <c r="W3" s="5"/>
      <c r="X3" s="5"/>
      <c r="Y3" s="5"/>
      <c r="Z3" s="5"/>
      <c r="AA3" s="5"/>
    </row>
    <row r="4" spans="1:28" ht="7.5" customHeight="1"/>
    <row r="5" spans="1:28" ht="7.5" customHeight="1" thickBot="1"/>
    <row r="6" spans="1:28"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row>
    <row r="7" spans="1:28" ht="3.75" customHeight="1">
      <c r="A7" s="12"/>
      <c r="B7" s="13"/>
      <c r="C7" s="13"/>
      <c r="D7" s="13"/>
      <c r="E7" s="13"/>
      <c r="F7" s="13"/>
      <c r="G7" s="13"/>
      <c r="H7" s="13"/>
      <c r="I7" s="13"/>
      <c r="J7" s="13"/>
      <c r="K7" s="13"/>
      <c r="L7" s="13"/>
      <c r="M7" s="13"/>
      <c r="N7" s="13"/>
      <c r="O7" s="13"/>
      <c r="P7" s="13"/>
      <c r="Q7" s="13"/>
      <c r="R7" s="13"/>
      <c r="S7" s="13"/>
      <c r="T7" s="13"/>
      <c r="U7" s="13"/>
      <c r="V7" s="13"/>
      <c r="W7" s="13"/>
      <c r="X7" s="13"/>
      <c r="Y7" s="13"/>
      <c r="Z7" s="13"/>
      <c r="AA7" s="14"/>
    </row>
    <row r="8" spans="1:28" ht="10.5" customHeight="1">
      <c r="A8" s="15"/>
      <c r="B8" s="15"/>
      <c r="C8" s="15"/>
      <c r="D8" s="15"/>
      <c r="E8" s="15"/>
      <c r="F8" s="15"/>
      <c r="G8" s="15"/>
      <c r="H8" s="15"/>
      <c r="I8" s="15"/>
      <c r="J8" s="15"/>
      <c r="K8" s="15"/>
      <c r="L8" s="15"/>
      <c r="M8" s="15"/>
      <c r="N8" s="15"/>
      <c r="O8" s="15"/>
      <c r="P8" s="15"/>
      <c r="Q8" s="15"/>
      <c r="R8" s="15"/>
      <c r="S8" s="15"/>
      <c r="T8" s="15"/>
      <c r="U8" s="15"/>
      <c r="V8" s="15"/>
      <c r="W8" s="15"/>
      <c r="X8" s="15"/>
      <c r="Y8" s="15"/>
      <c r="Z8" s="15"/>
      <c r="AA8" s="16"/>
    </row>
    <row r="9" spans="1:28" s="21" customFormat="1" ht="20.100000000000001" customHeight="1">
      <c r="A9" s="17" t="s">
        <v>28</v>
      </c>
      <c r="B9" s="18">
        <v>1</v>
      </c>
      <c r="C9" s="18">
        <v>4</v>
      </c>
      <c r="D9" s="18">
        <v>2</v>
      </c>
      <c r="E9" s="18">
        <v>12</v>
      </c>
      <c r="F9" s="18">
        <v>1</v>
      </c>
      <c r="G9" s="18">
        <v>9</v>
      </c>
      <c r="H9" s="18">
        <v>1</v>
      </c>
      <c r="I9" s="18">
        <v>6</v>
      </c>
      <c r="J9" s="18">
        <v>2</v>
      </c>
      <c r="K9" s="18">
        <v>3</v>
      </c>
      <c r="L9" s="18">
        <v>1</v>
      </c>
      <c r="M9" s="18">
        <v>13</v>
      </c>
      <c r="N9" s="18">
        <v>12</v>
      </c>
      <c r="O9" s="18">
        <v>3</v>
      </c>
      <c r="P9" s="18">
        <v>19</v>
      </c>
      <c r="Q9" s="18">
        <v>3</v>
      </c>
      <c r="R9" s="18">
        <v>1</v>
      </c>
      <c r="S9" s="18">
        <v>2</v>
      </c>
      <c r="T9" s="18">
        <v>4</v>
      </c>
      <c r="U9" s="18">
        <v>10</v>
      </c>
      <c r="V9" s="18">
        <v>3</v>
      </c>
      <c r="W9" s="18">
        <v>3</v>
      </c>
      <c r="X9" s="18">
        <v>5</v>
      </c>
      <c r="Y9" s="18">
        <v>1</v>
      </c>
      <c r="Z9" s="18">
        <v>4</v>
      </c>
      <c r="AA9" s="19">
        <v>125</v>
      </c>
      <c r="AB9" s="20"/>
    </row>
    <row r="10" spans="1:28" s="21" customFormat="1" ht="20.100000000000001" customHeight="1">
      <c r="A10" s="17" t="s">
        <v>29</v>
      </c>
      <c r="B10" s="18">
        <v>1</v>
      </c>
      <c r="C10" s="18">
        <v>6</v>
      </c>
      <c r="D10" s="18">
        <v>3</v>
      </c>
      <c r="E10" s="18">
        <v>7</v>
      </c>
      <c r="F10" s="18">
        <v>3</v>
      </c>
      <c r="G10" s="18">
        <v>10</v>
      </c>
      <c r="H10" s="18">
        <v>2</v>
      </c>
      <c r="I10" s="18">
        <v>4</v>
      </c>
      <c r="J10" s="18">
        <v>1</v>
      </c>
      <c r="K10" s="18">
        <v>6</v>
      </c>
      <c r="L10" s="18">
        <v>9</v>
      </c>
      <c r="M10" s="18">
        <v>10</v>
      </c>
      <c r="N10" s="18">
        <v>12</v>
      </c>
      <c r="O10" s="18">
        <v>8</v>
      </c>
      <c r="P10" s="18">
        <v>40</v>
      </c>
      <c r="Q10" s="18">
        <v>9</v>
      </c>
      <c r="R10" s="18">
        <v>4</v>
      </c>
      <c r="S10" s="18">
        <v>2</v>
      </c>
      <c r="T10" s="18">
        <v>1</v>
      </c>
      <c r="U10" s="18">
        <v>16</v>
      </c>
      <c r="V10" s="18">
        <v>3</v>
      </c>
      <c r="W10" s="18">
        <v>9</v>
      </c>
      <c r="X10" s="18">
        <v>1</v>
      </c>
      <c r="Y10" s="18">
        <v>3</v>
      </c>
      <c r="Z10" s="18">
        <v>3</v>
      </c>
      <c r="AA10" s="19">
        <v>173</v>
      </c>
      <c r="AB10" s="20"/>
    </row>
    <row r="11" spans="1:28" s="21" customFormat="1" ht="20.100000000000001" customHeight="1">
      <c r="A11" s="17" t="s">
        <v>30</v>
      </c>
      <c r="B11" s="18">
        <v>0</v>
      </c>
      <c r="C11" s="18">
        <v>0</v>
      </c>
      <c r="D11" s="18">
        <v>0</v>
      </c>
      <c r="E11" s="18">
        <v>0</v>
      </c>
      <c r="F11" s="18">
        <v>0</v>
      </c>
      <c r="G11" s="18">
        <v>0</v>
      </c>
      <c r="H11" s="18">
        <v>1</v>
      </c>
      <c r="I11" s="18">
        <v>0</v>
      </c>
      <c r="J11" s="18">
        <v>0</v>
      </c>
      <c r="K11" s="18">
        <v>0</v>
      </c>
      <c r="L11" s="18">
        <v>2</v>
      </c>
      <c r="M11" s="18">
        <v>3</v>
      </c>
      <c r="N11" s="18">
        <v>1</v>
      </c>
      <c r="O11" s="18">
        <v>1</v>
      </c>
      <c r="P11" s="18">
        <v>21</v>
      </c>
      <c r="Q11" s="18">
        <v>0</v>
      </c>
      <c r="R11" s="18">
        <v>0</v>
      </c>
      <c r="S11" s="18">
        <v>0</v>
      </c>
      <c r="T11" s="18">
        <v>0</v>
      </c>
      <c r="U11" s="18">
        <v>2</v>
      </c>
      <c r="V11" s="18">
        <v>0</v>
      </c>
      <c r="W11" s="18">
        <v>0</v>
      </c>
      <c r="X11" s="18">
        <v>0</v>
      </c>
      <c r="Y11" s="18">
        <v>0</v>
      </c>
      <c r="Z11" s="18">
        <v>0</v>
      </c>
      <c r="AA11" s="19">
        <v>31</v>
      </c>
      <c r="AB11" s="20"/>
    </row>
    <row r="12" spans="1:28" s="21" customFormat="1" ht="20.100000000000001" customHeight="1">
      <c r="A12" s="17" t="s">
        <v>31</v>
      </c>
      <c r="B12" s="18">
        <v>0</v>
      </c>
      <c r="C12" s="18">
        <v>1</v>
      </c>
      <c r="D12" s="18">
        <v>0</v>
      </c>
      <c r="E12" s="18">
        <v>5</v>
      </c>
      <c r="F12" s="18">
        <v>1</v>
      </c>
      <c r="G12" s="18">
        <v>2</v>
      </c>
      <c r="H12" s="18">
        <v>3</v>
      </c>
      <c r="I12" s="18">
        <v>1</v>
      </c>
      <c r="J12" s="18">
        <v>0</v>
      </c>
      <c r="K12" s="18">
        <v>2</v>
      </c>
      <c r="L12" s="18">
        <v>3</v>
      </c>
      <c r="M12" s="18">
        <v>3</v>
      </c>
      <c r="N12" s="18">
        <v>1</v>
      </c>
      <c r="O12" s="18">
        <v>3</v>
      </c>
      <c r="P12" s="18">
        <v>46</v>
      </c>
      <c r="Q12" s="18">
        <v>0</v>
      </c>
      <c r="R12" s="18">
        <v>0</v>
      </c>
      <c r="S12" s="18">
        <v>2</v>
      </c>
      <c r="T12" s="18">
        <v>0</v>
      </c>
      <c r="U12" s="18">
        <v>4</v>
      </c>
      <c r="V12" s="18">
        <v>2</v>
      </c>
      <c r="W12" s="18">
        <v>1</v>
      </c>
      <c r="X12" s="18">
        <v>1</v>
      </c>
      <c r="Y12" s="18">
        <v>1</v>
      </c>
      <c r="Z12" s="18">
        <v>1</v>
      </c>
      <c r="AA12" s="19">
        <v>83</v>
      </c>
      <c r="AB12" s="20"/>
    </row>
    <row r="13" spans="1:28" s="21" customFormat="1" ht="20.100000000000001" customHeight="1">
      <c r="A13" s="17" t="s">
        <v>32</v>
      </c>
      <c r="B13" s="18">
        <v>0</v>
      </c>
      <c r="C13" s="18">
        <v>0</v>
      </c>
      <c r="D13" s="18">
        <v>0</v>
      </c>
      <c r="E13" s="18">
        <v>0</v>
      </c>
      <c r="F13" s="18">
        <v>0</v>
      </c>
      <c r="G13" s="18">
        <v>0</v>
      </c>
      <c r="H13" s="18">
        <v>0</v>
      </c>
      <c r="I13" s="18">
        <v>0</v>
      </c>
      <c r="J13" s="18">
        <v>0</v>
      </c>
      <c r="K13" s="18">
        <v>0</v>
      </c>
      <c r="L13" s="18">
        <v>0</v>
      </c>
      <c r="M13" s="18">
        <v>0</v>
      </c>
      <c r="N13" s="18">
        <v>0</v>
      </c>
      <c r="O13" s="18">
        <v>0</v>
      </c>
      <c r="P13" s="18">
        <v>1</v>
      </c>
      <c r="Q13" s="18">
        <v>0</v>
      </c>
      <c r="R13" s="18">
        <v>0</v>
      </c>
      <c r="S13" s="18">
        <v>0</v>
      </c>
      <c r="T13" s="18">
        <v>0</v>
      </c>
      <c r="U13" s="18">
        <v>0</v>
      </c>
      <c r="V13" s="18">
        <v>0</v>
      </c>
      <c r="W13" s="18">
        <v>0</v>
      </c>
      <c r="X13" s="18">
        <v>0</v>
      </c>
      <c r="Y13" s="18">
        <v>0</v>
      </c>
      <c r="Z13" s="18">
        <v>0</v>
      </c>
      <c r="AA13" s="19">
        <v>1</v>
      </c>
      <c r="AB13" s="20"/>
    </row>
    <row r="14" spans="1:28" s="21" customFormat="1" ht="20.100000000000001" customHeight="1">
      <c r="A14" s="17" t="s">
        <v>33</v>
      </c>
      <c r="B14" s="18">
        <v>0</v>
      </c>
      <c r="C14" s="18">
        <v>0</v>
      </c>
      <c r="D14" s="18">
        <v>2</v>
      </c>
      <c r="E14" s="18">
        <v>6</v>
      </c>
      <c r="F14" s="18">
        <v>6</v>
      </c>
      <c r="G14" s="18">
        <v>0</v>
      </c>
      <c r="H14" s="18">
        <v>1</v>
      </c>
      <c r="I14" s="18">
        <v>1</v>
      </c>
      <c r="J14" s="18">
        <v>2</v>
      </c>
      <c r="K14" s="18">
        <v>2</v>
      </c>
      <c r="L14" s="18">
        <v>1</v>
      </c>
      <c r="M14" s="18">
        <v>4</v>
      </c>
      <c r="N14" s="18">
        <v>4</v>
      </c>
      <c r="O14" s="18">
        <v>0</v>
      </c>
      <c r="P14" s="18">
        <v>19</v>
      </c>
      <c r="Q14" s="18">
        <v>0</v>
      </c>
      <c r="R14" s="18">
        <v>0</v>
      </c>
      <c r="S14" s="18">
        <v>0</v>
      </c>
      <c r="T14" s="18">
        <v>0</v>
      </c>
      <c r="U14" s="18">
        <v>0</v>
      </c>
      <c r="V14" s="18">
        <v>0</v>
      </c>
      <c r="W14" s="18">
        <v>0</v>
      </c>
      <c r="X14" s="18">
        <v>0</v>
      </c>
      <c r="Y14" s="18">
        <v>0</v>
      </c>
      <c r="Z14" s="18">
        <v>0</v>
      </c>
      <c r="AA14" s="19">
        <v>48</v>
      </c>
      <c r="AB14" s="20"/>
    </row>
    <row r="15" spans="1:28" s="21" customFormat="1" ht="20.100000000000001" customHeight="1">
      <c r="A15" s="17" t="s">
        <v>34</v>
      </c>
      <c r="B15" s="18">
        <v>0</v>
      </c>
      <c r="C15" s="18">
        <v>0</v>
      </c>
      <c r="D15" s="18">
        <v>0</v>
      </c>
      <c r="E15" s="18">
        <v>0</v>
      </c>
      <c r="F15" s="18">
        <v>0</v>
      </c>
      <c r="G15" s="18">
        <v>0</v>
      </c>
      <c r="H15" s="18">
        <v>0</v>
      </c>
      <c r="I15" s="18">
        <v>0</v>
      </c>
      <c r="J15" s="18">
        <v>0</v>
      </c>
      <c r="K15" s="18">
        <v>0</v>
      </c>
      <c r="L15" s="18">
        <v>0</v>
      </c>
      <c r="M15" s="18">
        <v>0</v>
      </c>
      <c r="N15" s="18">
        <v>0</v>
      </c>
      <c r="O15" s="18">
        <v>0</v>
      </c>
      <c r="P15" s="18">
        <v>2</v>
      </c>
      <c r="Q15" s="18">
        <v>0</v>
      </c>
      <c r="R15" s="18">
        <v>0</v>
      </c>
      <c r="S15" s="18">
        <v>0</v>
      </c>
      <c r="T15" s="18">
        <v>0</v>
      </c>
      <c r="U15" s="18">
        <v>0</v>
      </c>
      <c r="V15" s="18">
        <v>0</v>
      </c>
      <c r="W15" s="18">
        <v>0</v>
      </c>
      <c r="X15" s="18">
        <v>0</v>
      </c>
      <c r="Y15" s="18">
        <v>0</v>
      </c>
      <c r="Z15" s="18">
        <v>0</v>
      </c>
      <c r="AA15" s="19">
        <v>2</v>
      </c>
      <c r="AB15" s="20"/>
    </row>
    <row r="16" spans="1:28" s="15" customFormat="1" ht="22.65" customHeight="1">
      <c r="A16" s="22" t="s">
        <v>35</v>
      </c>
      <c r="B16" s="19">
        <v>2</v>
      </c>
      <c r="C16" s="19">
        <v>11</v>
      </c>
      <c r="D16" s="19">
        <v>7</v>
      </c>
      <c r="E16" s="19">
        <v>30</v>
      </c>
      <c r="F16" s="19">
        <v>11</v>
      </c>
      <c r="G16" s="19">
        <v>21</v>
      </c>
      <c r="H16" s="19">
        <v>8</v>
      </c>
      <c r="I16" s="19">
        <v>12</v>
      </c>
      <c r="J16" s="19">
        <v>5</v>
      </c>
      <c r="K16" s="19">
        <v>13</v>
      </c>
      <c r="L16" s="19">
        <v>16</v>
      </c>
      <c r="M16" s="19">
        <v>33</v>
      </c>
      <c r="N16" s="19">
        <v>30</v>
      </c>
      <c r="O16" s="19">
        <v>15</v>
      </c>
      <c r="P16" s="19">
        <v>148</v>
      </c>
      <c r="Q16" s="19">
        <v>12</v>
      </c>
      <c r="R16" s="19">
        <v>5</v>
      </c>
      <c r="S16" s="19">
        <v>6</v>
      </c>
      <c r="T16" s="19">
        <v>5</v>
      </c>
      <c r="U16" s="19">
        <v>32</v>
      </c>
      <c r="V16" s="19">
        <v>8</v>
      </c>
      <c r="W16" s="19">
        <v>13</v>
      </c>
      <c r="X16" s="19">
        <v>7</v>
      </c>
      <c r="Y16" s="19">
        <v>5</v>
      </c>
      <c r="Z16" s="19">
        <v>8</v>
      </c>
      <c r="AA16" s="19">
        <v>463</v>
      </c>
      <c r="AB16" s="20"/>
    </row>
    <row r="17" spans="1:28" ht="6" customHeight="1" thickBot="1">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4"/>
      <c r="AB17" s="25"/>
    </row>
    <row r="18" spans="1:28" s="27" customFormat="1" ht="12.15" customHeight="1">
      <c r="A18" s="26" t="s">
        <v>36</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25"/>
    </row>
    <row r="19" spans="1:28" ht="13.65" customHeight="1">
      <c r="A19" s="15" t="s">
        <v>37</v>
      </c>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5"/>
    </row>
    <row r="20" spans="1:28">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5"/>
    </row>
    <row r="21" spans="1:28">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9"/>
      <c r="AA21" s="30"/>
      <c r="AB21" s="25"/>
    </row>
    <row r="22" spans="1:28">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9"/>
      <c r="AA22" s="30"/>
      <c r="AB22" s="25"/>
    </row>
    <row r="23" spans="1:28">
      <c r="A23" s="25"/>
      <c r="Z23" s="29"/>
    </row>
    <row r="24" spans="1:28">
      <c r="Z24" s="29"/>
    </row>
    <row r="25" spans="1:28">
      <c r="Z25" s="29"/>
    </row>
    <row r="26" spans="1:28">
      <c r="Z26" s="29"/>
    </row>
    <row r="27" spans="1:28">
      <c r="Z27" s="29"/>
    </row>
    <row r="28" spans="1:28">
      <c r="Z28" s="29"/>
    </row>
    <row r="29" spans="1:28">
      <c r="Z29" s="29"/>
    </row>
    <row r="30" spans="1:28">
      <c r="Z30" s="29"/>
    </row>
    <row r="31" spans="1:28">
      <c r="Z31" s="29"/>
    </row>
    <row r="32" spans="1:28">
      <c r="Z32" s="29"/>
    </row>
    <row r="33" spans="26:26">
      <c r="Z33" s="29"/>
    </row>
    <row r="34" spans="26:26">
      <c r="Z34" s="31"/>
    </row>
  </sheetData>
  <mergeCells count="2">
    <mergeCell ref="A2:AA2"/>
    <mergeCell ref="A3:AA3"/>
  </mergeCells>
  <hyperlinks>
    <hyperlink ref="A1" location="Índice!A1" display="Volver al Índice" xr:uid="{B2866DF3-36E9-4476-B64E-495B4F8F0A0F}"/>
  </hyperlink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B339A-C552-439B-97F9-51E8CC28530E}">
  <dimension ref="A1:AB1363"/>
  <sheetViews>
    <sheetView showGridLines="0" zoomScale="85" zoomScaleNormal="85" workbookViewId="0">
      <pane xSplit="5" ySplit="7" topLeftCell="F8" activePane="bottomRight" state="frozen"/>
      <selection pane="topRight" activeCell="F1" sqref="F1"/>
      <selection pane="bottomLeft" activeCell="A8" sqref="A8"/>
      <selection pane="bottomRight"/>
    </sheetView>
  </sheetViews>
  <sheetFormatPr baseColWidth="10" defaultRowHeight="10.199999999999999"/>
  <cols>
    <col min="1" max="1" width="27.33203125" style="170" customWidth="1"/>
    <col min="2" max="2" width="16.109375" style="139" bestFit="1" customWidth="1"/>
    <col min="3" max="3" width="14.88671875" style="139" bestFit="1" customWidth="1"/>
    <col min="4" max="4" width="24.109375" style="139" customWidth="1"/>
    <col min="5" max="5" width="10.6640625" style="171" customWidth="1"/>
    <col min="6" max="8" width="10.6640625" style="139" customWidth="1"/>
    <col min="9" max="9" width="13.88671875" style="139" customWidth="1"/>
    <col min="10" max="10" width="10.6640625" style="139" customWidth="1"/>
    <col min="11" max="11" width="13.88671875" style="139" customWidth="1"/>
    <col min="12" max="12" width="15.44140625" style="139" customWidth="1"/>
    <col min="13" max="13" width="13.88671875" style="139" customWidth="1"/>
    <col min="14" max="15" width="15.44140625" style="139" customWidth="1"/>
    <col min="16" max="16" width="14.44140625" style="139" customWidth="1"/>
    <col min="17" max="17" width="13.88671875" style="139" bestFit="1" customWidth="1"/>
    <col min="18" max="18" width="16.88671875" style="139" bestFit="1" customWidth="1"/>
    <col min="19" max="256" width="11.5546875" style="139"/>
    <col min="257" max="257" width="23.88671875" style="139" bestFit="1" customWidth="1"/>
    <col min="258" max="258" width="16.109375" style="139" bestFit="1" customWidth="1"/>
    <col min="259" max="259" width="14.88671875" style="139" bestFit="1" customWidth="1"/>
    <col min="260" max="260" width="24.109375" style="139" customWidth="1"/>
    <col min="261" max="264" width="10.6640625" style="139" customWidth="1"/>
    <col min="265" max="265" width="13.88671875" style="139" bestFit="1" customWidth="1"/>
    <col min="266" max="266" width="10.6640625" style="139" customWidth="1"/>
    <col min="267" max="267" width="13.88671875" style="139" bestFit="1" customWidth="1"/>
    <col min="268" max="268" width="15.44140625" style="139" bestFit="1" customWidth="1"/>
    <col min="269" max="269" width="13.88671875" style="139" bestFit="1" customWidth="1"/>
    <col min="270" max="271" width="15.44140625" style="139" bestFit="1" customWidth="1"/>
    <col min="272" max="272" width="14.44140625" style="139" customWidth="1"/>
    <col min="273" max="273" width="13.88671875" style="139" bestFit="1" customWidth="1"/>
    <col min="274" max="274" width="16.88671875" style="139" bestFit="1" customWidth="1"/>
    <col min="275" max="512" width="11.5546875" style="139"/>
    <col min="513" max="513" width="23.88671875" style="139" bestFit="1" customWidth="1"/>
    <col min="514" max="514" width="16.109375" style="139" bestFit="1" customWidth="1"/>
    <col min="515" max="515" width="14.88671875" style="139" bestFit="1" customWidth="1"/>
    <col min="516" max="516" width="24.109375" style="139" customWidth="1"/>
    <col min="517" max="520" width="10.6640625" style="139" customWidth="1"/>
    <col min="521" max="521" width="13.88671875" style="139" bestFit="1" customWidth="1"/>
    <col min="522" max="522" width="10.6640625" style="139" customWidth="1"/>
    <col min="523" max="523" width="13.88671875" style="139" bestFit="1" customWidth="1"/>
    <col min="524" max="524" width="15.44140625" style="139" bestFit="1" customWidth="1"/>
    <col min="525" max="525" width="13.88671875" style="139" bestFit="1" customWidth="1"/>
    <col min="526" max="527" width="15.44140625" style="139" bestFit="1" customWidth="1"/>
    <col min="528" max="528" width="14.44140625" style="139" customWidth="1"/>
    <col min="529" max="529" width="13.88671875" style="139" bestFit="1" customWidth="1"/>
    <col min="530" max="530" width="16.88671875" style="139" bestFit="1" customWidth="1"/>
    <col min="531" max="768" width="11.5546875" style="139"/>
    <col min="769" max="769" width="23.88671875" style="139" bestFit="1" customWidth="1"/>
    <col min="770" max="770" width="16.109375" style="139" bestFit="1" customWidth="1"/>
    <col min="771" max="771" width="14.88671875" style="139" bestFit="1" customWidth="1"/>
    <col min="772" max="772" width="24.109375" style="139" customWidth="1"/>
    <col min="773" max="776" width="10.6640625" style="139" customWidth="1"/>
    <col min="777" max="777" width="13.88671875" style="139" bestFit="1" customWidth="1"/>
    <col min="778" max="778" width="10.6640625" style="139" customWidth="1"/>
    <col min="779" max="779" width="13.88671875" style="139" bestFit="1" customWidth="1"/>
    <col min="780" max="780" width="15.44140625" style="139" bestFit="1" customWidth="1"/>
    <col min="781" max="781" width="13.88671875" style="139" bestFit="1" customWidth="1"/>
    <col min="782" max="783" width="15.44140625" style="139" bestFit="1" customWidth="1"/>
    <col min="784" max="784" width="14.44140625" style="139" customWidth="1"/>
    <col min="785" max="785" width="13.88671875" style="139" bestFit="1" customWidth="1"/>
    <col min="786" max="786" width="16.88671875" style="139" bestFit="1" customWidth="1"/>
    <col min="787" max="1024" width="11.5546875" style="139"/>
    <col min="1025" max="1025" width="23.88671875" style="139" bestFit="1" customWidth="1"/>
    <col min="1026" max="1026" width="16.109375" style="139" bestFit="1" customWidth="1"/>
    <col min="1027" max="1027" width="14.88671875" style="139" bestFit="1" customWidth="1"/>
    <col min="1028" max="1028" width="24.109375" style="139" customWidth="1"/>
    <col min="1029" max="1032" width="10.6640625" style="139" customWidth="1"/>
    <col min="1033" max="1033" width="13.88671875" style="139" bestFit="1" customWidth="1"/>
    <col min="1034" max="1034" width="10.6640625" style="139" customWidth="1"/>
    <col min="1035" max="1035" width="13.88671875" style="139" bestFit="1" customWidth="1"/>
    <col min="1036" max="1036" width="15.44140625" style="139" bestFit="1" customWidth="1"/>
    <col min="1037" max="1037" width="13.88671875" style="139" bestFit="1" customWidth="1"/>
    <col min="1038" max="1039" width="15.44140625" style="139" bestFit="1" customWidth="1"/>
    <col min="1040" max="1040" width="14.44140625" style="139" customWidth="1"/>
    <col min="1041" max="1041" width="13.88671875" style="139" bestFit="1" customWidth="1"/>
    <col min="1042" max="1042" width="16.88671875" style="139" bestFit="1" customWidth="1"/>
    <col min="1043" max="1280" width="11.5546875" style="139"/>
    <col min="1281" max="1281" width="23.88671875" style="139" bestFit="1" customWidth="1"/>
    <col min="1282" max="1282" width="16.109375" style="139" bestFit="1" customWidth="1"/>
    <col min="1283" max="1283" width="14.88671875" style="139" bestFit="1" customWidth="1"/>
    <col min="1284" max="1284" width="24.109375" style="139" customWidth="1"/>
    <col min="1285" max="1288" width="10.6640625" style="139" customWidth="1"/>
    <col min="1289" max="1289" width="13.88671875" style="139" bestFit="1" customWidth="1"/>
    <col min="1290" max="1290" width="10.6640625" style="139" customWidth="1"/>
    <col min="1291" max="1291" width="13.88671875" style="139" bestFit="1" customWidth="1"/>
    <col min="1292" max="1292" width="15.44140625" style="139" bestFit="1" customWidth="1"/>
    <col min="1293" max="1293" width="13.88671875" style="139" bestFit="1" customWidth="1"/>
    <col min="1294" max="1295" width="15.44140625" style="139" bestFit="1" customWidth="1"/>
    <col min="1296" max="1296" width="14.44140625" style="139" customWidth="1"/>
    <col min="1297" max="1297" width="13.88671875" style="139" bestFit="1" customWidth="1"/>
    <col min="1298" max="1298" width="16.88671875" style="139" bestFit="1" customWidth="1"/>
    <col min="1299" max="1536" width="11.5546875" style="139"/>
    <col min="1537" max="1537" width="23.88671875" style="139" bestFit="1" customWidth="1"/>
    <col min="1538" max="1538" width="16.109375" style="139" bestFit="1" customWidth="1"/>
    <col min="1539" max="1539" width="14.88671875" style="139" bestFit="1" customWidth="1"/>
    <col min="1540" max="1540" width="24.109375" style="139" customWidth="1"/>
    <col min="1541" max="1544" width="10.6640625" style="139" customWidth="1"/>
    <col min="1545" max="1545" width="13.88671875" style="139" bestFit="1" customWidth="1"/>
    <col min="1546" max="1546" width="10.6640625" style="139" customWidth="1"/>
    <col min="1547" max="1547" width="13.88671875" style="139" bestFit="1" customWidth="1"/>
    <col min="1548" max="1548" width="15.44140625" style="139" bestFit="1" customWidth="1"/>
    <col min="1549" max="1549" width="13.88671875" style="139" bestFit="1" customWidth="1"/>
    <col min="1550" max="1551" width="15.44140625" style="139" bestFit="1" customWidth="1"/>
    <col min="1552" max="1552" width="14.44140625" style="139" customWidth="1"/>
    <col min="1553" max="1553" width="13.88671875" style="139" bestFit="1" customWidth="1"/>
    <col min="1554" max="1554" width="16.88671875" style="139" bestFit="1" customWidth="1"/>
    <col min="1555" max="1792" width="11.5546875" style="139"/>
    <col min="1793" max="1793" width="23.88671875" style="139" bestFit="1" customWidth="1"/>
    <col min="1794" max="1794" width="16.109375" style="139" bestFit="1" customWidth="1"/>
    <col min="1795" max="1795" width="14.88671875" style="139" bestFit="1" customWidth="1"/>
    <col min="1796" max="1796" width="24.109375" style="139" customWidth="1"/>
    <col min="1797" max="1800" width="10.6640625" style="139" customWidth="1"/>
    <col min="1801" max="1801" width="13.88671875" style="139" bestFit="1" customWidth="1"/>
    <col min="1802" max="1802" width="10.6640625" style="139" customWidth="1"/>
    <col min="1803" max="1803" width="13.88671875" style="139" bestFit="1" customWidth="1"/>
    <col min="1804" max="1804" width="15.44140625" style="139" bestFit="1" customWidth="1"/>
    <col min="1805" max="1805" width="13.88671875" style="139" bestFit="1" customWidth="1"/>
    <col min="1806" max="1807" width="15.44140625" style="139" bestFit="1" customWidth="1"/>
    <col min="1808" max="1808" width="14.44140625" style="139" customWidth="1"/>
    <col min="1809" max="1809" width="13.88671875" style="139" bestFit="1" customWidth="1"/>
    <col min="1810" max="1810" width="16.88671875" style="139" bestFit="1" customWidth="1"/>
    <col min="1811" max="2048" width="11.5546875" style="139"/>
    <col min="2049" max="2049" width="23.88671875" style="139" bestFit="1" customWidth="1"/>
    <col min="2050" max="2050" width="16.109375" style="139" bestFit="1" customWidth="1"/>
    <col min="2051" max="2051" width="14.88671875" style="139" bestFit="1" customWidth="1"/>
    <col min="2052" max="2052" width="24.109375" style="139" customWidth="1"/>
    <col min="2053" max="2056" width="10.6640625" style="139" customWidth="1"/>
    <col min="2057" max="2057" width="13.88671875" style="139" bestFit="1" customWidth="1"/>
    <col min="2058" max="2058" width="10.6640625" style="139" customWidth="1"/>
    <col min="2059" max="2059" width="13.88671875" style="139" bestFit="1" customWidth="1"/>
    <col min="2060" max="2060" width="15.44140625" style="139" bestFit="1" customWidth="1"/>
    <col min="2061" max="2061" width="13.88671875" style="139" bestFit="1" customWidth="1"/>
    <col min="2062" max="2063" width="15.44140625" style="139" bestFit="1" customWidth="1"/>
    <col min="2064" max="2064" width="14.44140625" style="139" customWidth="1"/>
    <col min="2065" max="2065" width="13.88671875" style="139" bestFit="1" customWidth="1"/>
    <col min="2066" max="2066" width="16.88671875" style="139" bestFit="1" customWidth="1"/>
    <col min="2067" max="2304" width="11.5546875" style="139"/>
    <col min="2305" max="2305" width="23.88671875" style="139" bestFit="1" customWidth="1"/>
    <col min="2306" max="2306" width="16.109375" style="139" bestFit="1" customWidth="1"/>
    <col min="2307" max="2307" width="14.88671875" style="139" bestFit="1" customWidth="1"/>
    <col min="2308" max="2308" width="24.109375" style="139" customWidth="1"/>
    <col min="2309" max="2312" width="10.6640625" style="139" customWidth="1"/>
    <col min="2313" max="2313" width="13.88671875" style="139" bestFit="1" customWidth="1"/>
    <col min="2314" max="2314" width="10.6640625" style="139" customWidth="1"/>
    <col min="2315" max="2315" width="13.88671875" style="139" bestFit="1" customWidth="1"/>
    <col min="2316" max="2316" width="15.44140625" style="139" bestFit="1" customWidth="1"/>
    <col min="2317" max="2317" width="13.88671875" style="139" bestFit="1" customWidth="1"/>
    <col min="2318" max="2319" width="15.44140625" style="139" bestFit="1" customWidth="1"/>
    <col min="2320" max="2320" width="14.44140625" style="139" customWidth="1"/>
    <col min="2321" max="2321" width="13.88671875" style="139" bestFit="1" customWidth="1"/>
    <col min="2322" max="2322" width="16.88671875" style="139" bestFit="1" customWidth="1"/>
    <col min="2323" max="2560" width="11.5546875" style="139"/>
    <col min="2561" max="2561" width="23.88671875" style="139" bestFit="1" customWidth="1"/>
    <col min="2562" max="2562" width="16.109375" style="139" bestFit="1" customWidth="1"/>
    <col min="2563" max="2563" width="14.88671875" style="139" bestFit="1" customWidth="1"/>
    <col min="2564" max="2564" width="24.109375" style="139" customWidth="1"/>
    <col min="2565" max="2568" width="10.6640625" style="139" customWidth="1"/>
    <col min="2569" max="2569" width="13.88671875" style="139" bestFit="1" customWidth="1"/>
    <col min="2570" max="2570" width="10.6640625" style="139" customWidth="1"/>
    <col min="2571" max="2571" width="13.88671875" style="139" bestFit="1" customWidth="1"/>
    <col min="2572" max="2572" width="15.44140625" style="139" bestFit="1" customWidth="1"/>
    <col min="2573" max="2573" width="13.88671875" style="139" bestFit="1" customWidth="1"/>
    <col min="2574" max="2575" width="15.44140625" style="139" bestFit="1" customWidth="1"/>
    <col min="2576" max="2576" width="14.44140625" style="139" customWidth="1"/>
    <col min="2577" max="2577" width="13.88671875" style="139" bestFit="1" customWidth="1"/>
    <col min="2578" max="2578" width="16.88671875" style="139" bestFit="1" customWidth="1"/>
    <col min="2579" max="2816" width="11.5546875" style="139"/>
    <col min="2817" max="2817" width="23.88671875" style="139" bestFit="1" customWidth="1"/>
    <col min="2818" max="2818" width="16.109375" style="139" bestFit="1" customWidth="1"/>
    <col min="2819" max="2819" width="14.88671875" style="139" bestFit="1" customWidth="1"/>
    <col min="2820" max="2820" width="24.109375" style="139" customWidth="1"/>
    <col min="2821" max="2824" width="10.6640625" style="139" customWidth="1"/>
    <col min="2825" max="2825" width="13.88671875" style="139" bestFit="1" customWidth="1"/>
    <col min="2826" max="2826" width="10.6640625" style="139" customWidth="1"/>
    <col min="2827" max="2827" width="13.88671875" style="139" bestFit="1" customWidth="1"/>
    <col min="2828" max="2828" width="15.44140625" style="139" bestFit="1" customWidth="1"/>
    <col min="2829" max="2829" width="13.88671875" style="139" bestFit="1" customWidth="1"/>
    <col min="2830" max="2831" width="15.44140625" style="139" bestFit="1" customWidth="1"/>
    <col min="2832" max="2832" width="14.44140625" style="139" customWidth="1"/>
    <col min="2833" max="2833" width="13.88671875" style="139" bestFit="1" customWidth="1"/>
    <col min="2834" max="2834" width="16.88671875" style="139" bestFit="1" customWidth="1"/>
    <col min="2835" max="3072" width="11.5546875" style="139"/>
    <col min="3073" max="3073" width="23.88671875" style="139" bestFit="1" customWidth="1"/>
    <col min="3074" max="3074" width="16.109375" style="139" bestFit="1" customWidth="1"/>
    <col min="3075" max="3075" width="14.88671875" style="139" bestFit="1" customWidth="1"/>
    <col min="3076" max="3076" width="24.109375" style="139" customWidth="1"/>
    <col min="3077" max="3080" width="10.6640625" style="139" customWidth="1"/>
    <col min="3081" max="3081" width="13.88671875" style="139" bestFit="1" customWidth="1"/>
    <col min="3082" max="3082" width="10.6640625" style="139" customWidth="1"/>
    <col min="3083" max="3083" width="13.88671875" style="139" bestFit="1" customWidth="1"/>
    <col min="3084" max="3084" width="15.44140625" style="139" bestFit="1" customWidth="1"/>
    <col min="3085" max="3085" width="13.88671875" style="139" bestFit="1" customWidth="1"/>
    <col min="3086" max="3087" width="15.44140625" style="139" bestFit="1" customWidth="1"/>
    <col min="3088" max="3088" width="14.44140625" style="139" customWidth="1"/>
    <col min="3089" max="3089" width="13.88671875" style="139" bestFit="1" customWidth="1"/>
    <col min="3090" max="3090" width="16.88671875" style="139" bestFit="1" customWidth="1"/>
    <col min="3091" max="3328" width="11.5546875" style="139"/>
    <col min="3329" max="3329" width="23.88671875" style="139" bestFit="1" customWidth="1"/>
    <col min="3330" max="3330" width="16.109375" style="139" bestFit="1" customWidth="1"/>
    <col min="3331" max="3331" width="14.88671875" style="139" bestFit="1" customWidth="1"/>
    <col min="3332" max="3332" width="24.109375" style="139" customWidth="1"/>
    <col min="3333" max="3336" width="10.6640625" style="139" customWidth="1"/>
    <col min="3337" max="3337" width="13.88671875" style="139" bestFit="1" customWidth="1"/>
    <col min="3338" max="3338" width="10.6640625" style="139" customWidth="1"/>
    <col min="3339" max="3339" width="13.88671875" style="139" bestFit="1" customWidth="1"/>
    <col min="3340" max="3340" width="15.44140625" style="139" bestFit="1" customWidth="1"/>
    <col min="3341" max="3341" width="13.88671875" style="139" bestFit="1" customWidth="1"/>
    <col min="3342" max="3343" width="15.44140625" style="139" bestFit="1" customWidth="1"/>
    <col min="3344" max="3344" width="14.44140625" style="139" customWidth="1"/>
    <col min="3345" max="3345" width="13.88671875" style="139" bestFit="1" customWidth="1"/>
    <col min="3346" max="3346" width="16.88671875" style="139" bestFit="1" customWidth="1"/>
    <col min="3347" max="3584" width="11.5546875" style="139"/>
    <col min="3585" max="3585" width="23.88671875" style="139" bestFit="1" customWidth="1"/>
    <col min="3586" max="3586" width="16.109375" style="139" bestFit="1" customWidth="1"/>
    <col min="3587" max="3587" width="14.88671875" style="139" bestFit="1" customWidth="1"/>
    <col min="3588" max="3588" width="24.109375" style="139" customWidth="1"/>
    <col min="3589" max="3592" width="10.6640625" style="139" customWidth="1"/>
    <col min="3593" max="3593" width="13.88671875" style="139" bestFit="1" customWidth="1"/>
    <col min="3594" max="3594" width="10.6640625" style="139" customWidth="1"/>
    <col min="3595" max="3595" width="13.88671875" style="139" bestFit="1" customWidth="1"/>
    <col min="3596" max="3596" width="15.44140625" style="139" bestFit="1" customWidth="1"/>
    <col min="3597" max="3597" width="13.88671875" style="139" bestFit="1" customWidth="1"/>
    <col min="3598" max="3599" width="15.44140625" style="139" bestFit="1" customWidth="1"/>
    <col min="3600" max="3600" width="14.44140625" style="139" customWidth="1"/>
    <col min="3601" max="3601" width="13.88671875" style="139" bestFit="1" customWidth="1"/>
    <col min="3602" max="3602" width="16.88671875" style="139" bestFit="1" customWidth="1"/>
    <col min="3603" max="3840" width="11.5546875" style="139"/>
    <col min="3841" max="3841" width="23.88671875" style="139" bestFit="1" customWidth="1"/>
    <col min="3842" max="3842" width="16.109375" style="139" bestFit="1" customWidth="1"/>
    <col min="3843" max="3843" width="14.88671875" style="139" bestFit="1" customWidth="1"/>
    <col min="3844" max="3844" width="24.109375" style="139" customWidth="1"/>
    <col min="3845" max="3848" width="10.6640625" style="139" customWidth="1"/>
    <col min="3849" max="3849" width="13.88671875" style="139" bestFit="1" customWidth="1"/>
    <col min="3850" max="3850" width="10.6640625" style="139" customWidth="1"/>
    <col min="3851" max="3851" width="13.88671875" style="139" bestFit="1" customWidth="1"/>
    <col min="3852" max="3852" width="15.44140625" style="139" bestFit="1" customWidth="1"/>
    <col min="3853" max="3853" width="13.88671875" style="139" bestFit="1" customWidth="1"/>
    <col min="3854" max="3855" width="15.44140625" style="139" bestFit="1" customWidth="1"/>
    <col min="3856" max="3856" width="14.44140625" style="139" customWidth="1"/>
    <col min="3857" max="3857" width="13.88671875" style="139" bestFit="1" customWidth="1"/>
    <col min="3858" max="3858" width="16.88671875" style="139" bestFit="1" customWidth="1"/>
    <col min="3859" max="4096" width="11.5546875" style="139"/>
    <col min="4097" max="4097" width="23.88671875" style="139" bestFit="1" customWidth="1"/>
    <col min="4098" max="4098" width="16.109375" style="139" bestFit="1" customWidth="1"/>
    <col min="4099" max="4099" width="14.88671875" style="139" bestFit="1" customWidth="1"/>
    <col min="4100" max="4100" width="24.109375" style="139" customWidth="1"/>
    <col min="4101" max="4104" width="10.6640625" style="139" customWidth="1"/>
    <col min="4105" max="4105" width="13.88671875" style="139" bestFit="1" customWidth="1"/>
    <col min="4106" max="4106" width="10.6640625" style="139" customWidth="1"/>
    <col min="4107" max="4107" width="13.88671875" style="139" bestFit="1" customWidth="1"/>
    <col min="4108" max="4108" width="15.44140625" style="139" bestFit="1" customWidth="1"/>
    <col min="4109" max="4109" width="13.88671875" style="139" bestFit="1" customWidth="1"/>
    <col min="4110" max="4111" width="15.44140625" style="139" bestFit="1" customWidth="1"/>
    <col min="4112" max="4112" width="14.44140625" style="139" customWidth="1"/>
    <col min="4113" max="4113" width="13.88671875" style="139" bestFit="1" customWidth="1"/>
    <col min="4114" max="4114" width="16.88671875" style="139" bestFit="1" customWidth="1"/>
    <col min="4115" max="4352" width="11.5546875" style="139"/>
    <col min="4353" max="4353" width="23.88671875" style="139" bestFit="1" customWidth="1"/>
    <col min="4354" max="4354" width="16.109375" style="139" bestFit="1" customWidth="1"/>
    <col min="4355" max="4355" width="14.88671875" style="139" bestFit="1" customWidth="1"/>
    <col min="4356" max="4356" width="24.109375" style="139" customWidth="1"/>
    <col min="4357" max="4360" width="10.6640625" style="139" customWidth="1"/>
    <col min="4361" max="4361" width="13.88671875" style="139" bestFit="1" customWidth="1"/>
    <col min="4362" max="4362" width="10.6640625" style="139" customWidth="1"/>
    <col min="4363" max="4363" width="13.88671875" style="139" bestFit="1" customWidth="1"/>
    <col min="4364" max="4364" width="15.44140625" style="139" bestFit="1" customWidth="1"/>
    <col min="4365" max="4365" width="13.88671875" style="139" bestFit="1" customWidth="1"/>
    <col min="4366" max="4367" width="15.44140625" style="139" bestFit="1" customWidth="1"/>
    <col min="4368" max="4368" width="14.44140625" style="139" customWidth="1"/>
    <col min="4369" max="4369" width="13.88671875" style="139" bestFit="1" customWidth="1"/>
    <col min="4370" max="4370" width="16.88671875" style="139" bestFit="1" customWidth="1"/>
    <col min="4371" max="4608" width="11.5546875" style="139"/>
    <col min="4609" max="4609" width="23.88671875" style="139" bestFit="1" customWidth="1"/>
    <col min="4610" max="4610" width="16.109375" style="139" bestFit="1" customWidth="1"/>
    <col min="4611" max="4611" width="14.88671875" style="139" bestFit="1" customWidth="1"/>
    <col min="4612" max="4612" width="24.109375" style="139" customWidth="1"/>
    <col min="4613" max="4616" width="10.6640625" style="139" customWidth="1"/>
    <col min="4617" max="4617" width="13.88671875" style="139" bestFit="1" customWidth="1"/>
    <col min="4618" max="4618" width="10.6640625" style="139" customWidth="1"/>
    <col min="4619" max="4619" width="13.88671875" style="139" bestFit="1" customWidth="1"/>
    <col min="4620" max="4620" width="15.44140625" style="139" bestFit="1" customWidth="1"/>
    <col min="4621" max="4621" width="13.88671875" style="139" bestFit="1" customWidth="1"/>
    <col min="4622" max="4623" width="15.44140625" style="139" bestFit="1" customWidth="1"/>
    <col min="4624" max="4624" width="14.44140625" style="139" customWidth="1"/>
    <col min="4625" max="4625" width="13.88671875" style="139" bestFit="1" customWidth="1"/>
    <col min="4626" max="4626" width="16.88671875" style="139" bestFit="1" customWidth="1"/>
    <col min="4627" max="4864" width="11.5546875" style="139"/>
    <col min="4865" max="4865" width="23.88671875" style="139" bestFit="1" customWidth="1"/>
    <col min="4866" max="4866" width="16.109375" style="139" bestFit="1" customWidth="1"/>
    <col min="4867" max="4867" width="14.88671875" style="139" bestFit="1" customWidth="1"/>
    <col min="4868" max="4868" width="24.109375" style="139" customWidth="1"/>
    <col min="4869" max="4872" width="10.6640625" style="139" customWidth="1"/>
    <col min="4873" max="4873" width="13.88671875" style="139" bestFit="1" customWidth="1"/>
    <col min="4874" max="4874" width="10.6640625" style="139" customWidth="1"/>
    <col min="4875" max="4875" width="13.88671875" style="139" bestFit="1" customWidth="1"/>
    <col min="4876" max="4876" width="15.44140625" style="139" bestFit="1" customWidth="1"/>
    <col min="4877" max="4877" width="13.88671875" style="139" bestFit="1" customWidth="1"/>
    <col min="4878" max="4879" width="15.44140625" style="139" bestFit="1" customWidth="1"/>
    <col min="4880" max="4880" width="14.44140625" style="139" customWidth="1"/>
    <col min="4881" max="4881" width="13.88671875" style="139" bestFit="1" customWidth="1"/>
    <col min="4882" max="4882" width="16.88671875" style="139" bestFit="1" customWidth="1"/>
    <col min="4883" max="5120" width="11.5546875" style="139"/>
    <col min="5121" max="5121" width="23.88671875" style="139" bestFit="1" customWidth="1"/>
    <col min="5122" max="5122" width="16.109375" style="139" bestFit="1" customWidth="1"/>
    <col min="5123" max="5123" width="14.88671875" style="139" bestFit="1" customWidth="1"/>
    <col min="5124" max="5124" width="24.109375" style="139" customWidth="1"/>
    <col min="5125" max="5128" width="10.6640625" style="139" customWidth="1"/>
    <col min="5129" max="5129" width="13.88671875" style="139" bestFit="1" customWidth="1"/>
    <col min="5130" max="5130" width="10.6640625" style="139" customWidth="1"/>
    <col min="5131" max="5131" width="13.88671875" style="139" bestFit="1" customWidth="1"/>
    <col min="5132" max="5132" width="15.44140625" style="139" bestFit="1" customWidth="1"/>
    <col min="5133" max="5133" width="13.88671875" style="139" bestFit="1" customWidth="1"/>
    <col min="5134" max="5135" width="15.44140625" style="139" bestFit="1" customWidth="1"/>
    <col min="5136" max="5136" width="14.44140625" style="139" customWidth="1"/>
    <col min="5137" max="5137" width="13.88671875" style="139" bestFit="1" customWidth="1"/>
    <col min="5138" max="5138" width="16.88671875" style="139" bestFit="1" customWidth="1"/>
    <col min="5139" max="5376" width="11.5546875" style="139"/>
    <col min="5377" max="5377" width="23.88671875" style="139" bestFit="1" customWidth="1"/>
    <col min="5378" max="5378" width="16.109375" style="139" bestFit="1" customWidth="1"/>
    <col min="5379" max="5379" width="14.88671875" style="139" bestFit="1" customWidth="1"/>
    <col min="5380" max="5380" width="24.109375" style="139" customWidth="1"/>
    <col min="5381" max="5384" width="10.6640625" style="139" customWidth="1"/>
    <col min="5385" max="5385" width="13.88671875" style="139" bestFit="1" customWidth="1"/>
    <col min="5386" max="5386" width="10.6640625" style="139" customWidth="1"/>
    <col min="5387" max="5387" width="13.88671875" style="139" bestFit="1" customWidth="1"/>
    <col min="5388" max="5388" width="15.44140625" style="139" bestFit="1" customWidth="1"/>
    <col min="5389" max="5389" width="13.88671875" style="139" bestFit="1" customWidth="1"/>
    <col min="5390" max="5391" width="15.44140625" style="139" bestFit="1" customWidth="1"/>
    <col min="5392" max="5392" width="14.44140625" style="139" customWidth="1"/>
    <col min="5393" max="5393" width="13.88671875" style="139" bestFit="1" customWidth="1"/>
    <col min="5394" max="5394" width="16.88671875" style="139" bestFit="1" customWidth="1"/>
    <col min="5395" max="5632" width="11.5546875" style="139"/>
    <col min="5633" max="5633" width="23.88671875" style="139" bestFit="1" customWidth="1"/>
    <col min="5634" max="5634" width="16.109375" style="139" bestFit="1" customWidth="1"/>
    <col min="5635" max="5635" width="14.88671875" style="139" bestFit="1" customWidth="1"/>
    <col min="5636" max="5636" width="24.109375" style="139" customWidth="1"/>
    <col min="5637" max="5640" width="10.6640625" style="139" customWidth="1"/>
    <col min="5641" max="5641" width="13.88671875" style="139" bestFit="1" customWidth="1"/>
    <col min="5642" max="5642" width="10.6640625" style="139" customWidth="1"/>
    <col min="5643" max="5643" width="13.88671875" style="139" bestFit="1" customWidth="1"/>
    <col min="5644" max="5644" width="15.44140625" style="139" bestFit="1" customWidth="1"/>
    <col min="5645" max="5645" width="13.88671875" style="139" bestFit="1" customWidth="1"/>
    <col min="5646" max="5647" width="15.44140625" style="139" bestFit="1" customWidth="1"/>
    <col min="5648" max="5648" width="14.44140625" style="139" customWidth="1"/>
    <col min="5649" max="5649" width="13.88671875" style="139" bestFit="1" customWidth="1"/>
    <col min="5650" max="5650" width="16.88671875" style="139" bestFit="1" customWidth="1"/>
    <col min="5651" max="5888" width="11.5546875" style="139"/>
    <col min="5889" max="5889" width="23.88671875" style="139" bestFit="1" customWidth="1"/>
    <col min="5890" max="5890" width="16.109375" style="139" bestFit="1" customWidth="1"/>
    <col min="5891" max="5891" width="14.88671875" style="139" bestFit="1" customWidth="1"/>
    <col min="5892" max="5892" width="24.109375" style="139" customWidth="1"/>
    <col min="5893" max="5896" width="10.6640625" style="139" customWidth="1"/>
    <col min="5897" max="5897" width="13.88671875" style="139" bestFit="1" customWidth="1"/>
    <col min="5898" max="5898" width="10.6640625" style="139" customWidth="1"/>
    <col min="5899" max="5899" width="13.88671875" style="139" bestFit="1" customWidth="1"/>
    <col min="5900" max="5900" width="15.44140625" style="139" bestFit="1" customWidth="1"/>
    <col min="5901" max="5901" width="13.88671875" style="139" bestFit="1" customWidth="1"/>
    <col min="5902" max="5903" width="15.44140625" style="139" bestFit="1" customWidth="1"/>
    <col min="5904" max="5904" width="14.44140625" style="139" customWidth="1"/>
    <col min="5905" max="5905" width="13.88671875" style="139" bestFit="1" customWidth="1"/>
    <col min="5906" max="5906" width="16.88671875" style="139" bestFit="1" customWidth="1"/>
    <col min="5907" max="6144" width="11.5546875" style="139"/>
    <col min="6145" max="6145" width="23.88671875" style="139" bestFit="1" customWidth="1"/>
    <col min="6146" max="6146" width="16.109375" style="139" bestFit="1" customWidth="1"/>
    <col min="6147" max="6147" width="14.88671875" style="139" bestFit="1" customWidth="1"/>
    <col min="6148" max="6148" width="24.109375" style="139" customWidth="1"/>
    <col min="6149" max="6152" width="10.6640625" style="139" customWidth="1"/>
    <col min="6153" max="6153" width="13.88671875" style="139" bestFit="1" customWidth="1"/>
    <col min="6154" max="6154" width="10.6640625" style="139" customWidth="1"/>
    <col min="6155" max="6155" width="13.88671875" style="139" bestFit="1" customWidth="1"/>
    <col min="6156" max="6156" width="15.44140625" style="139" bestFit="1" customWidth="1"/>
    <col min="6157" max="6157" width="13.88671875" style="139" bestFit="1" customWidth="1"/>
    <col min="6158" max="6159" width="15.44140625" style="139" bestFit="1" customWidth="1"/>
    <col min="6160" max="6160" width="14.44140625" style="139" customWidth="1"/>
    <col min="6161" max="6161" width="13.88671875" style="139" bestFit="1" customWidth="1"/>
    <col min="6162" max="6162" width="16.88671875" style="139" bestFit="1" customWidth="1"/>
    <col min="6163" max="6400" width="11.5546875" style="139"/>
    <col min="6401" max="6401" width="23.88671875" style="139" bestFit="1" customWidth="1"/>
    <col min="6402" max="6402" width="16.109375" style="139" bestFit="1" customWidth="1"/>
    <col min="6403" max="6403" width="14.88671875" style="139" bestFit="1" customWidth="1"/>
    <col min="6404" max="6404" width="24.109375" style="139" customWidth="1"/>
    <col min="6405" max="6408" width="10.6640625" style="139" customWidth="1"/>
    <col min="6409" max="6409" width="13.88671875" style="139" bestFit="1" customWidth="1"/>
    <col min="6410" max="6410" width="10.6640625" style="139" customWidth="1"/>
    <col min="6411" max="6411" width="13.88671875" style="139" bestFit="1" customWidth="1"/>
    <col min="6412" max="6412" width="15.44140625" style="139" bestFit="1" customWidth="1"/>
    <col min="6413" max="6413" width="13.88671875" style="139" bestFit="1" customWidth="1"/>
    <col min="6414" max="6415" width="15.44140625" style="139" bestFit="1" customWidth="1"/>
    <col min="6416" max="6416" width="14.44140625" style="139" customWidth="1"/>
    <col min="6417" max="6417" width="13.88671875" style="139" bestFit="1" customWidth="1"/>
    <col min="6418" max="6418" width="16.88671875" style="139" bestFit="1" customWidth="1"/>
    <col min="6419" max="6656" width="11.5546875" style="139"/>
    <col min="6657" max="6657" width="23.88671875" style="139" bestFit="1" customWidth="1"/>
    <col min="6658" max="6658" width="16.109375" style="139" bestFit="1" customWidth="1"/>
    <col min="6659" max="6659" width="14.88671875" style="139" bestFit="1" customWidth="1"/>
    <col min="6660" max="6660" width="24.109375" style="139" customWidth="1"/>
    <col min="6661" max="6664" width="10.6640625" style="139" customWidth="1"/>
    <col min="6665" max="6665" width="13.88671875" style="139" bestFit="1" customWidth="1"/>
    <col min="6666" max="6666" width="10.6640625" style="139" customWidth="1"/>
    <col min="6667" max="6667" width="13.88671875" style="139" bestFit="1" customWidth="1"/>
    <col min="6668" max="6668" width="15.44140625" style="139" bestFit="1" customWidth="1"/>
    <col min="6669" max="6669" width="13.88671875" style="139" bestFit="1" customWidth="1"/>
    <col min="6670" max="6671" width="15.44140625" style="139" bestFit="1" customWidth="1"/>
    <col min="6672" max="6672" width="14.44140625" style="139" customWidth="1"/>
    <col min="6673" max="6673" width="13.88671875" style="139" bestFit="1" customWidth="1"/>
    <col min="6674" max="6674" width="16.88671875" style="139" bestFit="1" customWidth="1"/>
    <col min="6675" max="6912" width="11.5546875" style="139"/>
    <col min="6913" max="6913" width="23.88671875" style="139" bestFit="1" customWidth="1"/>
    <col min="6914" max="6914" width="16.109375" style="139" bestFit="1" customWidth="1"/>
    <col min="6915" max="6915" width="14.88671875" style="139" bestFit="1" customWidth="1"/>
    <col min="6916" max="6916" width="24.109375" style="139" customWidth="1"/>
    <col min="6917" max="6920" width="10.6640625" style="139" customWidth="1"/>
    <col min="6921" max="6921" width="13.88671875" style="139" bestFit="1" customWidth="1"/>
    <col min="6922" max="6922" width="10.6640625" style="139" customWidth="1"/>
    <col min="6923" max="6923" width="13.88671875" style="139" bestFit="1" customWidth="1"/>
    <col min="6924" max="6924" width="15.44140625" style="139" bestFit="1" customWidth="1"/>
    <col min="6925" max="6925" width="13.88671875" style="139" bestFit="1" customWidth="1"/>
    <col min="6926" max="6927" width="15.44140625" style="139" bestFit="1" customWidth="1"/>
    <col min="6928" max="6928" width="14.44140625" style="139" customWidth="1"/>
    <col min="6929" max="6929" width="13.88671875" style="139" bestFit="1" customWidth="1"/>
    <col min="6930" max="6930" width="16.88671875" style="139" bestFit="1" customWidth="1"/>
    <col min="6931" max="7168" width="11.5546875" style="139"/>
    <col min="7169" max="7169" width="23.88671875" style="139" bestFit="1" customWidth="1"/>
    <col min="7170" max="7170" width="16.109375" style="139" bestFit="1" customWidth="1"/>
    <col min="7171" max="7171" width="14.88671875" style="139" bestFit="1" customWidth="1"/>
    <col min="7172" max="7172" width="24.109375" style="139" customWidth="1"/>
    <col min="7173" max="7176" width="10.6640625" style="139" customWidth="1"/>
    <col min="7177" max="7177" width="13.88671875" style="139" bestFit="1" customWidth="1"/>
    <col min="7178" max="7178" width="10.6640625" style="139" customWidth="1"/>
    <col min="7179" max="7179" width="13.88671875" style="139" bestFit="1" customWidth="1"/>
    <col min="7180" max="7180" width="15.44140625" style="139" bestFit="1" customWidth="1"/>
    <col min="7181" max="7181" width="13.88671875" style="139" bestFit="1" customWidth="1"/>
    <col min="7182" max="7183" width="15.44140625" style="139" bestFit="1" customWidth="1"/>
    <col min="7184" max="7184" width="14.44140625" style="139" customWidth="1"/>
    <col min="7185" max="7185" width="13.88671875" style="139" bestFit="1" customWidth="1"/>
    <col min="7186" max="7186" width="16.88671875" style="139" bestFit="1" customWidth="1"/>
    <col min="7187" max="7424" width="11.5546875" style="139"/>
    <col min="7425" max="7425" width="23.88671875" style="139" bestFit="1" customWidth="1"/>
    <col min="7426" max="7426" width="16.109375" style="139" bestFit="1" customWidth="1"/>
    <col min="7427" max="7427" width="14.88671875" style="139" bestFit="1" customWidth="1"/>
    <col min="7428" max="7428" width="24.109375" style="139" customWidth="1"/>
    <col min="7429" max="7432" width="10.6640625" style="139" customWidth="1"/>
    <col min="7433" max="7433" width="13.88671875" style="139" bestFit="1" customWidth="1"/>
    <col min="7434" max="7434" width="10.6640625" style="139" customWidth="1"/>
    <col min="7435" max="7435" width="13.88671875" style="139" bestFit="1" customWidth="1"/>
    <col min="7436" max="7436" width="15.44140625" style="139" bestFit="1" customWidth="1"/>
    <col min="7437" max="7437" width="13.88671875" style="139" bestFit="1" customWidth="1"/>
    <col min="7438" max="7439" width="15.44140625" style="139" bestFit="1" customWidth="1"/>
    <col min="7440" max="7440" width="14.44140625" style="139" customWidth="1"/>
    <col min="7441" max="7441" width="13.88671875" style="139" bestFit="1" customWidth="1"/>
    <col min="7442" max="7442" width="16.88671875" style="139" bestFit="1" customWidth="1"/>
    <col min="7443" max="7680" width="11.5546875" style="139"/>
    <col min="7681" max="7681" width="23.88671875" style="139" bestFit="1" customWidth="1"/>
    <col min="7682" max="7682" width="16.109375" style="139" bestFit="1" customWidth="1"/>
    <col min="7683" max="7683" width="14.88671875" style="139" bestFit="1" customWidth="1"/>
    <col min="7684" max="7684" width="24.109375" style="139" customWidth="1"/>
    <col min="7685" max="7688" width="10.6640625" style="139" customWidth="1"/>
    <col min="7689" max="7689" width="13.88671875" style="139" bestFit="1" customWidth="1"/>
    <col min="7690" max="7690" width="10.6640625" style="139" customWidth="1"/>
    <col min="7691" max="7691" width="13.88671875" style="139" bestFit="1" customWidth="1"/>
    <col min="7692" max="7692" width="15.44140625" style="139" bestFit="1" customWidth="1"/>
    <col min="7693" max="7693" width="13.88671875" style="139" bestFit="1" customWidth="1"/>
    <col min="7694" max="7695" width="15.44140625" style="139" bestFit="1" customWidth="1"/>
    <col min="7696" max="7696" width="14.44140625" style="139" customWidth="1"/>
    <col min="7697" max="7697" width="13.88671875" style="139" bestFit="1" customWidth="1"/>
    <col min="7698" max="7698" width="16.88671875" style="139" bestFit="1" customWidth="1"/>
    <col min="7699" max="7936" width="11.5546875" style="139"/>
    <col min="7937" max="7937" width="23.88671875" style="139" bestFit="1" customWidth="1"/>
    <col min="7938" max="7938" width="16.109375" style="139" bestFit="1" customWidth="1"/>
    <col min="7939" max="7939" width="14.88671875" style="139" bestFit="1" customWidth="1"/>
    <col min="7940" max="7940" width="24.109375" style="139" customWidth="1"/>
    <col min="7941" max="7944" width="10.6640625" style="139" customWidth="1"/>
    <col min="7945" max="7945" width="13.88671875" style="139" bestFit="1" customWidth="1"/>
    <col min="7946" max="7946" width="10.6640625" style="139" customWidth="1"/>
    <col min="7947" max="7947" width="13.88671875" style="139" bestFit="1" customWidth="1"/>
    <col min="7948" max="7948" width="15.44140625" style="139" bestFit="1" customWidth="1"/>
    <col min="7949" max="7949" width="13.88671875" style="139" bestFit="1" customWidth="1"/>
    <col min="7950" max="7951" width="15.44140625" style="139" bestFit="1" customWidth="1"/>
    <col min="7952" max="7952" width="14.44140625" style="139" customWidth="1"/>
    <col min="7953" max="7953" width="13.88671875" style="139" bestFit="1" customWidth="1"/>
    <col min="7954" max="7954" width="16.88671875" style="139" bestFit="1" customWidth="1"/>
    <col min="7955" max="8192" width="11.5546875" style="139"/>
    <col min="8193" max="8193" width="23.88671875" style="139" bestFit="1" customWidth="1"/>
    <col min="8194" max="8194" width="16.109375" style="139" bestFit="1" customWidth="1"/>
    <col min="8195" max="8195" width="14.88671875" style="139" bestFit="1" customWidth="1"/>
    <col min="8196" max="8196" width="24.109375" style="139" customWidth="1"/>
    <col min="8197" max="8200" width="10.6640625" style="139" customWidth="1"/>
    <col min="8201" max="8201" width="13.88671875" style="139" bestFit="1" customWidth="1"/>
    <col min="8202" max="8202" width="10.6640625" style="139" customWidth="1"/>
    <col min="8203" max="8203" width="13.88671875" style="139" bestFit="1" customWidth="1"/>
    <col min="8204" max="8204" width="15.44140625" style="139" bestFit="1" customWidth="1"/>
    <col min="8205" max="8205" width="13.88671875" style="139" bestFit="1" customWidth="1"/>
    <col min="8206" max="8207" width="15.44140625" style="139" bestFit="1" customWidth="1"/>
    <col min="8208" max="8208" width="14.44140625" style="139" customWidth="1"/>
    <col min="8209" max="8209" width="13.88671875" style="139" bestFit="1" customWidth="1"/>
    <col min="8210" max="8210" width="16.88671875" style="139" bestFit="1" customWidth="1"/>
    <col min="8211" max="8448" width="11.5546875" style="139"/>
    <col min="8449" max="8449" width="23.88671875" style="139" bestFit="1" customWidth="1"/>
    <col min="8450" max="8450" width="16.109375" style="139" bestFit="1" customWidth="1"/>
    <col min="8451" max="8451" width="14.88671875" style="139" bestFit="1" customWidth="1"/>
    <col min="8452" max="8452" width="24.109375" style="139" customWidth="1"/>
    <col min="8453" max="8456" width="10.6640625" style="139" customWidth="1"/>
    <col min="8457" max="8457" width="13.88671875" style="139" bestFit="1" customWidth="1"/>
    <col min="8458" max="8458" width="10.6640625" style="139" customWidth="1"/>
    <col min="8459" max="8459" width="13.88671875" style="139" bestFit="1" customWidth="1"/>
    <col min="8460" max="8460" width="15.44140625" style="139" bestFit="1" customWidth="1"/>
    <col min="8461" max="8461" width="13.88671875" style="139" bestFit="1" customWidth="1"/>
    <col min="8462" max="8463" width="15.44140625" style="139" bestFit="1" customWidth="1"/>
    <col min="8464" max="8464" width="14.44140625" style="139" customWidth="1"/>
    <col min="8465" max="8465" width="13.88671875" style="139" bestFit="1" customWidth="1"/>
    <col min="8466" max="8466" width="16.88671875" style="139" bestFit="1" customWidth="1"/>
    <col min="8467" max="8704" width="11.5546875" style="139"/>
    <col min="8705" max="8705" width="23.88671875" style="139" bestFit="1" customWidth="1"/>
    <col min="8706" max="8706" width="16.109375" style="139" bestFit="1" customWidth="1"/>
    <col min="8707" max="8707" width="14.88671875" style="139" bestFit="1" customWidth="1"/>
    <col min="8708" max="8708" width="24.109375" style="139" customWidth="1"/>
    <col min="8709" max="8712" width="10.6640625" style="139" customWidth="1"/>
    <col min="8713" max="8713" width="13.88671875" style="139" bestFit="1" customWidth="1"/>
    <col min="8714" max="8714" width="10.6640625" style="139" customWidth="1"/>
    <col min="8715" max="8715" width="13.88671875" style="139" bestFit="1" customWidth="1"/>
    <col min="8716" max="8716" width="15.44140625" style="139" bestFit="1" customWidth="1"/>
    <col min="8717" max="8717" width="13.88671875" style="139" bestFit="1" customWidth="1"/>
    <col min="8718" max="8719" width="15.44140625" style="139" bestFit="1" customWidth="1"/>
    <col min="8720" max="8720" width="14.44140625" style="139" customWidth="1"/>
    <col min="8721" max="8721" width="13.88671875" style="139" bestFit="1" customWidth="1"/>
    <col min="8722" max="8722" width="16.88671875" style="139" bestFit="1" customWidth="1"/>
    <col min="8723" max="8960" width="11.5546875" style="139"/>
    <col min="8961" max="8961" width="23.88671875" style="139" bestFit="1" customWidth="1"/>
    <col min="8962" max="8962" width="16.109375" style="139" bestFit="1" customWidth="1"/>
    <col min="8963" max="8963" width="14.88671875" style="139" bestFit="1" customWidth="1"/>
    <col min="8964" max="8964" width="24.109375" style="139" customWidth="1"/>
    <col min="8965" max="8968" width="10.6640625" style="139" customWidth="1"/>
    <col min="8969" max="8969" width="13.88671875" style="139" bestFit="1" customWidth="1"/>
    <col min="8970" max="8970" width="10.6640625" style="139" customWidth="1"/>
    <col min="8971" max="8971" width="13.88671875" style="139" bestFit="1" customWidth="1"/>
    <col min="8972" max="8972" width="15.44140625" style="139" bestFit="1" customWidth="1"/>
    <col min="8973" max="8973" width="13.88671875" style="139" bestFit="1" customWidth="1"/>
    <col min="8974" max="8975" width="15.44140625" style="139" bestFit="1" customWidth="1"/>
    <col min="8976" max="8976" width="14.44140625" style="139" customWidth="1"/>
    <col min="8977" max="8977" width="13.88671875" style="139" bestFit="1" customWidth="1"/>
    <col min="8978" max="8978" width="16.88671875" style="139" bestFit="1" customWidth="1"/>
    <col min="8979" max="9216" width="11.5546875" style="139"/>
    <col min="9217" max="9217" width="23.88671875" style="139" bestFit="1" customWidth="1"/>
    <col min="9218" max="9218" width="16.109375" style="139" bestFit="1" customWidth="1"/>
    <col min="9219" max="9219" width="14.88671875" style="139" bestFit="1" customWidth="1"/>
    <col min="9220" max="9220" width="24.109375" style="139" customWidth="1"/>
    <col min="9221" max="9224" width="10.6640625" style="139" customWidth="1"/>
    <col min="9225" max="9225" width="13.88671875" style="139" bestFit="1" customWidth="1"/>
    <col min="9226" max="9226" width="10.6640625" style="139" customWidth="1"/>
    <col min="9227" max="9227" width="13.88671875" style="139" bestFit="1" customWidth="1"/>
    <col min="9228" max="9228" width="15.44140625" style="139" bestFit="1" customWidth="1"/>
    <col min="9229" max="9229" width="13.88671875" style="139" bestFit="1" customWidth="1"/>
    <col min="9230" max="9231" width="15.44140625" style="139" bestFit="1" customWidth="1"/>
    <col min="9232" max="9232" width="14.44140625" style="139" customWidth="1"/>
    <col min="9233" max="9233" width="13.88671875" style="139" bestFit="1" customWidth="1"/>
    <col min="9234" max="9234" width="16.88671875" style="139" bestFit="1" customWidth="1"/>
    <col min="9235" max="9472" width="11.5546875" style="139"/>
    <col min="9473" max="9473" width="23.88671875" style="139" bestFit="1" customWidth="1"/>
    <col min="9474" max="9474" width="16.109375" style="139" bestFit="1" customWidth="1"/>
    <col min="9475" max="9475" width="14.88671875" style="139" bestFit="1" customWidth="1"/>
    <col min="9476" max="9476" width="24.109375" style="139" customWidth="1"/>
    <col min="9477" max="9480" width="10.6640625" style="139" customWidth="1"/>
    <col min="9481" max="9481" width="13.88671875" style="139" bestFit="1" customWidth="1"/>
    <col min="9482" max="9482" width="10.6640625" style="139" customWidth="1"/>
    <col min="9483" max="9483" width="13.88671875" style="139" bestFit="1" customWidth="1"/>
    <col min="9484" max="9484" width="15.44140625" style="139" bestFit="1" customWidth="1"/>
    <col min="9485" max="9485" width="13.88671875" style="139" bestFit="1" customWidth="1"/>
    <col min="9486" max="9487" width="15.44140625" style="139" bestFit="1" customWidth="1"/>
    <col min="9488" max="9488" width="14.44140625" style="139" customWidth="1"/>
    <col min="9489" max="9489" width="13.88671875" style="139" bestFit="1" customWidth="1"/>
    <col min="9490" max="9490" width="16.88671875" style="139" bestFit="1" customWidth="1"/>
    <col min="9491" max="9728" width="11.5546875" style="139"/>
    <col min="9729" max="9729" width="23.88671875" style="139" bestFit="1" customWidth="1"/>
    <col min="9730" max="9730" width="16.109375" style="139" bestFit="1" customWidth="1"/>
    <col min="9731" max="9731" width="14.88671875" style="139" bestFit="1" customWidth="1"/>
    <col min="9732" max="9732" width="24.109375" style="139" customWidth="1"/>
    <col min="9733" max="9736" width="10.6640625" style="139" customWidth="1"/>
    <col min="9737" max="9737" width="13.88671875" style="139" bestFit="1" customWidth="1"/>
    <col min="9738" max="9738" width="10.6640625" style="139" customWidth="1"/>
    <col min="9739" max="9739" width="13.88671875" style="139" bestFit="1" customWidth="1"/>
    <col min="9740" max="9740" width="15.44140625" style="139" bestFit="1" customWidth="1"/>
    <col min="9741" max="9741" width="13.88671875" style="139" bestFit="1" customWidth="1"/>
    <col min="9742" max="9743" width="15.44140625" style="139" bestFit="1" customWidth="1"/>
    <col min="9744" max="9744" width="14.44140625" style="139" customWidth="1"/>
    <col min="9745" max="9745" width="13.88671875" style="139" bestFit="1" customWidth="1"/>
    <col min="9746" max="9746" width="16.88671875" style="139" bestFit="1" customWidth="1"/>
    <col min="9747" max="9984" width="11.5546875" style="139"/>
    <col min="9985" max="9985" width="23.88671875" style="139" bestFit="1" customWidth="1"/>
    <col min="9986" max="9986" width="16.109375" style="139" bestFit="1" customWidth="1"/>
    <col min="9987" max="9987" width="14.88671875" style="139" bestFit="1" customWidth="1"/>
    <col min="9988" max="9988" width="24.109375" style="139" customWidth="1"/>
    <col min="9989" max="9992" width="10.6640625" style="139" customWidth="1"/>
    <col min="9993" max="9993" width="13.88671875" style="139" bestFit="1" customWidth="1"/>
    <col min="9994" max="9994" width="10.6640625" style="139" customWidth="1"/>
    <col min="9995" max="9995" width="13.88671875" style="139" bestFit="1" customWidth="1"/>
    <col min="9996" max="9996" width="15.44140625" style="139" bestFit="1" customWidth="1"/>
    <col min="9997" max="9997" width="13.88671875" style="139" bestFit="1" customWidth="1"/>
    <col min="9998" max="9999" width="15.44140625" style="139" bestFit="1" customWidth="1"/>
    <col min="10000" max="10000" width="14.44140625" style="139" customWidth="1"/>
    <col min="10001" max="10001" width="13.88671875" style="139" bestFit="1" customWidth="1"/>
    <col min="10002" max="10002" width="16.88671875" style="139" bestFit="1" customWidth="1"/>
    <col min="10003" max="10240" width="11.5546875" style="139"/>
    <col min="10241" max="10241" width="23.88671875" style="139" bestFit="1" customWidth="1"/>
    <col min="10242" max="10242" width="16.109375" style="139" bestFit="1" customWidth="1"/>
    <col min="10243" max="10243" width="14.88671875" style="139" bestFit="1" customWidth="1"/>
    <col min="10244" max="10244" width="24.109375" style="139" customWidth="1"/>
    <col min="10245" max="10248" width="10.6640625" style="139" customWidth="1"/>
    <col min="10249" max="10249" width="13.88671875" style="139" bestFit="1" customWidth="1"/>
    <col min="10250" max="10250" width="10.6640625" style="139" customWidth="1"/>
    <col min="10251" max="10251" width="13.88671875" style="139" bestFit="1" customWidth="1"/>
    <col min="10252" max="10252" width="15.44140625" style="139" bestFit="1" customWidth="1"/>
    <col min="10253" max="10253" width="13.88671875" style="139" bestFit="1" customWidth="1"/>
    <col min="10254" max="10255" width="15.44140625" style="139" bestFit="1" customWidth="1"/>
    <col min="10256" max="10256" width="14.44140625" style="139" customWidth="1"/>
    <col min="10257" max="10257" width="13.88671875" style="139" bestFit="1" customWidth="1"/>
    <col min="10258" max="10258" width="16.88671875" style="139" bestFit="1" customWidth="1"/>
    <col min="10259" max="10496" width="11.5546875" style="139"/>
    <col min="10497" max="10497" width="23.88671875" style="139" bestFit="1" customWidth="1"/>
    <col min="10498" max="10498" width="16.109375" style="139" bestFit="1" customWidth="1"/>
    <col min="10499" max="10499" width="14.88671875" style="139" bestFit="1" customWidth="1"/>
    <col min="10500" max="10500" width="24.109375" style="139" customWidth="1"/>
    <col min="10501" max="10504" width="10.6640625" style="139" customWidth="1"/>
    <col min="10505" max="10505" width="13.88671875" style="139" bestFit="1" customWidth="1"/>
    <col min="10506" max="10506" width="10.6640625" style="139" customWidth="1"/>
    <col min="10507" max="10507" width="13.88671875" style="139" bestFit="1" customWidth="1"/>
    <col min="10508" max="10508" width="15.44140625" style="139" bestFit="1" customWidth="1"/>
    <col min="10509" max="10509" width="13.88671875" style="139" bestFit="1" customWidth="1"/>
    <col min="10510" max="10511" width="15.44140625" style="139" bestFit="1" customWidth="1"/>
    <col min="10512" max="10512" width="14.44140625" style="139" customWidth="1"/>
    <col min="10513" max="10513" width="13.88671875" style="139" bestFit="1" customWidth="1"/>
    <col min="10514" max="10514" width="16.88671875" style="139" bestFit="1" customWidth="1"/>
    <col min="10515" max="10752" width="11.5546875" style="139"/>
    <col min="10753" max="10753" width="23.88671875" style="139" bestFit="1" customWidth="1"/>
    <col min="10754" max="10754" width="16.109375" style="139" bestFit="1" customWidth="1"/>
    <col min="10755" max="10755" width="14.88671875" style="139" bestFit="1" customWidth="1"/>
    <col min="10756" max="10756" width="24.109375" style="139" customWidth="1"/>
    <col min="10757" max="10760" width="10.6640625" style="139" customWidth="1"/>
    <col min="10761" max="10761" width="13.88671875" style="139" bestFit="1" customWidth="1"/>
    <col min="10762" max="10762" width="10.6640625" style="139" customWidth="1"/>
    <col min="10763" max="10763" width="13.88671875" style="139" bestFit="1" customWidth="1"/>
    <col min="10764" max="10764" width="15.44140625" style="139" bestFit="1" customWidth="1"/>
    <col min="10765" max="10765" width="13.88671875" style="139" bestFit="1" customWidth="1"/>
    <col min="10766" max="10767" width="15.44140625" style="139" bestFit="1" customWidth="1"/>
    <col min="10768" max="10768" width="14.44140625" style="139" customWidth="1"/>
    <col min="10769" max="10769" width="13.88671875" style="139" bestFit="1" customWidth="1"/>
    <col min="10770" max="10770" width="16.88671875" style="139" bestFit="1" customWidth="1"/>
    <col min="10771" max="11008" width="11.5546875" style="139"/>
    <col min="11009" max="11009" width="23.88671875" style="139" bestFit="1" customWidth="1"/>
    <col min="11010" max="11010" width="16.109375" style="139" bestFit="1" customWidth="1"/>
    <col min="11011" max="11011" width="14.88671875" style="139" bestFit="1" customWidth="1"/>
    <col min="11012" max="11012" width="24.109375" style="139" customWidth="1"/>
    <col min="11013" max="11016" width="10.6640625" style="139" customWidth="1"/>
    <col min="11017" max="11017" width="13.88671875" style="139" bestFit="1" customWidth="1"/>
    <col min="11018" max="11018" width="10.6640625" style="139" customWidth="1"/>
    <col min="11019" max="11019" width="13.88671875" style="139" bestFit="1" customWidth="1"/>
    <col min="11020" max="11020" width="15.44140625" style="139" bestFit="1" customWidth="1"/>
    <col min="11021" max="11021" width="13.88671875" style="139" bestFit="1" customWidth="1"/>
    <col min="11022" max="11023" width="15.44140625" style="139" bestFit="1" customWidth="1"/>
    <col min="11024" max="11024" width="14.44140625" style="139" customWidth="1"/>
    <col min="11025" max="11025" width="13.88671875" style="139" bestFit="1" customWidth="1"/>
    <col min="11026" max="11026" width="16.88671875" style="139" bestFit="1" customWidth="1"/>
    <col min="11027" max="11264" width="11.5546875" style="139"/>
    <col min="11265" max="11265" width="23.88671875" style="139" bestFit="1" customWidth="1"/>
    <col min="11266" max="11266" width="16.109375" style="139" bestFit="1" customWidth="1"/>
    <col min="11267" max="11267" width="14.88671875" style="139" bestFit="1" customWidth="1"/>
    <col min="11268" max="11268" width="24.109375" style="139" customWidth="1"/>
    <col min="11269" max="11272" width="10.6640625" style="139" customWidth="1"/>
    <col min="11273" max="11273" width="13.88671875" style="139" bestFit="1" customWidth="1"/>
    <col min="11274" max="11274" width="10.6640625" style="139" customWidth="1"/>
    <col min="11275" max="11275" width="13.88671875" style="139" bestFit="1" customWidth="1"/>
    <col min="11276" max="11276" width="15.44140625" style="139" bestFit="1" customWidth="1"/>
    <col min="11277" max="11277" width="13.88671875" style="139" bestFit="1" customWidth="1"/>
    <col min="11278" max="11279" width="15.44140625" style="139" bestFit="1" customWidth="1"/>
    <col min="11280" max="11280" width="14.44140625" style="139" customWidth="1"/>
    <col min="11281" max="11281" width="13.88671875" style="139" bestFit="1" customWidth="1"/>
    <col min="11282" max="11282" width="16.88671875" style="139" bestFit="1" customWidth="1"/>
    <col min="11283" max="11520" width="11.5546875" style="139"/>
    <col min="11521" max="11521" width="23.88671875" style="139" bestFit="1" customWidth="1"/>
    <col min="11522" max="11522" width="16.109375" style="139" bestFit="1" customWidth="1"/>
    <col min="11523" max="11523" width="14.88671875" style="139" bestFit="1" customWidth="1"/>
    <col min="11524" max="11524" width="24.109375" style="139" customWidth="1"/>
    <col min="11525" max="11528" width="10.6640625" style="139" customWidth="1"/>
    <col min="11529" max="11529" width="13.88671875" style="139" bestFit="1" customWidth="1"/>
    <col min="11530" max="11530" width="10.6640625" style="139" customWidth="1"/>
    <col min="11531" max="11531" width="13.88671875" style="139" bestFit="1" customWidth="1"/>
    <col min="11532" max="11532" width="15.44140625" style="139" bestFit="1" customWidth="1"/>
    <col min="11533" max="11533" width="13.88671875" style="139" bestFit="1" customWidth="1"/>
    <col min="11534" max="11535" width="15.44140625" style="139" bestFit="1" customWidth="1"/>
    <col min="11536" max="11536" width="14.44140625" style="139" customWidth="1"/>
    <col min="11537" max="11537" width="13.88671875" style="139" bestFit="1" customWidth="1"/>
    <col min="11538" max="11538" width="16.88671875" style="139" bestFit="1" customWidth="1"/>
    <col min="11539" max="11776" width="11.5546875" style="139"/>
    <col min="11777" max="11777" width="23.88671875" style="139" bestFit="1" customWidth="1"/>
    <col min="11778" max="11778" width="16.109375" style="139" bestFit="1" customWidth="1"/>
    <col min="11779" max="11779" width="14.88671875" style="139" bestFit="1" customWidth="1"/>
    <col min="11780" max="11780" width="24.109375" style="139" customWidth="1"/>
    <col min="11781" max="11784" width="10.6640625" style="139" customWidth="1"/>
    <col min="11785" max="11785" width="13.88671875" style="139" bestFit="1" customWidth="1"/>
    <col min="11786" max="11786" width="10.6640625" style="139" customWidth="1"/>
    <col min="11787" max="11787" width="13.88671875" style="139" bestFit="1" customWidth="1"/>
    <col min="11788" max="11788" width="15.44140625" style="139" bestFit="1" customWidth="1"/>
    <col min="11789" max="11789" width="13.88671875" style="139" bestFit="1" customWidth="1"/>
    <col min="11790" max="11791" width="15.44140625" style="139" bestFit="1" customWidth="1"/>
    <col min="11792" max="11792" width="14.44140625" style="139" customWidth="1"/>
    <col min="11793" max="11793" width="13.88671875" style="139" bestFit="1" customWidth="1"/>
    <col min="11794" max="11794" width="16.88671875" style="139" bestFit="1" customWidth="1"/>
    <col min="11795" max="12032" width="11.5546875" style="139"/>
    <col min="12033" max="12033" width="23.88671875" style="139" bestFit="1" customWidth="1"/>
    <col min="12034" max="12034" width="16.109375" style="139" bestFit="1" customWidth="1"/>
    <col min="12035" max="12035" width="14.88671875" style="139" bestFit="1" customWidth="1"/>
    <col min="12036" max="12036" width="24.109375" style="139" customWidth="1"/>
    <col min="12037" max="12040" width="10.6640625" style="139" customWidth="1"/>
    <col min="12041" max="12041" width="13.88671875" style="139" bestFit="1" customWidth="1"/>
    <col min="12042" max="12042" width="10.6640625" style="139" customWidth="1"/>
    <col min="12043" max="12043" width="13.88671875" style="139" bestFit="1" customWidth="1"/>
    <col min="12044" max="12044" width="15.44140625" style="139" bestFit="1" customWidth="1"/>
    <col min="12045" max="12045" width="13.88671875" style="139" bestFit="1" customWidth="1"/>
    <col min="12046" max="12047" width="15.44140625" style="139" bestFit="1" customWidth="1"/>
    <col min="12048" max="12048" width="14.44140625" style="139" customWidth="1"/>
    <col min="12049" max="12049" width="13.88671875" style="139" bestFit="1" customWidth="1"/>
    <col min="12050" max="12050" width="16.88671875" style="139" bestFit="1" customWidth="1"/>
    <col min="12051" max="12288" width="11.5546875" style="139"/>
    <col min="12289" max="12289" width="23.88671875" style="139" bestFit="1" customWidth="1"/>
    <col min="12290" max="12290" width="16.109375" style="139" bestFit="1" customWidth="1"/>
    <col min="12291" max="12291" width="14.88671875" style="139" bestFit="1" customWidth="1"/>
    <col min="12292" max="12292" width="24.109375" style="139" customWidth="1"/>
    <col min="12293" max="12296" width="10.6640625" style="139" customWidth="1"/>
    <col min="12297" max="12297" width="13.88671875" style="139" bestFit="1" customWidth="1"/>
    <col min="12298" max="12298" width="10.6640625" style="139" customWidth="1"/>
    <col min="12299" max="12299" width="13.88671875" style="139" bestFit="1" customWidth="1"/>
    <col min="12300" max="12300" width="15.44140625" style="139" bestFit="1" customWidth="1"/>
    <col min="12301" max="12301" width="13.88671875" style="139" bestFit="1" customWidth="1"/>
    <col min="12302" max="12303" width="15.44140625" style="139" bestFit="1" customWidth="1"/>
    <col min="12304" max="12304" width="14.44140625" style="139" customWidth="1"/>
    <col min="12305" max="12305" width="13.88671875" style="139" bestFit="1" customWidth="1"/>
    <col min="12306" max="12306" width="16.88671875" style="139" bestFit="1" customWidth="1"/>
    <col min="12307" max="12544" width="11.5546875" style="139"/>
    <col min="12545" max="12545" width="23.88671875" style="139" bestFit="1" customWidth="1"/>
    <col min="12546" max="12546" width="16.109375" style="139" bestFit="1" customWidth="1"/>
    <col min="12547" max="12547" width="14.88671875" style="139" bestFit="1" customWidth="1"/>
    <col min="12548" max="12548" width="24.109375" style="139" customWidth="1"/>
    <col min="12549" max="12552" width="10.6640625" style="139" customWidth="1"/>
    <col min="12553" max="12553" width="13.88671875" style="139" bestFit="1" customWidth="1"/>
    <col min="12554" max="12554" width="10.6640625" style="139" customWidth="1"/>
    <col min="12555" max="12555" width="13.88671875" style="139" bestFit="1" customWidth="1"/>
    <col min="12556" max="12556" width="15.44140625" style="139" bestFit="1" customWidth="1"/>
    <col min="12557" max="12557" width="13.88671875" style="139" bestFit="1" customWidth="1"/>
    <col min="12558" max="12559" width="15.44140625" style="139" bestFit="1" customWidth="1"/>
    <col min="12560" max="12560" width="14.44140625" style="139" customWidth="1"/>
    <col min="12561" max="12561" width="13.88671875" style="139" bestFit="1" customWidth="1"/>
    <col min="12562" max="12562" width="16.88671875" style="139" bestFit="1" customWidth="1"/>
    <col min="12563" max="12800" width="11.5546875" style="139"/>
    <col min="12801" max="12801" width="23.88671875" style="139" bestFit="1" customWidth="1"/>
    <col min="12802" max="12802" width="16.109375" style="139" bestFit="1" customWidth="1"/>
    <col min="12803" max="12803" width="14.88671875" style="139" bestFit="1" customWidth="1"/>
    <col min="12804" max="12804" width="24.109375" style="139" customWidth="1"/>
    <col min="12805" max="12808" width="10.6640625" style="139" customWidth="1"/>
    <col min="12809" max="12809" width="13.88671875" style="139" bestFit="1" customWidth="1"/>
    <col min="12810" max="12810" width="10.6640625" style="139" customWidth="1"/>
    <col min="12811" max="12811" width="13.88671875" style="139" bestFit="1" customWidth="1"/>
    <col min="12812" max="12812" width="15.44140625" style="139" bestFit="1" customWidth="1"/>
    <col min="12813" max="12813" width="13.88671875" style="139" bestFit="1" customWidth="1"/>
    <col min="12814" max="12815" width="15.44140625" style="139" bestFit="1" customWidth="1"/>
    <col min="12816" max="12816" width="14.44140625" style="139" customWidth="1"/>
    <col min="12817" max="12817" width="13.88671875" style="139" bestFit="1" customWidth="1"/>
    <col min="12818" max="12818" width="16.88671875" style="139" bestFit="1" customWidth="1"/>
    <col min="12819" max="13056" width="11.5546875" style="139"/>
    <col min="13057" max="13057" width="23.88671875" style="139" bestFit="1" customWidth="1"/>
    <col min="13058" max="13058" width="16.109375" style="139" bestFit="1" customWidth="1"/>
    <col min="13059" max="13059" width="14.88671875" style="139" bestFit="1" customWidth="1"/>
    <col min="13060" max="13060" width="24.109375" style="139" customWidth="1"/>
    <col min="13061" max="13064" width="10.6640625" style="139" customWidth="1"/>
    <col min="13065" max="13065" width="13.88671875" style="139" bestFit="1" customWidth="1"/>
    <col min="13066" max="13066" width="10.6640625" style="139" customWidth="1"/>
    <col min="13067" max="13067" width="13.88671875" style="139" bestFit="1" customWidth="1"/>
    <col min="13068" max="13068" width="15.44140625" style="139" bestFit="1" customWidth="1"/>
    <col min="13069" max="13069" width="13.88671875" style="139" bestFit="1" customWidth="1"/>
    <col min="13070" max="13071" width="15.44140625" style="139" bestFit="1" customWidth="1"/>
    <col min="13072" max="13072" width="14.44140625" style="139" customWidth="1"/>
    <col min="13073" max="13073" width="13.88671875" style="139" bestFit="1" customWidth="1"/>
    <col min="13074" max="13074" width="16.88671875" style="139" bestFit="1" customWidth="1"/>
    <col min="13075" max="13312" width="11.5546875" style="139"/>
    <col min="13313" max="13313" width="23.88671875" style="139" bestFit="1" customWidth="1"/>
    <col min="13314" max="13314" width="16.109375" style="139" bestFit="1" customWidth="1"/>
    <col min="13315" max="13315" width="14.88671875" style="139" bestFit="1" customWidth="1"/>
    <col min="13316" max="13316" width="24.109375" style="139" customWidth="1"/>
    <col min="13317" max="13320" width="10.6640625" style="139" customWidth="1"/>
    <col min="13321" max="13321" width="13.88671875" style="139" bestFit="1" customWidth="1"/>
    <col min="13322" max="13322" width="10.6640625" style="139" customWidth="1"/>
    <col min="13323" max="13323" width="13.88671875" style="139" bestFit="1" customWidth="1"/>
    <col min="13324" max="13324" width="15.44140625" style="139" bestFit="1" customWidth="1"/>
    <col min="13325" max="13325" width="13.88671875" style="139" bestFit="1" customWidth="1"/>
    <col min="13326" max="13327" width="15.44140625" style="139" bestFit="1" customWidth="1"/>
    <col min="13328" max="13328" width="14.44140625" style="139" customWidth="1"/>
    <col min="13329" max="13329" width="13.88671875" style="139" bestFit="1" customWidth="1"/>
    <col min="13330" max="13330" width="16.88671875" style="139" bestFit="1" customWidth="1"/>
    <col min="13331" max="13568" width="11.5546875" style="139"/>
    <col min="13569" max="13569" width="23.88671875" style="139" bestFit="1" customWidth="1"/>
    <col min="13570" max="13570" width="16.109375" style="139" bestFit="1" customWidth="1"/>
    <col min="13571" max="13571" width="14.88671875" style="139" bestFit="1" customWidth="1"/>
    <col min="13572" max="13572" width="24.109375" style="139" customWidth="1"/>
    <col min="13573" max="13576" width="10.6640625" style="139" customWidth="1"/>
    <col min="13577" max="13577" width="13.88671875" style="139" bestFit="1" customWidth="1"/>
    <col min="13578" max="13578" width="10.6640625" style="139" customWidth="1"/>
    <col min="13579" max="13579" width="13.88671875" style="139" bestFit="1" customWidth="1"/>
    <col min="13580" max="13580" width="15.44140625" style="139" bestFit="1" customWidth="1"/>
    <col min="13581" max="13581" width="13.88671875" style="139" bestFit="1" customWidth="1"/>
    <col min="13582" max="13583" width="15.44140625" style="139" bestFit="1" customWidth="1"/>
    <col min="13584" max="13584" width="14.44140625" style="139" customWidth="1"/>
    <col min="13585" max="13585" width="13.88671875" style="139" bestFit="1" customWidth="1"/>
    <col min="13586" max="13586" width="16.88671875" style="139" bestFit="1" customWidth="1"/>
    <col min="13587" max="13824" width="11.5546875" style="139"/>
    <col min="13825" max="13825" width="23.88671875" style="139" bestFit="1" customWidth="1"/>
    <col min="13826" max="13826" width="16.109375" style="139" bestFit="1" customWidth="1"/>
    <col min="13827" max="13827" width="14.88671875" style="139" bestFit="1" customWidth="1"/>
    <col min="13828" max="13828" width="24.109375" style="139" customWidth="1"/>
    <col min="13829" max="13832" width="10.6640625" style="139" customWidth="1"/>
    <col min="13833" max="13833" width="13.88671875" style="139" bestFit="1" customWidth="1"/>
    <col min="13834" max="13834" width="10.6640625" style="139" customWidth="1"/>
    <col min="13835" max="13835" width="13.88671875" style="139" bestFit="1" customWidth="1"/>
    <col min="13836" max="13836" width="15.44140625" style="139" bestFit="1" customWidth="1"/>
    <col min="13837" max="13837" width="13.88671875" style="139" bestFit="1" customWidth="1"/>
    <col min="13838" max="13839" width="15.44140625" style="139" bestFit="1" customWidth="1"/>
    <col min="13840" max="13840" width="14.44140625" style="139" customWidth="1"/>
    <col min="13841" max="13841" width="13.88671875" style="139" bestFit="1" customWidth="1"/>
    <col min="13842" max="13842" width="16.88671875" style="139" bestFit="1" customWidth="1"/>
    <col min="13843" max="14080" width="11.5546875" style="139"/>
    <col min="14081" max="14081" width="23.88671875" style="139" bestFit="1" customWidth="1"/>
    <col min="14082" max="14082" width="16.109375" style="139" bestFit="1" customWidth="1"/>
    <col min="14083" max="14083" width="14.88671875" style="139" bestFit="1" customWidth="1"/>
    <col min="14084" max="14084" width="24.109375" style="139" customWidth="1"/>
    <col min="14085" max="14088" width="10.6640625" style="139" customWidth="1"/>
    <col min="14089" max="14089" width="13.88671875" style="139" bestFit="1" customWidth="1"/>
    <col min="14090" max="14090" width="10.6640625" style="139" customWidth="1"/>
    <col min="14091" max="14091" width="13.88671875" style="139" bestFit="1" customWidth="1"/>
    <col min="14092" max="14092" width="15.44140625" style="139" bestFit="1" customWidth="1"/>
    <col min="14093" max="14093" width="13.88671875" style="139" bestFit="1" customWidth="1"/>
    <col min="14094" max="14095" width="15.44140625" style="139" bestFit="1" customWidth="1"/>
    <col min="14096" max="14096" width="14.44140625" style="139" customWidth="1"/>
    <col min="14097" max="14097" width="13.88671875" style="139" bestFit="1" customWidth="1"/>
    <col min="14098" max="14098" width="16.88671875" style="139" bestFit="1" customWidth="1"/>
    <col min="14099" max="14336" width="11.5546875" style="139"/>
    <col min="14337" max="14337" width="23.88671875" style="139" bestFit="1" customWidth="1"/>
    <col min="14338" max="14338" width="16.109375" style="139" bestFit="1" customWidth="1"/>
    <col min="14339" max="14339" width="14.88671875" style="139" bestFit="1" customWidth="1"/>
    <col min="14340" max="14340" width="24.109375" style="139" customWidth="1"/>
    <col min="14341" max="14344" width="10.6640625" style="139" customWidth="1"/>
    <col min="14345" max="14345" width="13.88671875" style="139" bestFit="1" customWidth="1"/>
    <col min="14346" max="14346" width="10.6640625" style="139" customWidth="1"/>
    <col min="14347" max="14347" width="13.88671875" style="139" bestFit="1" customWidth="1"/>
    <col min="14348" max="14348" width="15.44140625" style="139" bestFit="1" customWidth="1"/>
    <col min="14349" max="14349" width="13.88671875" style="139" bestFit="1" customWidth="1"/>
    <col min="14350" max="14351" width="15.44140625" style="139" bestFit="1" customWidth="1"/>
    <col min="14352" max="14352" width="14.44140625" style="139" customWidth="1"/>
    <col min="14353" max="14353" width="13.88671875" style="139" bestFit="1" customWidth="1"/>
    <col min="14354" max="14354" width="16.88671875" style="139" bestFit="1" customWidth="1"/>
    <col min="14355" max="14592" width="11.5546875" style="139"/>
    <col min="14593" max="14593" width="23.88671875" style="139" bestFit="1" customWidth="1"/>
    <col min="14594" max="14594" width="16.109375" style="139" bestFit="1" customWidth="1"/>
    <col min="14595" max="14595" width="14.88671875" style="139" bestFit="1" customWidth="1"/>
    <col min="14596" max="14596" width="24.109375" style="139" customWidth="1"/>
    <col min="14597" max="14600" width="10.6640625" style="139" customWidth="1"/>
    <col min="14601" max="14601" width="13.88671875" style="139" bestFit="1" customWidth="1"/>
    <col min="14602" max="14602" width="10.6640625" style="139" customWidth="1"/>
    <col min="14603" max="14603" width="13.88671875" style="139" bestFit="1" customWidth="1"/>
    <col min="14604" max="14604" width="15.44140625" style="139" bestFit="1" customWidth="1"/>
    <col min="14605" max="14605" width="13.88671875" style="139" bestFit="1" customWidth="1"/>
    <col min="14606" max="14607" width="15.44140625" style="139" bestFit="1" customWidth="1"/>
    <col min="14608" max="14608" width="14.44140625" style="139" customWidth="1"/>
    <col min="14609" max="14609" width="13.88671875" style="139" bestFit="1" customWidth="1"/>
    <col min="14610" max="14610" width="16.88671875" style="139" bestFit="1" customWidth="1"/>
    <col min="14611" max="14848" width="11.5546875" style="139"/>
    <col min="14849" max="14849" width="23.88671875" style="139" bestFit="1" customWidth="1"/>
    <col min="14850" max="14850" width="16.109375" style="139" bestFit="1" customWidth="1"/>
    <col min="14851" max="14851" width="14.88671875" style="139" bestFit="1" customWidth="1"/>
    <col min="14852" max="14852" width="24.109375" style="139" customWidth="1"/>
    <col min="14853" max="14856" width="10.6640625" style="139" customWidth="1"/>
    <col min="14857" max="14857" width="13.88671875" style="139" bestFit="1" customWidth="1"/>
    <col min="14858" max="14858" width="10.6640625" style="139" customWidth="1"/>
    <col min="14859" max="14859" width="13.88671875" style="139" bestFit="1" customWidth="1"/>
    <col min="14860" max="14860" width="15.44140625" style="139" bestFit="1" customWidth="1"/>
    <col min="14861" max="14861" width="13.88671875" style="139" bestFit="1" customWidth="1"/>
    <col min="14862" max="14863" width="15.44140625" style="139" bestFit="1" customWidth="1"/>
    <col min="14864" max="14864" width="14.44140625" style="139" customWidth="1"/>
    <col min="14865" max="14865" width="13.88671875" style="139" bestFit="1" customWidth="1"/>
    <col min="14866" max="14866" width="16.88671875" style="139" bestFit="1" customWidth="1"/>
    <col min="14867" max="15104" width="11.5546875" style="139"/>
    <col min="15105" max="15105" width="23.88671875" style="139" bestFit="1" customWidth="1"/>
    <col min="15106" max="15106" width="16.109375" style="139" bestFit="1" customWidth="1"/>
    <col min="15107" max="15107" width="14.88671875" style="139" bestFit="1" customWidth="1"/>
    <col min="15108" max="15108" width="24.109375" style="139" customWidth="1"/>
    <col min="15109" max="15112" width="10.6640625" style="139" customWidth="1"/>
    <col min="15113" max="15113" width="13.88671875" style="139" bestFit="1" customWidth="1"/>
    <col min="15114" max="15114" width="10.6640625" style="139" customWidth="1"/>
    <col min="15115" max="15115" width="13.88671875" style="139" bestFit="1" customWidth="1"/>
    <col min="15116" max="15116" width="15.44140625" style="139" bestFit="1" customWidth="1"/>
    <col min="15117" max="15117" width="13.88671875" style="139" bestFit="1" customWidth="1"/>
    <col min="15118" max="15119" width="15.44140625" style="139" bestFit="1" customWidth="1"/>
    <col min="15120" max="15120" width="14.44140625" style="139" customWidth="1"/>
    <col min="15121" max="15121" width="13.88671875" style="139" bestFit="1" customWidth="1"/>
    <col min="15122" max="15122" width="16.88671875" style="139" bestFit="1" customWidth="1"/>
    <col min="15123" max="15360" width="11.5546875" style="139"/>
    <col min="15361" max="15361" width="23.88671875" style="139" bestFit="1" customWidth="1"/>
    <col min="15362" max="15362" width="16.109375" style="139" bestFit="1" customWidth="1"/>
    <col min="15363" max="15363" width="14.88671875" style="139" bestFit="1" customWidth="1"/>
    <col min="15364" max="15364" width="24.109375" style="139" customWidth="1"/>
    <col min="15365" max="15368" width="10.6640625" style="139" customWidth="1"/>
    <col min="15369" max="15369" width="13.88671875" style="139" bestFit="1" customWidth="1"/>
    <col min="15370" max="15370" width="10.6640625" style="139" customWidth="1"/>
    <col min="15371" max="15371" width="13.88671875" style="139" bestFit="1" customWidth="1"/>
    <col min="15372" max="15372" width="15.44140625" style="139" bestFit="1" customWidth="1"/>
    <col min="15373" max="15373" width="13.88671875" style="139" bestFit="1" customWidth="1"/>
    <col min="15374" max="15375" width="15.44140625" style="139" bestFit="1" customWidth="1"/>
    <col min="15376" max="15376" width="14.44140625" style="139" customWidth="1"/>
    <col min="15377" max="15377" width="13.88671875" style="139" bestFit="1" customWidth="1"/>
    <col min="15378" max="15378" width="16.88671875" style="139" bestFit="1" customWidth="1"/>
    <col min="15379" max="15616" width="11.5546875" style="139"/>
    <col min="15617" max="15617" width="23.88671875" style="139" bestFit="1" customWidth="1"/>
    <col min="15618" max="15618" width="16.109375" style="139" bestFit="1" customWidth="1"/>
    <col min="15619" max="15619" width="14.88671875" style="139" bestFit="1" customWidth="1"/>
    <col min="15620" max="15620" width="24.109375" style="139" customWidth="1"/>
    <col min="15621" max="15624" width="10.6640625" style="139" customWidth="1"/>
    <col min="15625" max="15625" width="13.88671875" style="139" bestFit="1" customWidth="1"/>
    <col min="15626" max="15626" width="10.6640625" style="139" customWidth="1"/>
    <col min="15627" max="15627" width="13.88671875" style="139" bestFit="1" customWidth="1"/>
    <col min="15628" max="15628" width="15.44140625" style="139" bestFit="1" customWidth="1"/>
    <col min="15629" max="15629" width="13.88671875" style="139" bestFit="1" customWidth="1"/>
    <col min="15630" max="15631" width="15.44140625" style="139" bestFit="1" customWidth="1"/>
    <col min="15632" max="15632" width="14.44140625" style="139" customWidth="1"/>
    <col min="15633" max="15633" width="13.88671875" style="139" bestFit="1" customWidth="1"/>
    <col min="15634" max="15634" width="16.88671875" style="139" bestFit="1" customWidth="1"/>
    <col min="15635" max="15872" width="11.5546875" style="139"/>
    <col min="15873" max="15873" width="23.88671875" style="139" bestFit="1" customWidth="1"/>
    <col min="15874" max="15874" width="16.109375" style="139" bestFit="1" customWidth="1"/>
    <col min="15875" max="15875" width="14.88671875" style="139" bestFit="1" customWidth="1"/>
    <col min="15876" max="15876" width="24.109375" style="139" customWidth="1"/>
    <col min="15877" max="15880" width="10.6640625" style="139" customWidth="1"/>
    <col min="15881" max="15881" width="13.88671875" style="139" bestFit="1" customWidth="1"/>
    <col min="15882" max="15882" width="10.6640625" style="139" customWidth="1"/>
    <col min="15883" max="15883" width="13.88671875" style="139" bestFit="1" customWidth="1"/>
    <col min="15884" max="15884" width="15.44140625" style="139" bestFit="1" customWidth="1"/>
    <col min="15885" max="15885" width="13.88671875" style="139" bestFit="1" customWidth="1"/>
    <col min="15886" max="15887" width="15.44140625" style="139" bestFit="1" customWidth="1"/>
    <col min="15888" max="15888" width="14.44140625" style="139" customWidth="1"/>
    <col min="15889" max="15889" width="13.88671875" style="139" bestFit="1" customWidth="1"/>
    <col min="15890" max="15890" width="16.88671875" style="139" bestFit="1" customWidth="1"/>
    <col min="15891" max="16128" width="11.5546875" style="139"/>
    <col min="16129" max="16129" width="23.88671875" style="139" bestFit="1" customWidth="1"/>
    <col min="16130" max="16130" width="16.109375" style="139" bestFit="1" customWidth="1"/>
    <col min="16131" max="16131" width="14.88671875" style="139" bestFit="1" customWidth="1"/>
    <col min="16132" max="16132" width="24.109375" style="139" customWidth="1"/>
    <col min="16133" max="16136" width="10.6640625" style="139" customWidth="1"/>
    <col min="16137" max="16137" width="13.88671875" style="139" bestFit="1" customWidth="1"/>
    <col min="16138" max="16138" width="10.6640625" style="139" customWidth="1"/>
    <col min="16139" max="16139" width="13.88671875" style="139" bestFit="1" customWidth="1"/>
    <col min="16140" max="16140" width="15.44140625" style="139" bestFit="1" customWidth="1"/>
    <col min="16141" max="16141" width="13.88671875" style="139" bestFit="1" customWidth="1"/>
    <col min="16142" max="16143" width="15.44140625" style="139" bestFit="1" customWidth="1"/>
    <col min="16144" max="16144" width="14.44140625" style="139" customWidth="1"/>
    <col min="16145" max="16145" width="13.88671875" style="139" bestFit="1" customWidth="1"/>
    <col min="16146" max="16146" width="16.88671875" style="139" bestFit="1" customWidth="1"/>
    <col min="16147" max="16384" width="11.5546875" style="139"/>
  </cols>
  <sheetData>
    <row r="1" spans="1:28" ht="13.8">
      <c r="A1" s="1421" t="s">
        <v>2108</v>
      </c>
    </row>
    <row r="2" spans="1:28" ht="28.2">
      <c r="A2" s="138" t="s">
        <v>85</v>
      </c>
      <c r="B2" s="138"/>
      <c r="C2" s="138"/>
      <c r="D2" s="138"/>
      <c r="E2" s="138"/>
      <c r="F2" s="138"/>
      <c r="G2" s="138"/>
      <c r="H2" s="138"/>
      <c r="I2" s="138"/>
      <c r="J2" s="138"/>
      <c r="K2" s="138"/>
      <c r="L2" s="138"/>
      <c r="M2" s="138"/>
      <c r="N2" s="138"/>
      <c r="O2" s="138"/>
      <c r="P2" s="138"/>
      <c r="Q2" s="138"/>
      <c r="R2" s="138"/>
      <c r="S2" s="26"/>
    </row>
    <row r="3" spans="1:28" ht="18" customHeight="1">
      <c r="A3" s="140">
        <f>+[4]ANEXO10!C2</f>
        <v>46234</v>
      </c>
      <c r="B3" s="140"/>
      <c r="C3" s="140"/>
      <c r="D3" s="140"/>
      <c r="E3" s="140"/>
      <c r="F3" s="140"/>
      <c r="G3" s="140"/>
      <c r="H3" s="140"/>
      <c r="I3" s="140"/>
      <c r="J3" s="140"/>
      <c r="K3" s="140"/>
      <c r="L3" s="140"/>
      <c r="M3" s="140"/>
      <c r="N3" s="140"/>
      <c r="O3" s="140"/>
      <c r="P3" s="140"/>
      <c r="Q3" s="140"/>
      <c r="R3" s="140"/>
    </row>
    <row r="4" spans="1:28" ht="16.8">
      <c r="A4" s="141" t="s">
        <v>86</v>
      </c>
      <c r="B4" s="141"/>
      <c r="C4" s="141"/>
      <c r="D4" s="141"/>
      <c r="E4" s="141"/>
      <c r="F4" s="141"/>
      <c r="G4" s="141"/>
      <c r="H4" s="141"/>
      <c r="I4" s="141"/>
      <c r="J4" s="141"/>
      <c r="K4" s="141"/>
      <c r="L4" s="141"/>
      <c r="M4" s="141"/>
      <c r="N4" s="141"/>
      <c r="O4" s="141"/>
      <c r="P4" s="141"/>
      <c r="Q4" s="141"/>
      <c r="R4" s="141"/>
    </row>
    <row r="5" spans="1:28" ht="16.8">
      <c r="A5" s="142"/>
      <c r="B5" s="143"/>
      <c r="C5" s="143"/>
      <c r="D5" s="143"/>
      <c r="E5" s="144"/>
      <c r="F5" s="143"/>
      <c r="G5" s="143"/>
      <c r="H5" s="143"/>
      <c r="I5" s="143"/>
      <c r="J5" s="143"/>
      <c r="K5" s="143"/>
      <c r="L5" s="143"/>
      <c r="M5" s="143"/>
      <c r="N5" s="143"/>
      <c r="O5" s="144"/>
      <c r="P5" s="143"/>
      <c r="Q5" s="143"/>
      <c r="R5" s="144"/>
    </row>
    <row r="6" spans="1:28" ht="13.5" customHeight="1">
      <c r="A6" s="145" t="s">
        <v>87</v>
      </c>
      <c r="B6" s="146" t="s">
        <v>88</v>
      </c>
      <c r="C6" s="147"/>
      <c r="D6" s="148"/>
      <c r="E6" s="149" t="s">
        <v>89</v>
      </c>
      <c r="F6" s="146" t="s">
        <v>70</v>
      </c>
      <c r="G6" s="147"/>
      <c r="H6" s="148"/>
      <c r="I6" s="146" t="s">
        <v>90</v>
      </c>
      <c r="J6" s="147"/>
      <c r="K6" s="148"/>
      <c r="L6" s="146" t="s">
        <v>72</v>
      </c>
      <c r="M6" s="147"/>
      <c r="N6" s="148"/>
      <c r="O6" s="149" t="s">
        <v>91</v>
      </c>
      <c r="P6" s="150" t="s">
        <v>92</v>
      </c>
      <c r="Q6" s="151"/>
      <c r="R6" s="149" t="s">
        <v>93</v>
      </c>
    </row>
    <row r="7" spans="1:28" ht="13.8">
      <c r="A7" s="152"/>
      <c r="B7" s="153" t="s">
        <v>94</v>
      </c>
      <c r="C7" s="153" t="s">
        <v>95</v>
      </c>
      <c r="D7" s="154" t="s">
        <v>96</v>
      </c>
      <c r="E7" s="155"/>
      <c r="F7" s="153" t="s">
        <v>97</v>
      </c>
      <c r="G7" s="153" t="s">
        <v>98</v>
      </c>
      <c r="H7" s="153" t="s">
        <v>99</v>
      </c>
      <c r="I7" s="153" t="s">
        <v>97</v>
      </c>
      <c r="J7" s="153" t="s">
        <v>98</v>
      </c>
      <c r="K7" s="153" t="s">
        <v>99</v>
      </c>
      <c r="L7" s="153" t="s">
        <v>97</v>
      </c>
      <c r="M7" s="153" t="s">
        <v>98</v>
      </c>
      <c r="N7" s="153" t="s">
        <v>99</v>
      </c>
      <c r="O7" s="156"/>
      <c r="P7" s="153" t="s">
        <v>97</v>
      </c>
      <c r="Q7" s="153" t="s">
        <v>98</v>
      </c>
      <c r="R7" s="155"/>
    </row>
    <row r="8" spans="1:28" ht="13.2">
      <c r="A8" s="157" t="s">
        <v>100</v>
      </c>
      <c r="B8" s="157" t="s">
        <v>2</v>
      </c>
      <c r="C8" s="157" t="s">
        <v>101</v>
      </c>
      <c r="D8" s="157" t="s">
        <v>101</v>
      </c>
      <c r="E8" s="157">
        <v>185</v>
      </c>
      <c r="F8" s="158">
        <v>0</v>
      </c>
      <c r="G8" s="159">
        <v>0</v>
      </c>
      <c r="H8" s="159">
        <v>0</v>
      </c>
      <c r="I8" s="159">
        <v>1938.6249499999999</v>
      </c>
      <c r="J8" s="159">
        <v>1.2749999999999999E-2</v>
      </c>
      <c r="K8" s="159">
        <v>1938.6377</v>
      </c>
      <c r="L8" s="159">
        <v>3137.2846500000001</v>
      </c>
      <c r="M8" s="159">
        <v>10.79927</v>
      </c>
      <c r="N8" s="159">
        <v>3148.08392</v>
      </c>
      <c r="O8" s="159">
        <v>5086.7216200000003</v>
      </c>
      <c r="P8" s="159">
        <v>57468.309780000003</v>
      </c>
      <c r="Q8" s="159">
        <v>0</v>
      </c>
      <c r="R8" s="160">
        <v>57468.309780000003</v>
      </c>
      <c r="S8" s="7"/>
      <c r="T8" s="7"/>
      <c r="U8" s="7"/>
      <c r="V8" s="7"/>
      <c r="W8" s="7"/>
      <c r="X8" s="7"/>
      <c r="Y8" s="7"/>
      <c r="Z8" s="7"/>
      <c r="AA8" s="7"/>
      <c r="AB8" s="7"/>
    </row>
    <row r="9" spans="1:28" ht="13.2">
      <c r="A9" s="161"/>
      <c r="B9" s="157" t="s">
        <v>3</v>
      </c>
      <c r="C9" s="157" t="s">
        <v>102</v>
      </c>
      <c r="D9" s="157" t="s">
        <v>102</v>
      </c>
      <c r="E9" s="157">
        <v>184</v>
      </c>
      <c r="F9" s="158">
        <v>0</v>
      </c>
      <c r="G9" s="159">
        <v>0</v>
      </c>
      <c r="H9" s="159">
        <v>0</v>
      </c>
      <c r="I9" s="159">
        <v>1485.1009099999999</v>
      </c>
      <c r="J9" s="159">
        <v>3.9696199999999999</v>
      </c>
      <c r="K9" s="159">
        <v>1489.07053</v>
      </c>
      <c r="L9" s="159">
        <v>3496.4739500000001</v>
      </c>
      <c r="M9" s="159">
        <v>0</v>
      </c>
      <c r="N9" s="159">
        <v>3496.4739500000001</v>
      </c>
      <c r="O9" s="159">
        <v>4985.5444800000005</v>
      </c>
      <c r="P9" s="159">
        <v>10514.41203</v>
      </c>
      <c r="Q9" s="159">
        <v>0</v>
      </c>
      <c r="R9" s="160">
        <v>10514.41203</v>
      </c>
      <c r="S9" s="7"/>
      <c r="T9" s="7"/>
      <c r="U9" s="7"/>
      <c r="V9" s="7"/>
      <c r="W9" s="7"/>
      <c r="X9" s="7"/>
      <c r="Y9" s="7"/>
      <c r="Z9" s="7"/>
      <c r="AA9" s="7"/>
      <c r="AB9" s="7"/>
    </row>
    <row r="10" spans="1:28" ht="13.2">
      <c r="A10" s="161"/>
      <c r="B10" s="161"/>
      <c r="C10" s="157" t="s">
        <v>103</v>
      </c>
      <c r="D10" s="157" t="s">
        <v>103</v>
      </c>
      <c r="E10" s="157">
        <v>178</v>
      </c>
      <c r="F10" s="158">
        <v>0</v>
      </c>
      <c r="G10" s="159">
        <v>0</v>
      </c>
      <c r="H10" s="159">
        <v>0</v>
      </c>
      <c r="I10" s="159">
        <v>2758.4441000000002</v>
      </c>
      <c r="J10" s="159">
        <v>5.2738199999999997</v>
      </c>
      <c r="K10" s="159">
        <v>2763.71792</v>
      </c>
      <c r="L10" s="159">
        <v>8212.9471400000002</v>
      </c>
      <c r="M10" s="159">
        <v>0</v>
      </c>
      <c r="N10" s="159">
        <v>8212.9471400000002</v>
      </c>
      <c r="O10" s="159">
        <v>10976.665060000001</v>
      </c>
      <c r="P10" s="159">
        <v>17548.13204</v>
      </c>
      <c r="Q10" s="159">
        <v>0</v>
      </c>
      <c r="R10" s="160">
        <v>17548.13204</v>
      </c>
      <c r="S10" s="7"/>
      <c r="T10" s="118"/>
      <c r="U10" s="7"/>
      <c r="V10" s="7"/>
      <c r="W10" s="7"/>
      <c r="X10" s="7"/>
      <c r="Y10" s="7"/>
      <c r="Z10" s="7"/>
      <c r="AA10" s="7"/>
      <c r="AB10" s="7"/>
    </row>
    <row r="11" spans="1:28" ht="13.2">
      <c r="A11" s="161"/>
      <c r="B11" s="161"/>
      <c r="C11" s="157" t="s">
        <v>104</v>
      </c>
      <c r="D11" s="157" t="s">
        <v>105</v>
      </c>
      <c r="E11" s="157">
        <v>84</v>
      </c>
      <c r="F11" s="158">
        <v>0</v>
      </c>
      <c r="G11" s="159">
        <v>0</v>
      </c>
      <c r="H11" s="159">
        <v>0</v>
      </c>
      <c r="I11" s="159">
        <v>2055.4001600000001</v>
      </c>
      <c r="J11" s="159">
        <v>2.3720100000000004</v>
      </c>
      <c r="K11" s="159">
        <v>2057.7721699999997</v>
      </c>
      <c r="L11" s="159">
        <v>8216.0561099999995</v>
      </c>
      <c r="M11" s="159">
        <v>3.9525399999999999</v>
      </c>
      <c r="N11" s="159">
        <v>8220.0086499999998</v>
      </c>
      <c r="O11" s="159">
        <v>10277.78082</v>
      </c>
      <c r="P11" s="159">
        <v>29372.75763</v>
      </c>
      <c r="Q11" s="159">
        <v>0</v>
      </c>
      <c r="R11" s="160">
        <v>29372.75763</v>
      </c>
      <c r="S11" s="7"/>
      <c r="T11" s="7"/>
      <c r="U11" s="7"/>
      <c r="V11" s="7"/>
      <c r="W11" s="7"/>
      <c r="X11" s="7"/>
      <c r="Y11" s="7"/>
      <c r="Z11" s="7"/>
      <c r="AA11" s="7"/>
      <c r="AB11" s="7"/>
    </row>
    <row r="12" spans="1:28" ht="13.2">
      <c r="A12" s="161"/>
      <c r="B12" s="161"/>
      <c r="C12" s="161"/>
      <c r="D12" s="157" t="s">
        <v>106</v>
      </c>
      <c r="E12" s="157">
        <v>121</v>
      </c>
      <c r="F12" s="158">
        <v>0</v>
      </c>
      <c r="G12" s="159">
        <v>0</v>
      </c>
      <c r="H12" s="159">
        <v>0</v>
      </c>
      <c r="I12" s="159">
        <v>0</v>
      </c>
      <c r="J12" s="159">
        <v>0</v>
      </c>
      <c r="K12" s="159">
        <v>0</v>
      </c>
      <c r="L12" s="159">
        <v>0</v>
      </c>
      <c r="M12" s="159">
        <v>0</v>
      </c>
      <c r="N12" s="159">
        <v>0</v>
      </c>
      <c r="O12" s="159">
        <v>0</v>
      </c>
      <c r="P12" s="159">
        <v>7.5620000000000007E-2</v>
      </c>
      <c r="Q12" s="159">
        <v>0</v>
      </c>
      <c r="R12" s="160">
        <v>7.5620000000000007E-2</v>
      </c>
      <c r="S12" s="7"/>
      <c r="T12" s="7"/>
      <c r="U12" s="7"/>
      <c r="V12" s="7"/>
      <c r="W12" s="7"/>
      <c r="X12" s="7"/>
      <c r="Y12" s="7"/>
      <c r="Z12" s="7"/>
      <c r="AA12" s="7"/>
      <c r="AB12" s="7"/>
    </row>
    <row r="13" spans="1:28" ht="13.2">
      <c r="A13" s="161"/>
      <c r="B13" s="157" t="s">
        <v>64</v>
      </c>
      <c r="C13" s="157" t="s">
        <v>107</v>
      </c>
      <c r="D13" s="157" t="s">
        <v>107</v>
      </c>
      <c r="E13" s="157">
        <v>203</v>
      </c>
      <c r="F13" s="158">
        <v>0</v>
      </c>
      <c r="G13" s="159">
        <v>0</v>
      </c>
      <c r="H13" s="159">
        <v>0</v>
      </c>
      <c r="I13" s="159">
        <v>2748.9907000000003</v>
      </c>
      <c r="J13" s="159">
        <v>4.7346700000000004</v>
      </c>
      <c r="K13" s="159">
        <v>2753.7253700000001</v>
      </c>
      <c r="L13" s="159">
        <v>2921.58797</v>
      </c>
      <c r="M13" s="159">
        <v>0</v>
      </c>
      <c r="N13" s="159">
        <v>2921.58797</v>
      </c>
      <c r="O13" s="159">
        <v>5675.3133399999997</v>
      </c>
      <c r="P13" s="159">
        <v>15434.238079999999</v>
      </c>
      <c r="Q13" s="159">
        <v>0</v>
      </c>
      <c r="R13" s="160">
        <v>15434.238079999999</v>
      </c>
      <c r="S13" s="7"/>
      <c r="T13" s="7"/>
      <c r="U13" s="7"/>
      <c r="V13" s="7"/>
      <c r="W13" s="7"/>
      <c r="X13" s="7"/>
      <c r="Y13" s="7"/>
      <c r="Z13" s="7"/>
      <c r="AA13" s="7"/>
      <c r="AB13" s="7"/>
    </row>
    <row r="14" spans="1:28" ht="13.2">
      <c r="A14" s="161"/>
      <c r="B14" s="161"/>
      <c r="C14" s="157" t="s">
        <v>108</v>
      </c>
      <c r="D14" s="157" t="s">
        <v>108</v>
      </c>
      <c r="E14" s="157">
        <v>188</v>
      </c>
      <c r="F14" s="158">
        <v>0</v>
      </c>
      <c r="G14" s="159">
        <v>0</v>
      </c>
      <c r="H14" s="159">
        <v>0</v>
      </c>
      <c r="I14" s="159">
        <v>1520.2675900000002</v>
      </c>
      <c r="J14" s="159">
        <v>0.27198</v>
      </c>
      <c r="K14" s="159">
        <v>1520.5395700000001</v>
      </c>
      <c r="L14" s="159">
        <v>3210.4934500000004</v>
      </c>
      <c r="M14" s="159">
        <v>0</v>
      </c>
      <c r="N14" s="159">
        <v>3210.4934500000004</v>
      </c>
      <c r="O14" s="159">
        <v>4731.0330199999999</v>
      </c>
      <c r="P14" s="159">
        <v>34754.936099999999</v>
      </c>
      <c r="Q14" s="159">
        <v>0</v>
      </c>
      <c r="R14" s="160">
        <v>34754.936099999999</v>
      </c>
      <c r="S14" s="7"/>
      <c r="T14" s="7"/>
      <c r="U14" s="7"/>
      <c r="V14" s="7"/>
      <c r="W14" s="7"/>
      <c r="X14" s="7"/>
      <c r="Y14" s="7"/>
      <c r="Z14" s="7"/>
      <c r="AA14" s="7"/>
      <c r="AB14" s="7"/>
    </row>
    <row r="15" spans="1:28" ht="13.2">
      <c r="A15" s="161"/>
      <c r="B15" s="157" t="s">
        <v>5</v>
      </c>
      <c r="C15" s="157" t="s">
        <v>5</v>
      </c>
      <c r="D15" s="157" t="s">
        <v>5</v>
      </c>
      <c r="E15" s="157">
        <v>128</v>
      </c>
      <c r="F15" s="158">
        <v>0</v>
      </c>
      <c r="G15" s="159">
        <v>0</v>
      </c>
      <c r="H15" s="159">
        <v>0</v>
      </c>
      <c r="I15" s="159">
        <v>4230.2461800000001</v>
      </c>
      <c r="J15" s="159">
        <v>398.72935999999999</v>
      </c>
      <c r="K15" s="159">
        <v>4628.9755400000004</v>
      </c>
      <c r="L15" s="159">
        <v>20130.428210000002</v>
      </c>
      <c r="M15" s="159">
        <v>167.06289000000001</v>
      </c>
      <c r="N15" s="159">
        <v>20297.491100000003</v>
      </c>
      <c r="O15" s="159">
        <v>24926.466640000002</v>
      </c>
      <c r="P15" s="159">
        <v>35313.131540000002</v>
      </c>
      <c r="Q15" s="159">
        <v>0</v>
      </c>
      <c r="R15" s="160">
        <v>35313.131540000002</v>
      </c>
      <c r="S15" s="7"/>
      <c r="T15" s="7"/>
      <c r="U15" s="7"/>
      <c r="V15" s="7"/>
      <c r="W15" s="7"/>
      <c r="X15" s="7"/>
      <c r="Y15" s="7"/>
      <c r="Z15" s="7"/>
      <c r="AA15" s="7"/>
      <c r="AB15" s="7"/>
    </row>
    <row r="16" spans="1:28" ht="13.2">
      <c r="A16" s="161"/>
      <c r="B16" s="161"/>
      <c r="C16" s="161"/>
      <c r="D16" s="157" t="s">
        <v>109</v>
      </c>
      <c r="E16" s="157">
        <v>129</v>
      </c>
      <c r="F16" s="158">
        <v>0</v>
      </c>
      <c r="G16" s="159">
        <v>0</v>
      </c>
      <c r="H16" s="159">
        <v>0</v>
      </c>
      <c r="I16" s="159">
        <v>14827.02484</v>
      </c>
      <c r="J16" s="159">
        <v>1868.7456399999999</v>
      </c>
      <c r="K16" s="159">
        <v>16695.770479999999</v>
      </c>
      <c r="L16" s="159">
        <v>74932.448739999993</v>
      </c>
      <c r="M16" s="159">
        <v>448.25473999999997</v>
      </c>
      <c r="N16" s="159">
        <v>75380.703480000011</v>
      </c>
      <c r="O16" s="159">
        <v>92076.473959999988</v>
      </c>
      <c r="P16" s="159">
        <v>33016.012569999999</v>
      </c>
      <c r="Q16" s="159">
        <v>0</v>
      </c>
      <c r="R16" s="160">
        <v>33016.012569999999</v>
      </c>
      <c r="S16" s="7"/>
      <c r="T16" s="7"/>
      <c r="U16" s="7"/>
      <c r="V16" s="7"/>
      <c r="W16" s="7"/>
      <c r="X16" s="7"/>
      <c r="Y16" s="7"/>
      <c r="Z16" s="7"/>
      <c r="AA16" s="7"/>
      <c r="AB16" s="7"/>
    </row>
    <row r="17" spans="1:28" ht="13.2">
      <c r="A17" s="161"/>
      <c r="B17" s="161"/>
      <c r="C17" s="161"/>
      <c r="D17" s="157" t="s">
        <v>110</v>
      </c>
      <c r="E17" s="157">
        <v>209</v>
      </c>
      <c r="F17" s="158">
        <v>0</v>
      </c>
      <c r="G17" s="159">
        <v>0</v>
      </c>
      <c r="H17" s="159">
        <v>0</v>
      </c>
      <c r="I17" s="159">
        <v>2054.6755900000003</v>
      </c>
      <c r="J17" s="159">
        <v>1.36694</v>
      </c>
      <c r="K17" s="159">
        <v>2056.0425300000002</v>
      </c>
      <c r="L17" s="159">
        <v>1736.73693</v>
      </c>
      <c r="M17" s="159">
        <v>0</v>
      </c>
      <c r="N17" s="159">
        <v>1736.73693</v>
      </c>
      <c r="O17" s="159">
        <v>3792.7794599999997</v>
      </c>
      <c r="P17" s="159">
        <v>14944.70794</v>
      </c>
      <c r="Q17" s="159">
        <v>0</v>
      </c>
      <c r="R17" s="160">
        <v>14944.70794</v>
      </c>
      <c r="S17" s="7"/>
      <c r="T17" s="7"/>
      <c r="U17" s="7"/>
      <c r="V17" s="7"/>
      <c r="W17" s="7"/>
      <c r="X17" s="7"/>
      <c r="Y17" s="7"/>
      <c r="Z17" s="7"/>
      <c r="AA17" s="7"/>
      <c r="AB17" s="7"/>
    </row>
    <row r="18" spans="1:28" ht="13.2">
      <c r="A18" s="161"/>
      <c r="B18" s="161"/>
      <c r="C18" s="161"/>
      <c r="D18" s="157" t="s">
        <v>111</v>
      </c>
      <c r="E18" s="157">
        <v>135</v>
      </c>
      <c r="F18" s="158">
        <v>0</v>
      </c>
      <c r="G18" s="159">
        <v>0</v>
      </c>
      <c r="H18" s="159">
        <v>0</v>
      </c>
      <c r="I18" s="159">
        <v>3574.0388399999997</v>
      </c>
      <c r="J18" s="159">
        <v>40.486809999999998</v>
      </c>
      <c r="K18" s="159">
        <v>3614.52565</v>
      </c>
      <c r="L18" s="159">
        <v>8651.3942699999989</v>
      </c>
      <c r="M18" s="159">
        <v>0.35400999999999999</v>
      </c>
      <c r="N18" s="159">
        <v>8651.7482799999998</v>
      </c>
      <c r="O18" s="159">
        <v>12266.273929999999</v>
      </c>
      <c r="P18" s="159">
        <v>31150.19472</v>
      </c>
      <c r="Q18" s="159">
        <v>0</v>
      </c>
      <c r="R18" s="160">
        <v>31150.19472</v>
      </c>
      <c r="S18" s="7"/>
      <c r="T18" s="7"/>
      <c r="U18" s="7"/>
      <c r="V18" s="7"/>
      <c r="W18" s="7"/>
      <c r="X18" s="7"/>
      <c r="Y18" s="7"/>
      <c r="Z18" s="7"/>
      <c r="AA18" s="7"/>
      <c r="AB18" s="7"/>
    </row>
    <row r="19" spans="1:28" ht="13.2">
      <c r="A19" s="161"/>
      <c r="B19" s="161"/>
      <c r="C19" s="161"/>
      <c r="D19" s="157" t="s">
        <v>112</v>
      </c>
      <c r="E19" s="157">
        <v>130</v>
      </c>
      <c r="F19" s="158">
        <v>0</v>
      </c>
      <c r="G19" s="159">
        <v>0</v>
      </c>
      <c r="H19" s="159">
        <v>0</v>
      </c>
      <c r="I19" s="159">
        <v>2726.2089599999999</v>
      </c>
      <c r="J19" s="159">
        <v>486.74041999999997</v>
      </c>
      <c r="K19" s="159">
        <v>3212.94938</v>
      </c>
      <c r="L19" s="159">
        <v>2903.06585</v>
      </c>
      <c r="M19" s="159">
        <v>18.970509999999997</v>
      </c>
      <c r="N19" s="159">
        <v>2922.0363600000001</v>
      </c>
      <c r="O19" s="159">
        <v>6134.9857400000001</v>
      </c>
      <c r="P19" s="159">
        <v>19635.941920000001</v>
      </c>
      <c r="Q19" s="159">
        <v>0</v>
      </c>
      <c r="R19" s="160">
        <v>19635.941920000001</v>
      </c>
      <c r="S19" s="7"/>
      <c r="T19" s="7"/>
      <c r="U19" s="7"/>
      <c r="V19" s="7"/>
      <c r="W19" s="7"/>
      <c r="X19" s="7"/>
      <c r="Y19" s="7"/>
      <c r="Z19" s="7"/>
      <c r="AA19" s="7"/>
      <c r="AB19" s="7"/>
    </row>
    <row r="20" spans="1:28" ht="13.2">
      <c r="A20" s="161"/>
      <c r="B20" s="161"/>
      <c r="C20" s="157" t="s">
        <v>113</v>
      </c>
      <c r="D20" s="157" t="s">
        <v>113</v>
      </c>
      <c r="E20" s="157">
        <v>123</v>
      </c>
      <c r="F20" s="158">
        <v>0</v>
      </c>
      <c r="G20" s="159">
        <v>0</v>
      </c>
      <c r="H20" s="159">
        <v>0</v>
      </c>
      <c r="I20" s="159">
        <v>2639.7507300000002</v>
      </c>
      <c r="J20" s="159">
        <v>112.37785000000001</v>
      </c>
      <c r="K20" s="159">
        <v>2752.1285800000001</v>
      </c>
      <c r="L20" s="159">
        <v>2547.8037200000003</v>
      </c>
      <c r="M20" s="159">
        <v>3.6192600000000001</v>
      </c>
      <c r="N20" s="159">
        <v>2551.4229799999998</v>
      </c>
      <c r="O20" s="159">
        <v>5303.5515599999999</v>
      </c>
      <c r="P20" s="159">
        <v>16457.1499</v>
      </c>
      <c r="Q20" s="159">
        <v>0</v>
      </c>
      <c r="R20" s="160">
        <v>16457.1499</v>
      </c>
      <c r="S20" s="7"/>
      <c r="T20" s="7"/>
      <c r="U20" s="7"/>
      <c r="V20" s="7"/>
      <c r="W20" s="7"/>
      <c r="X20" s="7"/>
      <c r="Y20" s="7"/>
      <c r="Z20" s="7"/>
      <c r="AA20" s="7"/>
      <c r="AB20" s="7"/>
    </row>
    <row r="21" spans="1:28" ht="13.2">
      <c r="A21" s="161"/>
      <c r="B21" s="161"/>
      <c r="C21" s="157" t="s">
        <v>114</v>
      </c>
      <c r="D21" s="157" t="s">
        <v>115</v>
      </c>
      <c r="E21" s="157">
        <v>127</v>
      </c>
      <c r="F21" s="158">
        <v>0</v>
      </c>
      <c r="G21" s="159">
        <v>0</v>
      </c>
      <c r="H21" s="159">
        <v>0</v>
      </c>
      <c r="I21" s="159">
        <v>2670.6409900000003</v>
      </c>
      <c r="J21" s="159">
        <v>21.937900000000003</v>
      </c>
      <c r="K21" s="159">
        <v>2692.5788900000002</v>
      </c>
      <c r="L21" s="159">
        <v>1676.40633</v>
      </c>
      <c r="M21" s="159">
        <v>5.9233500000000001</v>
      </c>
      <c r="N21" s="159">
        <v>1682.3296799999998</v>
      </c>
      <c r="O21" s="159">
        <v>4374.9085700000005</v>
      </c>
      <c r="P21" s="159">
        <v>22403.9791</v>
      </c>
      <c r="Q21" s="159">
        <v>0</v>
      </c>
      <c r="R21" s="160">
        <v>22403.9791</v>
      </c>
      <c r="S21" s="7"/>
      <c r="T21" s="7"/>
      <c r="U21" s="7"/>
      <c r="V21" s="7"/>
      <c r="W21" s="7"/>
      <c r="X21" s="7"/>
      <c r="Y21" s="7"/>
      <c r="Z21" s="7"/>
      <c r="AA21" s="7"/>
      <c r="AB21" s="7"/>
    </row>
    <row r="22" spans="1:28" ht="13.2">
      <c r="A22" s="161"/>
      <c r="B22" s="161"/>
      <c r="C22" s="157" t="s">
        <v>116</v>
      </c>
      <c r="D22" s="157" t="s">
        <v>117</v>
      </c>
      <c r="E22" s="157">
        <v>132</v>
      </c>
      <c r="F22" s="158">
        <v>0</v>
      </c>
      <c r="G22" s="159">
        <v>0</v>
      </c>
      <c r="H22" s="159">
        <v>0</v>
      </c>
      <c r="I22" s="159">
        <v>1658.4802199999999</v>
      </c>
      <c r="J22" s="159">
        <v>0.26144000000000001</v>
      </c>
      <c r="K22" s="159">
        <v>1658.7416599999999</v>
      </c>
      <c r="L22" s="159">
        <v>2189.6272200000003</v>
      </c>
      <c r="M22" s="159">
        <v>0</v>
      </c>
      <c r="N22" s="159">
        <v>2189.6272200000003</v>
      </c>
      <c r="O22" s="159">
        <v>3848.36888</v>
      </c>
      <c r="P22" s="159">
        <v>18015.132100000003</v>
      </c>
      <c r="Q22" s="159">
        <v>0</v>
      </c>
      <c r="R22" s="160">
        <v>18015.132100000003</v>
      </c>
      <c r="S22" s="7"/>
      <c r="T22" s="7"/>
      <c r="U22" s="7"/>
      <c r="V22" s="7"/>
      <c r="W22" s="7"/>
      <c r="X22" s="7"/>
      <c r="Y22" s="7"/>
      <c r="Z22" s="7"/>
      <c r="AA22" s="7"/>
      <c r="AB22" s="7"/>
    </row>
    <row r="23" spans="1:28" ht="13.2">
      <c r="A23" s="161"/>
      <c r="B23" s="161"/>
      <c r="C23" s="161"/>
      <c r="D23" s="157" t="s">
        <v>118</v>
      </c>
      <c r="E23" s="157">
        <v>126</v>
      </c>
      <c r="F23" s="158">
        <v>0</v>
      </c>
      <c r="G23" s="159">
        <v>0</v>
      </c>
      <c r="H23" s="159">
        <v>0</v>
      </c>
      <c r="I23" s="159">
        <v>11556.549499999999</v>
      </c>
      <c r="J23" s="159">
        <v>500.95069999999998</v>
      </c>
      <c r="K23" s="159">
        <v>12057.500199999999</v>
      </c>
      <c r="L23" s="159">
        <v>14939.687739999999</v>
      </c>
      <c r="M23" s="159">
        <v>48.496099999999998</v>
      </c>
      <c r="N23" s="159">
        <v>14988.18384</v>
      </c>
      <c r="O23" s="159">
        <v>27045.68404</v>
      </c>
      <c r="P23" s="159">
        <v>18641.121999999999</v>
      </c>
      <c r="Q23" s="159">
        <v>0</v>
      </c>
      <c r="R23" s="160">
        <v>18641.121999999999</v>
      </c>
      <c r="S23" s="7"/>
      <c r="T23" s="7"/>
      <c r="U23" s="7"/>
      <c r="V23" s="7"/>
      <c r="W23" s="7"/>
      <c r="X23" s="7"/>
      <c r="Y23" s="7"/>
      <c r="Z23" s="7"/>
      <c r="AA23" s="7"/>
      <c r="AB23" s="7"/>
    </row>
    <row r="24" spans="1:28" ht="13.2">
      <c r="A24" s="161"/>
      <c r="B24" s="161"/>
      <c r="C24" s="157" t="s">
        <v>119</v>
      </c>
      <c r="D24" s="157" t="s">
        <v>120</v>
      </c>
      <c r="E24" s="157">
        <v>131</v>
      </c>
      <c r="F24" s="158">
        <v>0</v>
      </c>
      <c r="G24" s="159">
        <v>0</v>
      </c>
      <c r="H24" s="159">
        <v>0</v>
      </c>
      <c r="I24" s="159">
        <v>1821.12069</v>
      </c>
      <c r="J24" s="159">
        <v>31.18066</v>
      </c>
      <c r="K24" s="159">
        <v>1852.3013500000002</v>
      </c>
      <c r="L24" s="159">
        <v>2412.0731900000001</v>
      </c>
      <c r="M24" s="159">
        <v>0.77112000000000003</v>
      </c>
      <c r="N24" s="159">
        <v>2412.84431</v>
      </c>
      <c r="O24" s="159">
        <v>4265.1456600000001</v>
      </c>
      <c r="P24" s="159">
        <v>4969.0700299999999</v>
      </c>
      <c r="Q24" s="159">
        <v>0</v>
      </c>
      <c r="R24" s="160">
        <v>4969.0700299999999</v>
      </c>
      <c r="S24" s="7"/>
      <c r="T24" s="7"/>
      <c r="U24" s="7"/>
      <c r="V24" s="7"/>
      <c r="W24" s="7"/>
      <c r="X24" s="7"/>
      <c r="Y24" s="7"/>
      <c r="Z24" s="7"/>
      <c r="AA24" s="7"/>
      <c r="AB24" s="7"/>
    </row>
    <row r="25" spans="1:28" ht="13.2">
      <c r="A25" s="161"/>
      <c r="B25" s="161"/>
      <c r="C25" s="161"/>
      <c r="D25" s="157" t="s">
        <v>121</v>
      </c>
      <c r="E25" s="157">
        <v>124</v>
      </c>
      <c r="F25" s="158">
        <v>0</v>
      </c>
      <c r="G25" s="159">
        <v>0</v>
      </c>
      <c r="H25" s="159">
        <v>0</v>
      </c>
      <c r="I25" s="159">
        <v>6647.1178899999995</v>
      </c>
      <c r="J25" s="159">
        <v>161.30284</v>
      </c>
      <c r="K25" s="159">
        <v>6808.4207300000007</v>
      </c>
      <c r="L25" s="159">
        <v>16317.415349999999</v>
      </c>
      <c r="M25" s="159">
        <v>4.4806599999999994</v>
      </c>
      <c r="N25" s="159">
        <v>16321.89601</v>
      </c>
      <c r="O25" s="159">
        <v>23130.316739999998</v>
      </c>
      <c r="P25" s="159">
        <v>8793.5908800000016</v>
      </c>
      <c r="Q25" s="159">
        <v>0</v>
      </c>
      <c r="R25" s="160">
        <v>8793.5908800000016</v>
      </c>
      <c r="S25" s="7"/>
      <c r="T25" s="7"/>
      <c r="U25" s="7"/>
      <c r="V25" s="7"/>
      <c r="W25" s="7"/>
      <c r="X25" s="7"/>
      <c r="Y25" s="7"/>
      <c r="Z25" s="7"/>
      <c r="AA25" s="7"/>
      <c r="AB25" s="7"/>
    </row>
    <row r="26" spans="1:28" ht="13.2">
      <c r="A26" s="161"/>
      <c r="B26" s="161"/>
      <c r="C26" s="157" t="s">
        <v>122</v>
      </c>
      <c r="D26" s="157" t="s">
        <v>123</v>
      </c>
      <c r="E26" s="157">
        <v>166</v>
      </c>
      <c r="F26" s="158">
        <v>0</v>
      </c>
      <c r="G26" s="159">
        <v>0</v>
      </c>
      <c r="H26" s="159">
        <v>0</v>
      </c>
      <c r="I26" s="159">
        <v>1098.8819799999999</v>
      </c>
      <c r="J26" s="159">
        <v>1.29467</v>
      </c>
      <c r="K26" s="159">
        <v>1100.1766499999999</v>
      </c>
      <c r="L26" s="159">
        <v>492.03438</v>
      </c>
      <c r="M26" s="159">
        <v>0</v>
      </c>
      <c r="N26" s="159">
        <v>492.03438</v>
      </c>
      <c r="O26" s="159">
        <v>1592.2110299999999</v>
      </c>
      <c r="P26" s="159">
        <v>9735.50677</v>
      </c>
      <c r="Q26" s="159">
        <v>0</v>
      </c>
      <c r="R26" s="160">
        <v>9735.50677</v>
      </c>
      <c r="S26" s="7"/>
      <c r="T26" s="7"/>
      <c r="U26" s="7"/>
      <c r="V26" s="7"/>
      <c r="W26" s="7"/>
      <c r="X26" s="7"/>
      <c r="Y26" s="7"/>
      <c r="Z26" s="7"/>
      <c r="AA26" s="7"/>
      <c r="AB26" s="7"/>
    </row>
    <row r="27" spans="1:28" ht="13.2">
      <c r="A27" s="161"/>
      <c r="B27" s="157" t="s">
        <v>6</v>
      </c>
      <c r="C27" s="157" t="s">
        <v>124</v>
      </c>
      <c r="D27" s="157" t="s">
        <v>125</v>
      </c>
      <c r="E27" s="157">
        <v>190</v>
      </c>
      <c r="F27" s="158">
        <v>0</v>
      </c>
      <c r="G27" s="159">
        <v>0</v>
      </c>
      <c r="H27" s="159">
        <v>0</v>
      </c>
      <c r="I27" s="159">
        <v>1538.0347899999999</v>
      </c>
      <c r="J27" s="159">
        <v>2.5565700000000002</v>
      </c>
      <c r="K27" s="159">
        <v>1540.5913600000001</v>
      </c>
      <c r="L27" s="159">
        <v>1766.2597900000001</v>
      </c>
      <c r="M27" s="159">
        <v>0</v>
      </c>
      <c r="N27" s="159">
        <v>1766.2597900000001</v>
      </c>
      <c r="O27" s="159">
        <v>3306.85115</v>
      </c>
      <c r="P27" s="159">
        <v>20096.266319999999</v>
      </c>
      <c r="Q27" s="159">
        <v>0</v>
      </c>
      <c r="R27" s="160">
        <v>20096.266319999999</v>
      </c>
      <c r="S27" s="7"/>
      <c r="T27" s="7"/>
      <c r="U27" s="7"/>
      <c r="V27" s="7"/>
      <c r="W27" s="7"/>
      <c r="X27" s="7"/>
      <c r="Y27" s="7"/>
      <c r="Z27" s="7"/>
      <c r="AA27" s="7"/>
      <c r="AB27" s="7"/>
    </row>
    <row r="28" spans="1:28" ht="13.2">
      <c r="A28" s="161"/>
      <c r="B28" s="157" t="s">
        <v>7</v>
      </c>
      <c r="C28" s="157" t="s">
        <v>126</v>
      </c>
      <c r="D28" s="157" t="s">
        <v>126</v>
      </c>
      <c r="E28" s="157">
        <v>79</v>
      </c>
      <c r="F28" s="158">
        <v>0</v>
      </c>
      <c r="G28" s="159">
        <v>0</v>
      </c>
      <c r="H28" s="159">
        <v>0</v>
      </c>
      <c r="I28" s="159">
        <v>2472.0397400000002</v>
      </c>
      <c r="J28" s="159">
        <v>0.17280999999999999</v>
      </c>
      <c r="K28" s="159">
        <v>2472.2125499999997</v>
      </c>
      <c r="L28" s="159">
        <v>3917.77261</v>
      </c>
      <c r="M28" s="159">
        <v>0</v>
      </c>
      <c r="N28" s="159">
        <v>3917.77261</v>
      </c>
      <c r="O28" s="159">
        <v>6389.9851600000002</v>
      </c>
      <c r="P28" s="159">
        <v>23553.935829999999</v>
      </c>
      <c r="Q28" s="159">
        <v>0</v>
      </c>
      <c r="R28" s="160">
        <v>23553.935829999999</v>
      </c>
      <c r="S28" s="7"/>
      <c r="T28" s="7"/>
      <c r="U28" s="7"/>
      <c r="V28" s="7"/>
      <c r="W28" s="7"/>
      <c r="X28" s="7"/>
      <c r="Y28" s="7"/>
      <c r="Z28" s="7"/>
      <c r="AA28" s="7"/>
      <c r="AB28" s="7"/>
    </row>
    <row r="29" spans="1:28" ht="13.2">
      <c r="A29" s="161"/>
      <c r="B29" s="161"/>
      <c r="C29" s="157" t="s">
        <v>7</v>
      </c>
      <c r="D29" s="157" t="s">
        <v>7</v>
      </c>
      <c r="E29" s="157">
        <v>76</v>
      </c>
      <c r="F29" s="158">
        <v>0</v>
      </c>
      <c r="G29" s="159">
        <v>0</v>
      </c>
      <c r="H29" s="159">
        <v>0</v>
      </c>
      <c r="I29" s="159">
        <v>2303.7917900000002</v>
      </c>
      <c r="J29" s="159">
        <v>339.01211999999998</v>
      </c>
      <c r="K29" s="159">
        <v>2642.8039100000001</v>
      </c>
      <c r="L29" s="159">
        <v>4911.1316299999999</v>
      </c>
      <c r="M29" s="159">
        <v>0</v>
      </c>
      <c r="N29" s="159">
        <v>4911.1316299999999</v>
      </c>
      <c r="O29" s="159">
        <v>7553.9355400000004</v>
      </c>
      <c r="P29" s="159">
        <v>25685.998250000001</v>
      </c>
      <c r="Q29" s="159">
        <v>0</v>
      </c>
      <c r="R29" s="160">
        <v>25685.998250000001</v>
      </c>
      <c r="S29" s="7"/>
      <c r="T29" s="7"/>
      <c r="U29" s="7"/>
      <c r="V29" s="7"/>
      <c r="W29" s="7"/>
      <c r="X29" s="7"/>
      <c r="Y29" s="7"/>
      <c r="Z29" s="7"/>
      <c r="AA29" s="7"/>
      <c r="AB29" s="7"/>
    </row>
    <row r="30" spans="1:28" ht="13.2">
      <c r="A30" s="161"/>
      <c r="B30" s="161"/>
      <c r="C30" s="157" t="s">
        <v>127</v>
      </c>
      <c r="D30" s="157" t="s">
        <v>127</v>
      </c>
      <c r="E30" s="157">
        <v>216</v>
      </c>
      <c r="F30" s="158">
        <v>0</v>
      </c>
      <c r="G30" s="159">
        <v>0</v>
      </c>
      <c r="H30" s="159">
        <v>0</v>
      </c>
      <c r="I30" s="159">
        <v>886.71017000000006</v>
      </c>
      <c r="J30" s="159">
        <v>0</v>
      </c>
      <c r="K30" s="159">
        <v>886.71017000000006</v>
      </c>
      <c r="L30" s="159">
        <v>1165.2498899999998</v>
      </c>
      <c r="M30" s="159">
        <v>0</v>
      </c>
      <c r="N30" s="159">
        <v>1165.2498899999998</v>
      </c>
      <c r="O30" s="159">
        <v>2051.9600599999999</v>
      </c>
      <c r="P30" s="159">
        <v>10431.308660000001</v>
      </c>
      <c r="Q30" s="159">
        <v>0</v>
      </c>
      <c r="R30" s="160">
        <v>10431.308660000001</v>
      </c>
      <c r="S30" s="7"/>
      <c r="T30" s="7"/>
      <c r="U30" s="7"/>
      <c r="V30" s="7"/>
      <c r="W30" s="7"/>
      <c r="X30" s="7"/>
      <c r="Y30" s="7"/>
      <c r="Z30" s="7"/>
      <c r="AA30" s="7"/>
      <c r="AB30" s="7"/>
    </row>
    <row r="31" spans="1:28" ht="13.2">
      <c r="A31" s="161"/>
      <c r="B31" s="161"/>
      <c r="C31" s="157" t="s">
        <v>128</v>
      </c>
      <c r="D31" s="157" t="s">
        <v>128</v>
      </c>
      <c r="E31" s="157">
        <v>164</v>
      </c>
      <c r="F31" s="158">
        <v>0</v>
      </c>
      <c r="G31" s="159">
        <v>0</v>
      </c>
      <c r="H31" s="159">
        <v>0</v>
      </c>
      <c r="I31" s="159">
        <v>1989.3720499999999</v>
      </c>
      <c r="J31" s="159">
        <v>3.14E-3</v>
      </c>
      <c r="K31" s="159">
        <v>1989.37519</v>
      </c>
      <c r="L31" s="159">
        <v>5424.2805199999993</v>
      </c>
      <c r="M31" s="159">
        <v>0</v>
      </c>
      <c r="N31" s="159">
        <v>5424.2805199999993</v>
      </c>
      <c r="O31" s="159">
        <v>7413.65571</v>
      </c>
      <c r="P31" s="159">
        <v>49695.97378</v>
      </c>
      <c r="Q31" s="159">
        <v>0</v>
      </c>
      <c r="R31" s="160">
        <v>49695.97378</v>
      </c>
      <c r="S31" s="7"/>
      <c r="T31" s="7"/>
      <c r="U31" s="7"/>
      <c r="V31" s="7"/>
      <c r="W31" s="7"/>
      <c r="X31" s="7"/>
      <c r="Y31" s="7"/>
      <c r="Z31" s="7"/>
      <c r="AA31" s="7"/>
      <c r="AB31" s="7"/>
    </row>
    <row r="32" spans="1:28" ht="13.2">
      <c r="A32" s="161"/>
      <c r="B32" s="161"/>
      <c r="C32" s="157" t="s">
        <v>129</v>
      </c>
      <c r="D32" s="157" t="s">
        <v>129</v>
      </c>
      <c r="E32" s="157">
        <v>217</v>
      </c>
      <c r="F32" s="158">
        <v>0</v>
      </c>
      <c r="G32" s="159">
        <v>0</v>
      </c>
      <c r="H32" s="159">
        <v>0</v>
      </c>
      <c r="I32" s="159">
        <v>1203.09745</v>
      </c>
      <c r="J32" s="159">
        <v>0</v>
      </c>
      <c r="K32" s="159">
        <v>1203.09745</v>
      </c>
      <c r="L32" s="159">
        <v>3640.0293799999999</v>
      </c>
      <c r="M32" s="159">
        <v>0</v>
      </c>
      <c r="N32" s="159">
        <v>3640.0293799999999</v>
      </c>
      <c r="O32" s="159">
        <v>4843.1268300000002</v>
      </c>
      <c r="P32" s="159">
        <v>17737.830089999999</v>
      </c>
      <c r="Q32" s="159">
        <v>0</v>
      </c>
      <c r="R32" s="160">
        <v>17737.830089999999</v>
      </c>
      <c r="S32" s="7"/>
      <c r="T32" s="7"/>
      <c r="U32" s="7"/>
      <c r="V32" s="7"/>
      <c r="W32" s="7"/>
      <c r="X32" s="7"/>
      <c r="Y32" s="7"/>
      <c r="Z32" s="7"/>
      <c r="AA32" s="7"/>
      <c r="AB32" s="7"/>
    </row>
    <row r="33" spans="1:28" ht="13.2">
      <c r="A33" s="161"/>
      <c r="B33" s="161"/>
      <c r="C33" s="157" t="s">
        <v>130</v>
      </c>
      <c r="D33" s="157" t="s">
        <v>131</v>
      </c>
      <c r="E33" s="157">
        <v>159</v>
      </c>
      <c r="F33" s="158">
        <v>0</v>
      </c>
      <c r="G33" s="159">
        <v>0</v>
      </c>
      <c r="H33" s="159">
        <v>0</v>
      </c>
      <c r="I33" s="159">
        <v>1270.3471200000001</v>
      </c>
      <c r="J33" s="159">
        <v>2.97E-3</v>
      </c>
      <c r="K33" s="159">
        <v>1270.3500900000001</v>
      </c>
      <c r="L33" s="159">
        <v>2120.9851800000001</v>
      </c>
      <c r="M33" s="159">
        <v>0</v>
      </c>
      <c r="N33" s="159">
        <v>2120.9851800000001</v>
      </c>
      <c r="O33" s="159">
        <v>3391.33527</v>
      </c>
      <c r="P33" s="159">
        <v>32879.375590000003</v>
      </c>
      <c r="Q33" s="159">
        <v>0</v>
      </c>
      <c r="R33" s="160">
        <v>32879.375590000003</v>
      </c>
      <c r="S33" s="7"/>
      <c r="T33" s="7"/>
      <c r="U33" s="7"/>
      <c r="V33" s="7"/>
      <c r="W33" s="7"/>
      <c r="X33" s="7"/>
      <c r="Y33" s="7"/>
      <c r="Z33" s="7"/>
      <c r="AA33" s="7"/>
      <c r="AB33" s="7"/>
    </row>
    <row r="34" spans="1:28" ht="13.2">
      <c r="A34" s="161"/>
      <c r="B34" s="161"/>
      <c r="C34" s="157" t="s">
        <v>132</v>
      </c>
      <c r="D34" s="157" t="s">
        <v>132</v>
      </c>
      <c r="E34" s="157">
        <v>191</v>
      </c>
      <c r="F34" s="158">
        <v>0</v>
      </c>
      <c r="G34" s="159">
        <v>0</v>
      </c>
      <c r="H34" s="159">
        <v>0</v>
      </c>
      <c r="I34" s="159">
        <v>2402.7969199999998</v>
      </c>
      <c r="J34" s="159">
        <v>25.02984</v>
      </c>
      <c r="K34" s="159">
        <v>2427.8267599999999</v>
      </c>
      <c r="L34" s="159">
        <v>7234.83158</v>
      </c>
      <c r="M34" s="159">
        <v>0</v>
      </c>
      <c r="N34" s="159">
        <v>7234.83158</v>
      </c>
      <c r="O34" s="159">
        <v>9662.65834</v>
      </c>
      <c r="P34" s="159">
        <v>26016.132690000002</v>
      </c>
      <c r="Q34" s="159">
        <v>0</v>
      </c>
      <c r="R34" s="160">
        <v>26016.132690000002</v>
      </c>
      <c r="S34" s="7"/>
      <c r="T34" s="7"/>
      <c r="U34" s="7"/>
      <c r="V34" s="7"/>
      <c r="W34" s="7"/>
      <c r="X34" s="7"/>
      <c r="Y34" s="7"/>
      <c r="Z34" s="7"/>
      <c r="AA34" s="7"/>
      <c r="AB34" s="7"/>
    </row>
    <row r="35" spans="1:28" ht="13.2">
      <c r="A35" s="161"/>
      <c r="B35" s="161"/>
      <c r="C35" s="157" t="s">
        <v>133</v>
      </c>
      <c r="D35" s="157" t="s">
        <v>134</v>
      </c>
      <c r="E35" s="157">
        <v>167</v>
      </c>
      <c r="F35" s="158">
        <v>0</v>
      </c>
      <c r="G35" s="159">
        <v>0</v>
      </c>
      <c r="H35" s="159">
        <v>0</v>
      </c>
      <c r="I35" s="159">
        <v>1285.7818300000001</v>
      </c>
      <c r="J35" s="159">
        <v>0</v>
      </c>
      <c r="K35" s="159">
        <v>1285.7818300000001</v>
      </c>
      <c r="L35" s="159">
        <v>2470.8194800000001</v>
      </c>
      <c r="M35" s="159">
        <v>0</v>
      </c>
      <c r="N35" s="159">
        <v>2470.8194800000001</v>
      </c>
      <c r="O35" s="159">
        <v>3756.60131</v>
      </c>
      <c r="P35" s="159">
        <v>14881.941869999999</v>
      </c>
      <c r="Q35" s="159">
        <v>0</v>
      </c>
      <c r="R35" s="160">
        <v>14881.941869999999</v>
      </c>
      <c r="S35" s="7"/>
      <c r="T35" s="7"/>
      <c r="U35" s="7"/>
      <c r="V35" s="7"/>
      <c r="W35" s="7"/>
      <c r="X35" s="7"/>
      <c r="Y35" s="7"/>
      <c r="Z35" s="7"/>
      <c r="AA35" s="7"/>
      <c r="AB35" s="7"/>
    </row>
    <row r="36" spans="1:28" ht="13.2">
      <c r="A36" s="161"/>
      <c r="B36" s="161"/>
      <c r="C36" s="157" t="s">
        <v>135</v>
      </c>
      <c r="D36" s="157" t="s">
        <v>135</v>
      </c>
      <c r="E36" s="157">
        <v>224</v>
      </c>
      <c r="F36" s="158">
        <v>0</v>
      </c>
      <c r="G36" s="159">
        <v>0</v>
      </c>
      <c r="H36" s="159">
        <v>0</v>
      </c>
      <c r="I36" s="159">
        <v>159.46288000000001</v>
      </c>
      <c r="J36" s="159">
        <v>0</v>
      </c>
      <c r="K36" s="159">
        <v>159.46288000000001</v>
      </c>
      <c r="L36" s="159">
        <v>319.99026000000003</v>
      </c>
      <c r="M36" s="159">
        <v>0</v>
      </c>
      <c r="N36" s="159">
        <v>319.99026000000003</v>
      </c>
      <c r="O36" s="159">
        <v>479.45314000000002</v>
      </c>
      <c r="P36" s="159">
        <v>11176.14753</v>
      </c>
      <c r="Q36" s="159">
        <v>0</v>
      </c>
      <c r="R36" s="160">
        <v>11176.14753</v>
      </c>
      <c r="S36" s="7"/>
      <c r="T36" s="7"/>
      <c r="U36" s="7"/>
      <c r="V36" s="7"/>
      <c r="W36" s="7"/>
      <c r="X36" s="7"/>
      <c r="Y36" s="7"/>
      <c r="Z36" s="7"/>
      <c r="AA36" s="7"/>
      <c r="AB36" s="7"/>
    </row>
    <row r="37" spans="1:28" ht="13.2">
      <c r="A37" s="161"/>
      <c r="B37" s="157" t="s">
        <v>8</v>
      </c>
      <c r="C37" s="157" t="s">
        <v>136</v>
      </c>
      <c r="D37" s="157" t="s">
        <v>137</v>
      </c>
      <c r="E37" s="157">
        <v>37</v>
      </c>
      <c r="F37" s="158">
        <v>0</v>
      </c>
      <c r="G37" s="159">
        <v>0</v>
      </c>
      <c r="H37" s="159">
        <v>0</v>
      </c>
      <c r="I37" s="159">
        <v>4934.4062199999998</v>
      </c>
      <c r="J37" s="159">
        <v>2.9716199999999997</v>
      </c>
      <c r="K37" s="159">
        <v>4937.3778400000001</v>
      </c>
      <c r="L37" s="159">
        <v>11680.76082</v>
      </c>
      <c r="M37" s="159">
        <v>7.9104700000000001</v>
      </c>
      <c r="N37" s="159">
        <v>11688.671289999998</v>
      </c>
      <c r="O37" s="159">
        <v>16626.049129999999</v>
      </c>
      <c r="P37" s="159">
        <v>20305.83484</v>
      </c>
      <c r="Q37" s="159">
        <v>0</v>
      </c>
      <c r="R37" s="160">
        <v>20305.83484</v>
      </c>
      <c r="S37" s="7"/>
      <c r="T37" s="7"/>
      <c r="U37" s="7"/>
      <c r="V37" s="7"/>
      <c r="W37" s="7"/>
      <c r="X37" s="7"/>
      <c r="Y37" s="7"/>
      <c r="Z37" s="7"/>
      <c r="AA37" s="7"/>
      <c r="AB37" s="7"/>
    </row>
    <row r="38" spans="1:28" ht="13.2">
      <c r="A38" s="161"/>
      <c r="B38" s="157" t="s">
        <v>9</v>
      </c>
      <c r="C38" s="157" t="s">
        <v>138</v>
      </c>
      <c r="D38" s="157" t="s">
        <v>138</v>
      </c>
      <c r="E38" s="157">
        <v>194</v>
      </c>
      <c r="F38" s="158">
        <v>0</v>
      </c>
      <c r="G38" s="159">
        <v>0</v>
      </c>
      <c r="H38" s="159">
        <v>0</v>
      </c>
      <c r="I38" s="159">
        <v>505.90469000000002</v>
      </c>
      <c r="J38" s="159">
        <v>0.17827999999999999</v>
      </c>
      <c r="K38" s="159">
        <v>506.08296999999999</v>
      </c>
      <c r="L38" s="159">
        <v>602.10821999999996</v>
      </c>
      <c r="M38" s="159">
        <v>0</v>
      </c>
      <c r="N38" s="159">
        <v>602.10821999999996</v>
      </c>
      <c r="O38" s="159">
        <v>1108.19119</v>
      </c>
      <c r="P38" s="159">
        <v>10031.03671</v>
      </c>
      <c r="Q38" s="159">
        <v>0</v>
      </c>
      <c r="R38" s="160">
        <v>10031.03671</v>
      </c>
      <c r="S38" s="7"/>
      <c r="T38" s="7"/>
      <c r="U38" s="7"/>
      <c r="V38" s="7"/>
      <c r="W38" s="7"/>
      <c r="X38" s="7"/>
      <c r="Y38" s="7"/>
      <c r="Z38" s="7"/>
      <c r="AA38" s="7"/>
      <c r="AB38" s="7"/>
    </row>
    <row r="39" spans="1:28" ht="13.2">
      <c r="A39" s="161"/>
      <c r="B39" s="161"/>
      <c r="C39" s="157" t="s">
        <v>139</v>
      </c>
      <c r="D39" s="157" t="s">
        <v>140</v>
      </c>
      <c r="E39" s="157">
        <v>192</v>
      </c>
      <c r="F39" s="158">
        <v>0</v>
      </c>
      <c r="G39" s="159">
        <v>0</v>
      </c>
      <c r="H39" s="159">
        <v>0</v>
      </c>
      <c r="I39" s="159">
        <v>1136.3698200000001</v>
      </c>
      <c r="J39" s="159">
        <v>101.94233</v>
      </c>
      <c r="K39" s="159">
        <v>1238.31215</v>
      </c>
      <c r="L39" s="159">
        <v>3077.0430699999997</v>
      </c>
      <c r="M39" s="159">
        <v>5.3134799999999993</v>
      </c>
      <c r="N39" s="159">
        <v>3082.35655</v>
      </c>
      <c r="O39" s="159">
        <v>4320.6687000000002</v>
      </c>
      <c r="P39" s="159">
        <v>31989.329120000002</v>
      </c>
      <c r="Q39" s="159">
        <v>0</v>
      </c>
      <c r="R39" s="160">
        <v>31989.329120000002</v>
      </c>
      <c r="S39" s="7"/>
      <c r="T39" s="7"/>
      <c r="U39" s="7"/>
      <c r="V39" s="7"/>
      <c r="W39" s="7"/>
      <c r="X39" s="7"/>
      <c r="Y39" s="7"/>
      <c r="Z39" s="7"/>
      <c r="AA39" s="7"/>
      <c r="AB39" s="7"/>
    </row>
    <row r="40" spans="1:28" ht="13.2">
      <c r="A40" s="161"/>
      <c r="B40" s="161"/>
      <c r="C40" s="157" t="s">
        <v>9</v>
      </c>
      <c r="D40" s="157" t="s">
        <v>141</v>
      </c>
      <c r="E40" s="157">
        <v>172</v>
      </c>
      <c r="F40" s="158">
        <v>0</v>
      </c>
      <c r="G40" s="159">
        <v>0</v>
      </c>
      <c r="H40" s="159">
        <v>0</v>
      </c>
      <c r="I40" s="159">
        <v>1489.91858</v>
      </c>
      <c r="J40" s="159">
        <v>0.52755999999999992</v>
      </c>
      <c r="K40" s="159">
        <v>1490.4461399999998</v>
      </c>
      <c r="L40" s="159">
        <v>3575.2115699999999</v>
      </c>
      <c r="M40" s="159">
        <v>0</v>
      </c>
      <c r="N40" s="159">
        <v>3575.2115699999999</v>
      </c>
      <c r="O40" s="159">
        <v>5065.6577100000004</v>
      </c>
      <c r="P40" s="159">
        <v>16187.46189</v>
      </c>
      <c r="Q40" s="159">
        <v>0</v>
      </c>
      <c r="R40" s="160">
        <v>16187.46189</v>
      </c>
      <c r="S40" s="7"/>
      <c r="T40" s="7"/>
      <c r="U40" s="7"/>
      <c r="V40" s="7"/>
      <c r="W40" s="7"/>
      <c r="X40" s="7"/>
      <c r="Y40" s="7"/>
      <c r="Z40" s="7"/>
      <c r="AA40" s="7"/>
      <c r="AB40" s="7"/>
    </row>
    <row r="41" spans="1:28" ht="13.2">
      <c r="A41" s="161"/>
      <c r="B41" s="161"/>
      <c r="C41" s="157" t="s">
        <v>142</v>
      </c>
      <c r="D41" s="157" t="s">
        <v>143</v>
      </c>
      <c r="E41" s="157">
        <v>193</v>
      </c>
      <c r="F41" s="158">
        <v>0</v>
      </c>
      <c r="G41" s="159">
        <v>0</v>
      </c>
      <c r="H41" s="159">
        <v>0</v>
      </c>
      <c r="I41" s="159">
        <v>690.27541000000008</v>
      </c>
      <c r="J41" s="159">
        <v>8.0600000000000012E-3</v>
      </c>
      <c r="K41" s="159">
        <v>690.28346999999997</v>
      </c>
      <c r="L41" s="159">
        <v>611.60009000000002</v>
      </c>
      <c r="M41" s="159">
        <v>0</v>
      </c>
      <c r="N41" s="159">
        <v>611.60009000000002</v>
      </c>
      <c r="O41" s="159">
        <v>1301.88356</v>
      </c>
      <c r="P41" s="159">
        <v>24541.314429999999</v>
      </c>
      <c r="Q41" s="159">
        <v>0</v>
      </c>
      <c r="R41" s="160">
        <v>24541.314429999999</v>
      </c>
      <c r="S41" s="7"/>
      <c r="T41" s="7"/>
      <c r="U41" s="7"/>
      <c r="V41" s="7"/>
      <c r="W41" s="7"/>
      <c r="X41" s="7"/>
      <c r="Y41" s="7"/>
      <c r="Z41" s="7"/>
      <c r="AA41" s="7"/>
      <c r="AB41" s="7"/>
    </row>
    <row r="42" spans="1:28" ht="13.2">
      <c r="A42" s="161"/>
      <c r="B42" s="161"/>
      <c r="C42" s="157" t="s">
        <v>144</v>
      </c>
      <c r="D42" s="157" t="s">
        <v>145</v>
      </c>
      <c r="E42" s="157">
        <v>215</v>
      </c>
      <c r="F42" s="158">
        <v>0</v>
      </c>
      <c r="G42" s="159">
        <v>0</v>
      </c>
      <c r="H42" s="159">
        <v>0</v>
      </c>
      <c r="I42" s="159">
        <v>445.79182000000003</v>
      </c>
      <c r="J42" s="159">
        <v>0</v>
      </c>
      <c r="K42" s="159">
        <v>445.79182000000003</v>
      </c>
      <c r="L42" s="159">
        <v>557.36814000000004</v>
      </c>
      <c r="M42" s="159">
        <v>0</v>
      </c>
      <c r="N42" s="159">
        <v>557.36814000000004</v>
      </c>
      <c r="O42" s="159">
        <v>1003.15996</v>
      </c>
      <c r="P42" s="159">
        <v>9473.0184100000006</v>
      </c>
      <c r="Q42" s="159">
        <v>0</v>
      </c>
      <c r="R42" s="160">
        <v>9473.0184100000006</v>
      </c>
      <c r="S42" s="7"/>
      <c r="T42" s="7"/>
      <c r="U42" s="7"/>
      <c r="V42" s="7"/>
      <c r="W42" s="7"/>
      <c r="X42" s="7"/>
      <c r="Y42" s="7"/>
      <c r="Z42" s="7"/>
      <c r="AA42" s="7"/>
      <c r="AB42" s="7"/>
    </row>
    <row r="43" spans="1:28" ht="13.2">
      <c r="A43" s="161"/>
      <c r="B43" s="161"/>
      <c r="C43" s="157" t="s">
        <v>146</v>
      </c>
      <c r="D43" s="157" t="s">
        <v>147</v>
      </c>
      <c r="E43" s="157">
        <v>174</v>
      </c>
      <c r="F43" s="158">
        <v>0</v>
      </c>
      <c r="G43" s="159">
        <v>0</v>
      </c>
      <c r="H43" s="159">
        <v>0</v>
      </c>
      <c r="I43" s="159">
        <v>0</v>
      </c>
      <c r="J43" s="159">
        <v>0</v>
      </c>
      <c r="K43" s="159">
        <v>0</v>
      </c>
      <c r="L43" s="159">
        <v>0</v>
      </c>
      <c r="M43" s="159">
        <v>0</v>
      </c>
      <c r="N43" s="159">
        <v>0</v>
      </c>
      <c r="O43" s="159">
        <v>0</v>
      </c>
      <c r="P43" s="159">
        <v>0.15234999999999999</v>
      </c>
      <c r="Q43" s="159">
        <v>0</v>
      </c>
      <c r="R43" s="160">
        <v>0.15234999999999999</v>
      </c>
      <c r="S43" s="7"/>
      <c r="T43" s="7"/>
      <c r="U43" s="7"/>
      <c r="V43" s="7"/>
      <c r="W43" s="7"/>
      <c r="X43" s="7"/>
      <c r="Y43" s="7"/>
      <c r="Z43" s="7"/>
      <c r="AA43" s="7"/>
      <c r="AB43" s="7"/>
    </row>
    <row r="44" spans="1:28" ht="13.2">
      <c r="A44" s="161"/>
      <c r="B44" s="157" t="s">
        <v>10</v>
      </c>
      <c r="C44" s="157" t="s">
        <v>10</v>
      </c>
      <c r="D44" s="157" t="s">
        <v>10</v>
      </c>
      <c r="E44" s="157">
        <v>65</v>
      </c>
      <c r="F44" s="158">
        <v>0</v>
      </c>
      <c r="G44" s="159">
        <v>0</v>
      </c>
      <c r="H44" s="159">
        <v>0</v>
      </c>
      <c r="I44" s="159">
        <v>1983.10663</v>
      </c>
      <c r="J44" s="159">
        <v>0.26183000000000001</v>
      </c>
      <c r="K44" s="159">
        <v>1983.3684599999999</v>
      </c>
      <c r="L44" s="159">
        <v>7653.8900100000001</v>
      </c>
      <c r="M44" s="159">
        <v>0</v>
      </c>
      <c r="N44" s="159">
        <v>7653.8900100000001</v>
      </c>
      <c r="O44" s="159">
        <v>9637.2584700000007</v>
      </c>
      <c r="P44" s="159">
        <v>36260.559070000003</v>
      </c>
      <c r="Q44" s="159">
        <v>0</v>
      </c>
      <c r="R44" s="160">
        <v>36260.559070000003</v>
      </c>
      <c r="S44" s="7"/>
      <c r="T44" s="7"/>
      <c r="U44" s="7"/>
      <c r="V44" s="7"/>
      <c r="W44" s="7"/>
      <c r="X44" s="7"/>
      <c r="Y44" s="7"/>
      <c r="Z44" s="7"/>
      <c r="AA44" s="7"/>
      <c r="AB44" s="7"/>
    </row>
    <row r="45" spans="1:28" ht="13.2">
      <c r="A45" s="161"/>
      <c r="B45" s="161"/>
      <c r="C45" s="157" t="s">
        <v>148</v>
      </c>
      <c r="D45" s="157" t="s">
        <v>149</v>
      </c>
      <c r="E45" s="157">
        <v>3</v>
      </c>
      <c r="F45" s="158">
        <v>0</v>
      </c>
      <c r="G45" s="159">
        <v>0</v>
      </c>
      <c r="H45" s="159">
        <v>0</v>
      </c>
      <c r="I45" s="159">
        <v>3085.5687400000002</v>
      </c>
      <c r="J45" s="159">
        <v>71.306740000000005</v>
      </c>
      <c r="K45" s="159">
        <v>3156.8754800000002</v>
      </c>
      <c r="L45" s="159">
        <v>7427.9171200000001</v>
      </c>
      <c r="M45" s="159">
        <v>24.72626</v>
      </c>
      <c r="N45" s="159">
        <v>7452.6433799999995</v>
      </c>
      <c r="O45" s="159">
        <v>10609.51886</v>
      </c>
      <c r="P45" s="159">
        <v>35013.307489999999</v>
      </c>
      <c r="Q45" s="159">
        <v>0</v>
      </c>
      <c r="R45" s="160">
        <v>35013.307489999999</v>
      </c>
      <c r="S45" s="7"/>
      <c r="T45" s="7"/>
      <c r="U45" s="7"/>
      <c r="V45" s="7"/>
      <c r="W45" s="7"/>
      <c r="X45" s="7"/>
      <c r="Y45" s="7"/>
      <c r="Z45" s="7"/>
      <c r="AA45" s="7"/>
      <c r="AB45" s="7"/>
    </row>
    <row r="46" spans="1:28" ht="13.2">
      <c r="A46" s="161"/>
      <c r="B46" s="157" t="s">
        <v>150</v>
      </c>
      <c r="C46" s="157" t="s">
        <v>150</v>
      </c>
      <c r="D46" s="157" t="s">
        <v>150</v>
      </c>
      <c r="E46" s="157">
        <v>13</v>
      </c>
      <c r="F46" s="158">
        <v>0</v>
      </c>
      <c r="G46" s="159">
        <v>0</v>
      </c>
      <c r="H46" s="159">
        <v>0</v>
      </c>
      <c r="I46" s="159">
        <v>5967.4685199999994</v>
      </c>
      <c r="J46" s="159">
        <v>2.1091500000000001</v>
      </c>
      <c r="K46" s="159">
        <v>5969.5776699999997</v>
      </c>
      <c r="L46" s="159">
        <v>8755.9953000000005</v>
      </c>
      <c r="M46" s="159">
        <v>0</v>
      </c>
      <c r="N46" s="159">
        <v>8755.9953000000005</v>
      </c>
      <c r="O46" s="159">
        <v>14725.572970000001</v>
      </c>
      <c r="P46" s="159">
        <v>42282.224409999995</v>
      </c>
      <c r="Q46" s="159">
        <v>0</v>
      </c>
      <c r="R46" s="160">
        <v>42282.224409999995</v>
      </c>
      <c r="S46" s="7"/>
      <c r="T46" s="7"/>
      <c r="U46" s="7"/>
      <c r="V46" s="7"/>
      <c r="W46" s="7"/>
      <c r="X46" s="7"/>
      <c r="Y46" s="7"/>
      <c r="Z46" s="7"/>
      <c r="AA46" s="7"/>
      <c r="AB46" s="7"/>
    </row>
    <row r="47" spans="1:28" ht="13.2">
      <c r="A47" s="161"/>
      <c r="B47" s="161"/>
      <c r="C47" s="157" t="s">
        <v>151</v>
      </c>
      <c r="D47" s="157" t="s">
        <v>152</v>
      </c>
      <c r="E47" s="157">
        <v>56</v>
      </c>
      <c r="F47" s="158">
        <v>0</v>
      </c>
      <c r="G47" s="159">
        <v>0</v>
      </c>
      <c r="H47" s="159">
        <v>0</v>
      </c>
      <c r="I47" s="159">
        <v>2789.0875299999998</v>
      </c>
      <c r="J47" s="159">
        <v>0.68169000000000002</v>
      </c>
      <c r="K47" s="159">
        <v>2789.7692200000001</v>
      </c>
      <c r="L47" s="159">
        <v>1516.66318</v>
      </c>
      <c r="M47" s="159">
        <v>0</v>
      </c>
      <c r="N47" s="159">
        <v>1516.66318</v>
      </c>
      <c r="O47" s="159">
        <v>4306.4324000000006</v>
      </c>
      <c r="P47" s="159">
        <v>45284.270640000002</v>
      </c>
      <c r="Q47" s="159">
        <v>0</v>
      </c>
      <c r="R47" s="160">
        <v>45284.270640000002</v>
      </c>
      <c r="S47" s="7"/>
      <c r="T47" s="7"/>
      <c r="U47" s="7"/>
      <c r="V47" s="7"/>
      <c r="W47" s="7"/>
      <c r="X47" s="7"/>
      <c r="Y47" s="7"/>
      <c r="Z47" s="7"/>
      <c r="AA47" s="7"/>
      <c r="AB47" s="7"/>
    </row>
    <row r="48" spans="1:28" ht="13.2">
      <c r="A48" s="161"/>
      <c r="B48" s="161"/>
      <c r="C48" s="157" t="s">
        <v>153</v>
      </c>
      <c r="D48" s="157" t="s">
        <v>154</v>
      </c>
      <c r="E48" s="157">
        <v>218</v>
      </c>
      <c r="F48" s="158">
        <v>0</v>
      </c>
      <c r="G48" s="159">
        <v>0</v>
      </c>
      <c r="H48" s="159">
        <v>0</v>
      </c>
      <c r="I48" s="159">
        <v>1273.27054</v>
      </c>
      <c r="J48" s="159">
        <v>4.2590000000000003E-2</v>
      </c>
      <c r="K48" s="159">
        <v>1273.31313</v>
      </c>
      <c r="L48" s="159">
        <v>884.68048999999996</v>
      </c>
      <c r="M48" s="159">
        <v>0</v>
      </c>
      <c r="N48" s="159">
        <v>884.68048999999996</v>
      </c>
      <c r="O48" s="159">
        <v>2157.9936200000002</v>
      </c>
      <c r="P48" s="159">
        <v>14302.378070000001</v>
      </c>
      <c r="Q48" s="159">
        <v>0</v>
      </c>
      <c r="R48" s="160">
        <v>14302.378070000001</v>
      </c>
      <c r="S48" s="7"/>
      <c r="T48" s="7"/>
      <c r="U48" s="7"/>
      <c r="V48" s="7"/>
      <c r="W48" s="7"/>
      <c r="X48" s="7"/>
      <c r="Y48" s="7"/>
      <c r="Z48" s="7"/>
      <c r="AA48" s="7"/>
      <c r="AB48" s="7"/>
    </row>
    <row r="49" spans="1:28" ht="13.2">
      <c r="A49" s="161"/>
      <c r="B49" s="157" t="s">
        <v>12</v>
      </c>
      <c r="C49" s="157" t="s">
        <v>12</v>
      </c>
      <c r="D49" s="157" t="s">
        <v>12</v>
      </c>
      <c r="E49" s="157">
        <v>198</v>
      </c>
      <c r="F49" s="158">
        <v>0</v>
      </c>
      <c r="G49" s="159">
        <v>0</v>
      </c>
      <c r="H49" s="159">
        <v>0</v>
      </c>
      <c r="I49" s="159">
        <v>1570.58016</v>
      </c>
      <c r="J49" s="159">
        <v>70.901839999999993</v>
      </c>
      <c r="K49" s="159">
        <v>1641.482</v>
      </c>
      <c r="L49" s="159">
        <v>6257.5910300000005</v>
      </c>
      <c r="M49" s="159">
        <v>59.904919999999997</v>
      </c>
      <c r="N49" s="159">
        <v>6317.4959500000004</v>
      </c>
      <c r="O49" s="159">
        <v>7958.9779500000004</v>
      </c>
      <c r="P49" s="159">
        <v>15458.4396</v>
      </c>
      <c r="Q49" s="159">
        <v>0</v>
      </c>
      <c r="R49" s="160">
        <v>15458.4396</v>
      </c>
      <c r="S49" s="7"/>
      <c r="T49" s="7"/>
      <c r="U49" s="7"/>
      <c r="V49" s="7"/>
      <c r="W49" s="7"/>
      <c r="X49" s="7"/>
      <c r="Y49" s="7"/>
      <c r="Z49" s="7"/>
      <c r="AA49" s="7"/>
      <c r="AB49" s="7"/>
    </row>
    <row r="50" spans="1:28" ht="13.2">
      <c r="A50" s="161"/>
      <c r="B50" s="157" t="s">
        <v>155</v>
      </c>
      <c r="C50" s="157" t="s">
        <v>156</v>
      </c>
      <c r="D50" s="157" t="s">
        <v>156</v>
      </c>
      <c r="E50" s="157">
        <v>6</v>
      </c>
      <c r="F50" s="158">
        <v>0</v>
      </c>
      <c r="G50" s="159">
        <v>0</v>
      </c>
      <c r="H50" s="159">
        <v>0</v>
      </c>
      <c r="I50" s="159">
        <v>2706.88283</v>
      </c>
      <c r="J50" s="159">
        <v>1.4930099999999999</v>
      </c>
      <c r="K50" s="159">
        <v>2708.3758399999997</v>
      </c>
      <c r="L50" s="159">
        <v>5148.6519800000005</v>
      </c>
      <c r="M50" s="159">
        <v>0</v>
      </c>
      <c r="N50" s="159">
        <v>5148.6519800000005</v>
      </c>
      <c r="O50" s="159">
        <v>7857.0278200000002</v>
      </c>
      <c r="P50" s="159">
        <v>16051.359339999999</v>
      </c>
      <c r="Q50" s="159">
        <v>0</v>
      </c>
      <c r="R50" s="160">
        <v>16051.359339999999</v>
      </c>
      <c r="S50" s="7"/>
      <c r="T50" s="7"/>
      <c r="U50" s="7"/>
      <c r="V50" s="7"/>
      <c r="W50" s="7"/>
      <c r="X50" s="7"/>
      <c r="Y50" s="7"/>
      <c r="Z50" s="7"/>
      <c r="AA50" s="7"/>
      <c r="AB50" s="7"/>
    </row>
    <row r="51" spans="1:28" ht="13.2">
      <c r="A51" s="161"/>
      <c r="B51" s="161"/>
      <c r="C51" s="161"/>
      <c r="D51" s="157" t="s">
        <v>157</v>
      </c>
      <c r="E51" s="157">
        <v>4</v>
      </c>
      <c r="F51" s="158">
        <v>0</v>
      </c>
      <c r="G51" s="159">
        <v>0</v>
      </c>
      <c r="H51" s="159">
        <v>0</v>
      </c>
      <c r="I51" s="159">
        <v>5308.4365699999998</v>
      </c>
      <c r="J51" s="159">
        <v>0.34250000000000003</v>
      </c>
      <c r="K51" s="159">
        <v>5308.7790700000005</v>
      </c>
      <c r="L51" s="159">
        <v>5812.9360700000007</v>
      </c>
      <c r="M51" s="159">
        <v>0</v>
      </c>
      <c r="N51" s="159">
        <v>5812.9360700000007</v>
      </c>
      <c r="O51" s="159">
        <v>11121.71514</v>
      </c>
      <c r="P51" s="159">
        <v>30578.985829999998</v>
      </c>
      <c r="Q51" s="159">
        <v>0</v>
      </c>
      <c r="R51" s="160">
        <v>30578.985829999998</v>
      </c>
      <c r="S51" s="7"/>
      <c r="T51" s="7"/>
      <c r="U51" s="7"/>
      <c r="V51" s="7"/>
      <c r="W51" s="7"/>
      <c r="X51" s="7"/>
      <c r="Y51" s="7"/>
      <c r="Z51" s="7"/>
      <c r="AA51" s="7"/>
      <c r="AB51" s="7"/>
    </row>
    <row r="52" spans="1:28" ht="13.2">
      <c r="A52" s="161"/>
      <c r="B52" s="161"/>
      <c r="C52" s="161"/>
      <c r="D52" s="157" t="s">
        <v>158</v>
      </c>
      <c r="E52" s="157">
        <v>212</v>
      </c>
      <c r="F52" s="158">
        <v>0</v>
      </c>
      <c r="G52" s="159">
        <v>0</v>
      </c>
      <c r="H52" s="159">
        <v>0</v>
      </c>
      <c r="I52" s="159">
        <v>1305.5506200000002</v>
      </c>
      <c r="J52" s="159">
        <v>0</v>
      </c>
      <c r="K52" s="159">
        <v>1305.5506200000002</v>
      </c>
      <c r="L52" s="159">
        <v>774.78601000000003</v>
      </c>
      <c r="M52" s="159">
        <v>0</v>
      </c>
      <c r="N52" s="159">
        <v>774.78601000000003</v>
      </c>
      <c r="O52" s="159">
        <v>2080.3366299999998</v>
      </c>
      <c r="P52" s="159">
        <v>14062.32274</v>
      </c>
      <c r="Q52" s="159">
        <v>0</v>
      </c>
      <c r="R52" s="160">
        <v>14062.32274</v>
      </c>
      <c r="S52" s="7"/>
      <c r="T52" s="7"/>
      <c r="U52" s="7"/>
      <c r="V52" s="7"/>
      <c r="W52" s="7"/>
      <c r="X52" s="7"/>
      <c r="Y52" s="7"/>
      <c r="Z52" s="7"/>
      <c r="AA52" s="7"/>
      <c r="AB52" s="7"/>
    </row>
    <row r="53" spans="1:28" ht="13.2">
      <c r="A53" s="161"/>
      <c r="B53" s="161"/>
      <c r="C53" s="157" t="s">
        <v>159</v>
      </c>
      <c r="D53" s="157" t="s">
        <v>159</v>
      </c>
      <c r="E53" s="157">
        <v>68</v>
      </c>
      <c r="F53" s="158">
        <v>0</v>
      </c>
      <c r="G53" s="159">
        <v>0</v>
      </c>
      <c r="H53" s="159">
        <v>0</v>
      </c>
      <c r="I53" s="159">
        <v>1962.5597299999999</v>
      </c>
      <c r="J53" s="159">
        <v>8.8496399999999991</v>
      </c>
      <c r="K53" s="159">
        <v>1971.4093700000001</v>
      </c>
      <c r="L53" s="159">
        <v>5575.5509499999998</v>
      </c>
      <c r="M53" s="159">
        <v>0</v>
      </c>
      <c r="N53" s="159">
        <v>5575.5509499999998</v>
      </c>
      <c r="O53" s="159">
        <v>7546.9603200000001</v>
      </c>
      <c r="P53" s="159">
        <v>14312.28529</v>
      </c>
      <c r="Q53" s="159">
        <v>0</v>
      </c>
      <c r="R53" s="160">
        <v>14312.28529</v>
      </c>
      <c r="S53" s="7"/>
      <c r="T53" s="7"/>
      <c r="U53" s="7"/>
      <c r="V53" s="7"/>
      <c r="W53" s="7"/>
      <c r="X53" s="7"/>
      <c r="Y53" s="7"/>
      <c r="Z53" s="7"/>
      <c r="AA53" s="7"/>
      <c r="AB53" s="7"/>
    </row>
    <row r="54" spans="1:28" ht="13.2">
      <c r="A54" s="161"/>
      <c r="B54" s="161"/>
      <c r="C54" s="157" t="s">
        <v>160</v>
      </c>
      <c r="D54" s="157" t="s">
        <v>160</v>
      </c>
      <c r="E54" s="157">
        <v>220</v>
      </c>
      <c r="F54" s="158">
        <v>0</v>
      </c>
      <c r="G54" s="159">
        <v>0</v>
      </c>
      <c r="H54" s="159">
        <v>0</v>
      </c>
      <c r="I54" s="159">
        <v>1837.57197</v>
      </c>
      <c r="J54" s="159">
        <v>3.1700000000000001E-3</v>
      </c>
      <c r="K54" s="159">
        <v>1837.5751399999999</v>
      </c>
      <c r="L54" s="159">
        <v>3008.9903300000001</v>
      </c>
      <c r="M54" s="159">
        <v>0</v>
      </c>
      <c r="N54" s="159">
        <v>3008.9903300000001</v>
      </c>
      <c r="O54" s="159">
        <v>4846.5654699999996</v>
      </c>
      <c r="P54" s="159">
        <v>12692.356900000001</v>
      </c>
      <c r="Q54" s="159">
        <v>0</v>
      </c>
      <c r="R54" s="160">
        <v>12692.356900000001</v>
      </c>
      <c r="S54" s="7"/>
      <c r="T54" s="7"/>
      <c r="U54" s="7"/>
      <c r="V54" s="7"/>
      <c r="W54" s="7"/>
      <c r="X54" s="7"/>
      <c r="Y54" s="7"/>
      <c r="Z54" s="7"/>
      <c r="AA54" s="7"/>
      <c r="AB54" s="7"/>
    </row>
    <row r="55" spans="1:28" ht="13.2">
      <c r="A55" s="161"/>
      <c r="B55" s="161"/>
      <c r="C55" s="157" t="s">
        <v>161</v>
      </c>
      <c r="D55" s="157" t="s">
        <v>162</v>
      </c>
      <c r="E55" s="157">
        <v>55</v>
      </c>
      <c r="F55" s="158">
        <v>0</v>
      </c>
      <c r="G55" s="159">
        <v>0</v>
      </c>
      <c r="H55" s="159">
        <v>0</v>
      </c>
      <c r="I55" s="159">
        <v>2669.01125</v>
      </c>
      <c r="J55" s="159">
        <v>0.23319000000000001</v>
      </c>
      <c r="K55" s="159">
        <v>2669.2444399999999</v>
      </c>
      <c r="L55" s="159">
        <v>5291.2891600000003</v>
      </c>
      <c r="M55" s="159">
        <v>0</v>
      </c>
      <c r="N55" s="159">
        <v>5291.2891600000003</v>
      </c>
      <c r="O55" s="159">
        <v>7960.5335999999998</v>
      </c>
      <c r="P55" s="159">
        <v>20161.51153</v>
      </c>
      <c r="Q55" s="159">
        <v>0</v>
      </c>
      <c r="R55" s="160">
        <v>20161.51153</v>
      </c>
      <c r="S55" s="7"/>
      <c r="T55" s="7"/>
      <c r="U55" s="7"/>
      <c r="V55" s="7"/>
      <c r="W55" s="7"/>
      <c r="X55" s="7"/>
      <c r="Y55" s="7"/>
      <c r="Z55" s="7"/>
      <c r="AA55" s="7"/>
      <c r="AB55" s="7"/>
    </row>
    <row r="56" spans="1:28" ht="13.2">
      <c r="A56" s="161"/>
      <c r="B56" s="161"/>
      <c r="C56" s="161"/>
      <c r="D56" s="157" t="s">
        <v>161</v>
      </c>
      <c r="E56" s="157">
        <v>1</v>
      </c>
      <c r="F56" s="158">
        <v>0</v>
      </c>
      <c r="G56" s="159">
        <v>0</v>
      </c>
      <c r="H56" s="159">
        <v>0</v>
      </c>
      <c r="I56" s="159">
        <v>5943.6254900000004</v>
      </c>
      <c r="J56" s="159">
        <v>130.99286000000001</v>
      </c>
      <c r="K56" s="159">
        <v>6074.6183499999997</v>
      </c>
      <c r="L56" s="159">
        <v>24498.640930000001</v>
      </c>
      <c r="M56" s="159">
        <v>25.499209999999998</v>
      </c>
      <c r="N56" s="159">
        <v>24524.14014</v>
      </c>
      <c r="O56" s="159">
        <v>30598.75849</v>
      </c>
      <c r="P56" s="159">
        <v>25096.544989999999</v>
      </c>
      <c r="Q56" s="159">
        <v>2.4873400000000001</v>
      </c>
      <c r="R56" s="160">
        <v>25099.032329999998</v>
      </c>
      <c r="S56" s="7"/>
      <c r="T56" s="7"/>
      <c r="U56" s="7"/>
      <c r="V56" s="7"/>
      <c r="W56" s="7"/>
      <c r="X56" s="7"/>
      <c r="Y56" s="7"/>
      <c r="Z56" s="7"/>
      <c r="AA56" s="7"/>
      <c r="AB56" s="7"/>
    </row>
    <row r="57" spans="1:28" ht="13.2">
      <c r="A57" s="161"/>
      <c r="B57" s="161"/>
      <c r="C57" s="161"/>
      <c r="D57" s="161"/>
      <c r="E57" s="162">
        <v>11</v>
      </c>
      <c r="F57" s="163">
        <v>0</v>
      </c>
      <c r="G57" s="118">
        <v>0</v>
      </c>
      <c r="H57" s="118">
        <v>0</v>
      </c>
      <c r="I57" s="118">
        <v>7560.9346399999995</v>
      </c>
      <c r="J57" s="118">
        <v>186.07972000000001</v>
      </c>
      <c r="K57" s="118">
        <v>7747.0143600000001</v>
      </c>
      <c r="L57" s="118">
        <v>32351.915579999997</v>
      </c>
      <c r="M57" s="118">
        <v>50.99248</v>
      </c>
      <c r="N57" s="118">
        <v>32402.908059999998</v>
      </c>
      <c r="O57" s="118">
        <v>40149.922420000003</v>
      </c>
      <c r="P57" s="118">
        <v>34990.066290000002</v>
      </c>
      <c r="Q57" s="118">
        <v>0</v>
      </c>
      <c r="R57" s="164">
        <v>34990.066290000002</v>
      </c>
      <c r="S57" s="7"/>
      <c r="T57" s="7"/>
      <c r="U57" s="7"/>
      <c r="V57" s="7"/>
      <c r="W57" s="7"/>
      <c r="X57" s="7"/>
      <c r="Y57" s="7"/>
      <c r="Z57" s="7"/>
      <c r="AA57" s="7"/>
      <c r="AB57" s="7"/>
    </row>
    <row r="58" spans="1:28" ht="13.2">
      <c r="A58" s="161"/>
      <c r="B58" s="161"/>
      <c r="C58" s="157" t="s">
        <v>163</v>
      </c>
      <c r="D58" s="157" t="s">
        <v>163</v>
      </c>
      <c r="E58" s="157">
        <v>26</v>
      </c>
      <c r="F58" s="158">
        <v>0</v>
      </c>
      <c r="G58" s="159">
        <v>0</v>
      </c>
      <c r="H58" s="159">
        <v>0</v>
      </c>
      <c r="I58" s="159">
        <v>3190.9448500000003</v>
      </c>
      <c r="J58" s="159">
        <v>19.985439999999997</v>
      </c>
      <c r="K58" s="159">
        <v>3210.9302900000002</v>
      </c>
      <c r="L58" s="159">
        <v>13986.972460000001</v>
      </c>
      <c r="M58" s="159">
        <v>0</v>
      </c>
      <c r="N58" s="159">
        <v>13986.972460000001</v>
      </c>
      <c r="O58" s="159">
        <v>17197.902750000001</v>
      </c>
      <c r="P58" s="159">
        <v>19300.465670000001</v>
      </c>
      <c r="Q58" s="159">
        <v>0</v>
      </c>
      <c r="R58" s="160">
        <v>19300.465670000001</v>
      </c>
      <c r="S58" s="7"/>
      <c r="T58" s="7"/>
      <c r="U58" s="7"/>
      <c r="V58" s="7"/>
      <c r="W58" s="7"/>
      <c r="X58" s="7"/>
      <c r="Y58" s="7"/>
      <c r="Z58" s="7"/>
      <c r="AA58" s="7"/>
      <c r="AB58" s="7"/>
    </row>
    <row r="59" spans="1:28" ht="13.2">
      <c r="A59" s="161"/>
      <c r="B59" s="161"/>
      <c r="C59" s="157" t="s">
        <v>164</v>
      </c>
      <c r="D59" s="157" t="s">
        <v>165</v>
      </c>
      <c r="E59" s="157">
        <v>66</v>
      </c>
      <c r="F59" s="158">
        <v>0</v>
      </c>
      <c r="G59" s="159">
        <v>0</v>
      </c>
      <c r="H59" s="159">
        <v>0</v>
      </c>
      <c r="I59" s="159">
        <v>5615.8453899999995</v>
      </c>
      <c r="J59" s="159">
        <v>0.24062999999999998</v>
      </c>
      <c r="K59" s="159">
        <v>5616.0860199999997</v>
      </c>
      <c r="L59" s="159">
        <v>1310.95318</v>
      </c>
      <c r="M59" s="159">
        <v>0</v>
      </c>
      <c r="N59" s="159">
        <v>1310.95318</v>
      </c>
      <c r="O59" s="159">
        <v>6927.0392000000002</v>
      </c>
      <c r="P59" s="159">
        <v>38606.913180000003</v>
      </c>
      <c r="Q59" s="159">
        <v>0</v>
      </c>
      <c r="R59" s="160">
        <v>38606.913180000003</v>
      </c>
      <c r="S59" s="7"/>
      <c r="T59" s="7"/>
      <c r="U59" s="7"/>
      <c r="V59" s="7"/>
      <c r="W59" s="7"/>
      <c r="X59" s="7"/>
      <c r="Y59" s="7"/>
      <c r="Z59" s="7"/>
      <c r="AA59" s="7"/>
      <c r="AB59" s="7"/>
    </row>
    <row r="60" spans="1:28" ht="13.2">
      <c r="A60" s="161"/>
      <c r="B60" s="161"/>
      <c r="C60" s="161"/>
      <c r="D60" s="157" t="s">
        <v>164</v>
      </c>
      <c r="E60" s="157">
        <v>5</v>
      </c>
      <c r="F60" s="158">
        <v>0</v>
      </c>
      <c r="G60" s="159">
        <v>0</v>
      </c>
      <c r="H60" s="159">
        <v>0</v>
      </c>
      <c r="I60" s="159">
        <v>3477.8766099999998</v>
      </c>
      <c r="J60" s="159">
        <v>0.51642999999999994</v>
      </c>
      <c r="K60" s="159">
        <v>3478.3930399999999</v>
      </c>
      <c r="L60" s="159">
        <v>2742.9380799999999</v>
      </c>
      <c r="M60" s="159">
        <v>0</v>
      </c>
      <c r="N60" s="159">
        <v>2742.9380799999999</v>
      </c>
      <c r="O60" s="159">
        <v>6221.3311199999998</v>
      </c>
      <c r="P60" s="159">
        <v>20864.004229999999</v>
      </c>
      <c r="Q60" s="159">
        <v>0</v>
      </c>
      <c r="R60" s="160">
        <v>20864.004229999999</v>
      </c>
      <c r="S60" s="7"/>
      <c r="T60" s="7"/>
      <c r="U60" s="7"/>
      <c r="V60" s="7"/>
      <c r="W60" s="7"/>
      <c r="X60" s="7"/>
      <c r="Y60" s="7"/>
      <c r="Z60" s="7"/>
      <c r="AA60" s="7"/>
      <c r="AB60" s="7"/>
    </row>
    <row r="61" spans="1:28" ht="13.2">
      <c r="A61" s="161"/>
      <c r="B61" s="161"/>
      <c r="C61" s="157" t="s">
        <v>166</v>
      </c>
      <c r="D61" s="157" t="s">
        <v>166</v>
      </c>
      <c r="E61" s="157">
        <v>14</v>
      </c>
      <c r="F61" s="158">
        <v>0</v>
      </c>
      <c r="G61" s="159">
        <v>0</v>
      </c>
      <c r="H61" s="159">
        <v>0</v>
      </c>
      <c r="I61" s="159">
        <v>4394.9383200000002</v>
      </c>
      <c r="J61" s="159">
        <v>0.49149999999999999</v>
      </c>
      <c r="K61" s="159">
        <v>4395.4298200000003</v>
      </c>
      <c r="L61" s="159">
        <v>5513.7776800000001</v>
      </c>
      <c r="M61" s="159">
        <v>0</v>
      </c>
      <c r="N61" s="159">
        <v>5513.7776800000001</v>
      </c>
      <c r="O61" s="159">
        <v>9909.2075000000004</v>
      </c>
      <c r="P61" s="159">
        <v>23802.71372</v>
      </c>
      <c r="Q61" s="159">
        <v>0</v>
      </c>
      <c r="R61" s="160">
        <v>23802.71372</v>
      </c>
      <c r="S61" s="7"/>
      <c r="T61" s="7"/>
      <c r="U61" s="7"/>
      <c r="V61" s="7"/>
      <c r="W61" s="7"/>
      <c r="X61" s="7"/>
      <c r="Y61" s="7"/>
      <c r="Z61" s="7"/>
      <c r="AA61" s="7"/>
      <c r="AB61" s="7"/>
    </row>
    <row r="62" spans="1:28" ht="13.2">
      <c r="A62" s="161"/>
      <c r="B62" s="161"/>
      <c r="C62" s="157" t="s">
        <v>167</v>
      </c>
      <c r="D62" s="157" t="s">
        <v>168</v>
      </c>
      <c r="E62" s="157">
        <v>27</v>
      </c>
      <c r="F62" s="158">
        <v>0</v>
      </c>
      <c r="G62" s="159">
        <v>0</v>
      </c>
      <c r="H62" s="159">
        <v>0</v>
      </c>
      <c r="I62" s="159">
        <v>1719.7557300000001</v>
      </c>
      <c r="J62" s="159">
        <v>0.74248999999999998</v>
      </c>
      <c r="K62" s="159">
        <v>1720.4982199999999</v>
      </c>
      <c r="L62" s="159">
        <v>5470.96245</v>
      </c>
      <c r="M62" s="159">
        <v>110.10352</v>
      </c>
      <c r="N62" s="159">
        <v>5581.0659699999997</v>
      </c>
      <c r="O62" s="159">
        <v>7301.5641900000001</v>
      </c>
      <c r="P62" s="159">
        <v>17693.260739999998</v>
      </c>
      <c r="Q62" s="159">
        <v>0</v>
      </c>
      <c r="R62" s="160">
        <v>17693.260739999998</v>
      </c>
      <c r="S62" s="7"/>
      <c r="T62" s="7"/>
      <c r="U62" s="7"/>
      <c r="V62" s="7"/>
      <c r="W62" s="7"/>
      <c r="X62" s="7"/>
      <c r="Y62" s="7"/>
      <c r="Z62" s="7"/>
      <c r="AA62" s="7"/>
      <c r="AB62" s="7"/>
    </row>
    <row r="63" spans="1:28" ht="13.2">
      <c r="A63" s="161"/>
      <c r="B63" s="157" t="s">
        <v>14</v>
      </c>
      <c r="C63" s="157" t="s">
        <v>169</v>
      </c>
      <c r="D63" s="157" t="s">
        <v>170</v>
      </c>
      <c r="E63" s="157">
        <v>213</v>
      </c>
      <c r="F63" s="158">
        <v>0</v>
      </c>
      <c r="G63" s="159">
        <v>0</v>
      </c>
      <c r="H63" s="159">
        <v>0</v>
      </c>
      <c r="I63" s="159">
        <v>753.19727</v>
      </c>
      <c r="J63" s="159">
        <v>1.5E-3</v>
      </c>
      <c r="K63" s="159">
        <v>753.19876999999997</v>
      </c>
      <c r="L63" s="159">
        <v>5236.2113399999998</v>
      </c>
      <c r="M63" s="159">
        <v>0</v>
      </c>
      <c r="N63" s="159">
        <v>5236.2113399999998</v>
      </c>
      <c r="O63" s="159">
        <v>5989.4101100000007</v>
      </c>
      <c r="P63" s="159">
        <v>16079.45757</v>
      </c>
      <c r="Q63" s="159">
        <v>0</v>
      </c>
      <c r="R63" s="160">
        <v>16079.45757</v>
      </c>
      <c r="S63" s="7"/>
      <c r="T63" s="7"/>
      <c r="U63" s="7"/>
      <c r="V63" s="7"/>
      <c r="W63" s="7"/>
      <c r="X63" s="7"/>
      <c r="Y63" s="7"/>
      <c r="Z63" s="7"/>
      <c r="AA63" s="7"/>
      <c r="AB63" s="7"/>
    </row>
    <row r="64" spans="1:28" ht="13.2">
      <c r="A64" s="161"/>
      <c r="B64" s="161"/>
      <c r="C64" s="157" t="s">
        <v>171</v>
      </c>
      <c r="D64" s="157" t="s">
        <v>171</v>
      </c>
      <c r="E64" s="157">
        <v>71</v>
      </c>
      <c r="F64" s="158">
        <v>0</v>
      </c>
      <c r="G64" s="159">
        <v>0</v>
      </c>
      <c r="H64" s="159">
        <v>0</v>
      </c>
      <c r="I64" s="159">
        <v>3994.9133299999999</v>
      </c>
      <c r="J64" s="159">
        <v>98.583830000000006</v>
      </c>
      <c r="K64" s="159">
        <v>4093.4971600000003</v>
      </c>
      <c r="L64" s="159">
        <v>13001.21925</v>
      </c>
      <c r="M64" s="159">
        <v>36.349930000000001</v>
      </c>
      <c r="N64" s="159">
        <v>13037.56918</v>
      </c>
      <c r="O64" s="159">
        <v>17131.066340000001</v>
      </c>
      <c r="P64" s="159">
        <v>19336.284729999999</v>
      </c>
      <c r="Q64" s="159">
        <v>0</v>
      </c>
      <c r="R64" s="160">
        <v>19336.284729999999</v>
      </c>
      <c r="S64" s="7"/>
      <c r="T64" s="7"/>
      <c r="U64" s="7"/>
      <c r="V64" s="7"/>
      <c r="W64" s="7"/>
      <c r="X64" s="7"/>
      <c r="Y64" s="7"/>
      <c r="Z64" s="7"/>
      <c r="AA64" s="7"/>
      <c r="AB64" s="7"/>
    </row>
    <row r="65" spans="1:28" ht="13.2">
      <c r="A65" s="161"/>
      <c r="B65" s="161"/>
      <c r="C65" s="157" t="s">
        <v>172</v>
      </c>
      <c r="D65" s="157" t="s">
        <v>172</v>
      </c>
      <c r="E65" s="157">
        <v>219</v>
      </c>
      <c r="F65" s="158">
        <v>0</v>
      </c>
      <c r="G65" s="159">
        <v>0</v>
      </c>
      <c r="H65" s="159">
        <v>0</v>
      </c>
      <c r="I65" s="159">
        <v>662.69819999999993</v>
      </c>
      <c r="J65" s="159">
        <v>0</v>
      </c>
      <c r="K65" s="159">
        <v>662.69819999999993</v>
      </c>
      <c r="L65" s="159">
        <v>951.85155000000009</v>
      </c>
      <c r="M65" s="159">
        <v>0</v>
      </c>
      <c r="N65" s="159">
        <v>951.85155000000009</v>
      </c>
      <c r="O65" s="159">
        <v>1614.5497499999999</v>
      </c>
      <c r="P65" s="159">
        <v>31600.253820000002</v>
      </c>
      <c r="Q65" s="159">
        <v>0</v>
      </c>
      <c r="R65" s="160">
        <v>31600.253820000002</v>
      </c>
      <c r="S65" s="7"/>
      <c r="T65" s="7"/>
      <c r="U65" s="7"/>
      <c r="V65" s="7"/>
      <c r="W65" s="7"/>
      <c r="X65" s="7"/>
      <c r="Y65" s="7"/>
      <c r="Z65" s="7"/>
      <c r="AA65" s="7"/>
      <c r="AB65" s="7"/>
    </row>
    <row r="66" spans="1:28" ht="13.2">
      <c r="A66" s="161"/>
      <c r="B66" s="161"/>
      <c r="C66" s="157" t="s">
        <v>173</v>
      </c>
      <c r="D66" s="157" t="s">
        <v>174</v>
      </c>
      <c r="E66" s="157">
        <v>72</v>
      </c>
      <c r="F66" s="158">
        <v>0</v>
      </c>
      <c r="G66" s="159">
        <v>0</v>
      </c>
      <c r="H66" s="159">
        <v>0</v>
      </c>
      <c r="I66" s="159">
        <v>7212.9904400000005</v>
      </c>
      <c r="J66" s="159">
        <v>56.03425</v>
      </c>
      <c r="K66" s="159">
        <v>7269.0246900000002</v>
      </c>
      <c r="L66" s="159">
        <v>33382.043689999999</v>
      </c>
      <c r="M66" s="159">
        <v>23.237500000000001</v>
      </c>
      <c r="N66" s="159">
        <v>33405.281190000002</v>
      </c>
      <c r="O66" s="159">
        <v>40674.30588</v>
      </c>
      <c r="P66" s="159">
        <v>47559.398110000002</v>
      </c>
      <c r="Q66" s="159">
        <v>0</v>
      </c>
      <c r="R66" s="160">
        <v>47559.398110000002</v>
      </c>
      <c r="S66" s="7"/>
      <c r="T66" s="7"/>
      <c r="U66" s="7"/>
      <c r="V66" s="7"/>
      <c r="W66" s="7"/>
      <c r="X66" s="7"/>
      <c r="Y66" s="7"/>
      <c r="Z66" s="7"/>
      <c r="AA66" s="7"/>
      <c r="AB66" s="7"/>
    </row>
    <row r="67" spans="1:28" ht="13.2">
      <c r="A67" s="161"/>
      <c r="B67" s="161"/>
      <c r="C67" s="157" t="s">
        <v>175</v>
      </c>
      <c r="D67" s="157" t="s">
        <v>176</v>
      </c>
      <c r="E67" s="157">
        <v>78</v>
      </c>
      <c r="F67" s="158">
        <v>0</v>
      </c>
      <c r="G67" s="159">
        <v>0</v>
      </c>
      <c r="H67" s="159">
        <v>0</v>
      </c>
      <c r="I67" s="159">
        <v>4014.23936</v>
      </c>
      <c r="J67" s="159">
        <v>92.934110000000004</v>
      </c>
      <c r="K67" s="159">
        <v>4107.1734700000006</v>
      </c>
      <c r="L67" s="159">
        <v>20726.982499999998</v>
      </c>
      <c r="M67" s="159">
        <v>0</v>
      </c>
      <c r="N67" s="159">
        <v>20726.982499999998</v>
      </c>
      <c r="O67" s="159">
        <v>24834.15597</v>
      </c>
      <c r="P67" s="159">
        <v>10132.282349999999</v>
      </c>
      <c r="Q67" s="159">
        <v>0</v>
      </c>
      <c r="R67" s="160">
        <v>10132.282349999999</v>
      </c>
      <c r="S67" s="7"/>
      <c r="T67" s="7"/>
      <c r="U67" s="7"/>
      <c r="V67" s="7"/>
      <c r="W67" s="7"/>
      <c r="X67" s="7"/>
      <c r="Y67" s="7"/>
      <c r="Z67" s="7"/>
      <c r="AA67" s="7"/>
      <c r="AB67" s="7"/>
    </row>
    <row r="68" spans="1:28" ht="13.2">
      <c r="A68" s="161"/>
      <c r="B68" s="161"/>
      <c r="C68" s="161"/>
      <c r="D68" s="157" t="s">
        <v>177</v>
      </c>
      <c r="E68" s="157">
        <v>77</v>
      </c>
      <c r="F68" s="158">
        <v>0</v>
      </c>
      <c r="G68" s="159">
        <v>0</v>
      </c>
      <c r="H68" s="159">
        <v>0</v>
      </c>
      <c r="I68" s="159">
        <v>3204.2345399999999</v>
      </c>
      <c r="J68" s="159">
        <v>239.97606999999999</v>
      </c>
      <c r="K68" s="159">
        <v>3444.2106100000001</v>
      </c>
      <c r="L68" s="159">
        <v>16056.85277</v>
      </c>
      <c r="M68" s="159">
        <v>18.558119999999999</v>
      </c>
      <c r="N68" s="159">
        <v>16075.410890000001</v>
      </c>
      <c r="O68" s="159">
        <v>19519.621500000001</v>
      </c>
      <c r="P68" s="159">
        <v>15438.3436</v>
      </c>
      <c r="Q68" s="159">
        <v>0</v>
      </c>
      <c r="R68" s="160">
        <v>15438.3436</v>
      </c>
      <c r="S68" s="7"/>
      <c r="T68" s="7"/>
      <c r="U68" s="7"/>
      <c r="V68" s="7"/>
      <c r="W68" s="7"/>
      <c r="X68" s="7"/>
      <c r="Y68" s="7"/>
      <c r="Z68" s="7"/>
      <c r="AA68" s="7"/>
      <c r="AB68" s="7"/>
    </row>
    <row r="69" spans="1:28" ht="13.2">
      <c r="A69" s="161"/>
      <c r="B69" s="161"/>
      <c r="C69" s="161"/>
      <c r="D69" s="157" t="s">
        <v>175</v>
      </c>
      <c r="E69" s="157">
        <v>74</v>
      </c>
      <c r="F69" s="158">
        <v>0</v>
      </c>
      <c r="G69" s="159">
        <v>0</v>
      </c>
      <c r="H69" s="159">
        <v>0</v>
      </c>
      <c r="I69" s="159">
        <v>19848.182420000001</v>
      </c>
      <c r="J69" s="159">
        <v>2111.1333399999999</v>
      </c>
      <c r="K69" s="159">
        <v>21959.315760000001</v>
      </c>
      <c r="L69" s="159">
        <v>146045.93442999999</v>
      </c>
      <c r="M69" s="159">
        <v>1583.4521499999998</v>
      </c>
      <c r="N69" s="159">
        <v>147629.38658000002</v>
      </c>
      <c r="O69" s="159">
        <v>169588.70234000002</v>
      </c>
      <c r="P69" s="159">
        <v>19393.60281</v>
      </c>
      <c r="Q69" s="159">
        <v>6.47689</v>
      </c>
      <c r="R69" s="160">
        <v>19400.079699999998</v>
      </c>
      <c r="S69" s="7"/>
      <c r="T69" s="7"/>
      <c r="U69" s="7"/>
      <c r="V69" s="7"/>
      <c r="W69" s="7"/>
      <c r="X69" s="7"/>
      <c r="Y69" s="7"/>
      <c r="Z69" s="7"/>
      <c r="AA69" s="7"/>
      <c r="AB69" s="7"/>
    </row>
    <row r="70" spans="1:28" ht="13.2">
      <c r="A70" s="161"/>
      <c r="B70" s="161"/>
      <c r="C70" s="157" t="s">
        <v>178</v>
      </c>
      <c r="D70" s="157" t="s">
        <v>178</v>
      </c>
      <c r="E70" s="157">
        <v>82</v>
      </c>
      <c r="F70" s="158">
        <v>0</v>
      </c>
      <c r="G70" s="159">
        <v>0</v>
      </c>
      <c r="H70" s="159">
        <v>0</v>
      </c>
      <c r="I70" s="159">
        <v>8751.9355899999991</v>
      </c>
      <c r="J70" s="159">
        <v>16.91827</v>
      </c>
      <c r="K70" s="159">
        <v>8768.8538599999993</v>
      </c>
      <c r="L70" s="159">
        <v>8753.7266999999993</v>
      </c>
      <c r="M70" s="159">
        <v>63.13532</v>
      </c>
      <c r="N70" s="159">
        <v>8816.8620199999987</v>
      </c>
      <c r="O70" s="159">
        <v>17585.71588</v>
      </c>
      <c r="P70" s="159">
        <v>34150.398240000002</v>
      </c>
      <c r="Q70" s="159">
        <v>0</v>
      </c>
      <c r="R70" s="160">
        <v>34150.398240000002</v>
      </c>
      <c r="S70" s="7"/>
      <c r="T70" s="7"/>
      <c r="U70" s="7"/>
      <c r="V70" s="7"/>
      <c r="W70" s="7"/>
      <c r="X70" s="7"/>
      <c r="Y70" s="7"/>
      <c r="Z70" s="7"/>
      <c r="AA70" s="7"/>
      <c r="AB70" s="7"/>
    </row>
    <row r="71" spans="1:28" ht="13.2">
      <c r="A71" s="161"/>
      <c r="B71" s="161"/>
      <c r="C71" s="157" t="s">
        <v>179</v>
      </c>
      <c r="D71" s="157" t="s">
        <v>179</v>
      </c>
      <c r="E71" s="157">
        <v>208</v>
      </c>
      <c r="F71" s="158">
        <v>0</v>
      </c>
      <c r="G71" s="159">
        <v>0</v>
      </c>
      <c r="H71" s="159">
        <v>0</v>
      </c>
      <c r="I71" s="159">
        <v>905.04888000000005</v>
      </c>
      <c r="J71" s="159">
        <v>0.12333</v>
      </c>
      <c r="K71" s="159">
        <v>905.17220999999995</v>
      </c>
      <c r="L71" s="159">
        <v>2893.8202099999999</v>
      </c>
      <c r="M71" s="159">
        <v>27.516919999999999</v>
      </c>
      <c r="N71" s="159">
        <v>2921.3371299999999</v>
      </c>
      <c r="O71" s="159">
        <v>3826.5093400000001</v>
      </c>
      <c r="P71" s="159">
        <v>11126.311890000001</v>
      </c>
      <c r="Q71" s="159">
        <v>0</v>
      </c>
      <c r="R71" s="160">
        <v>11126.311890000001</v>
      </c>
      <c r="S71" s="7"/>
      <c r="T71" s="7"/>
      <c r="U71" s="7"/>
      <c r="V71" s="7"/>
      <c r="W71" s="7"/>
      <c r="X71" s="7"/>
      <c r="Y71" s="7"/>
      <c r="Z71" s="7"/>
      <c r="AA71" s="7"/>
      <c r="AB71" s="7"/>
    </row>
    <row r="72" spans="1:28" ht="13.2">
      <c r="A72" s="161"/>
      <c r="B72" s="161"/>
      <c r="C72" s="157" t="s">
        <v>180</v>
      </c>
      <c r="D72" s="157" t="s">
        <v>181</v>
      </c>
      <c r="E72" s="157">
        <v>92</v>
      </c>
      <c r="F72" s="158">
        <v>0</v>
      </c>
      <c r="G72" s="159">
        <v>0</v>
      </c>
      <c r="H72" s="159">
        <v>0</v>
      </c>
      <c r="I72" s="159">
        <v>0</v>
      </c>
      <c r="J72" s="159">
        <v>0</v>
      </c>
      <c r="K72" s="159">
        <v>0</v>
      </c>
      <c r="L72" s="159">
        <v>0</v>
      </c>
      <c r="M72" s="159">
        <v>0</v>
      </c>
      <c r="N72" s="159">
        <v>0</v>
      </c>
      <c r="O72" s="159">
        <v>0</v>
      </c>
      <c r="P72" s="159">
        <v>46.318709999999996</v>
      </c>
      <c r="Q72" s="159">
        <v>0</v>
      </c>
      <c r="R72" s="160">
        <v>46.318709999999996</v>
      </c>
      <c r="S72" s="7"/>
      <c r="T72" s="7"/>
      <c r="U72" s="7"/>
      <c r="V72" s="7"/>
      <c r="W72" s="7"/>
      <c r="X72" s="7"/>
      <c r="Y72" s="7"/>
      <c r="Z72" s="7"/>
      <c r="AA72" s="7"/>
      <c r="AB72" s="7"/>
    </row>
    <row r="73" spans="1:28" ht="13.2">
      <c r="A73" s="161"/>
      <c r="B73" s="161"/>
      <c r="C73" s="157" t="s">
        <v>182</v>
      </c>
      <c r="D73" s="157" t="s">
        <v>183</v>
      </c>
      <c r="E73" s="157">
        <v>207</v>
      </c>
      <c r="F73" s="158">
        <v>0</v>
      </c>
      <c r="G73" s="159">
        <v>0</v>
      </c>
      <c r="H73" s="159">
        <v>0</v>
      </c>
      <c r="I73" s="159">
        <v>3184.6759500000003</v>
      </c>
      <c r="J73" s="159">
        <v>7.68818</v>
      </c>
      <c r="K73" s="159">
        <v>3192.3641299999999</v>
      </c>
      <c r="L73" s="159">
        <v>1989.70391</v>
      </c>
      <c r="M73" s="159">
        <v>0</v>
      </c>
      <c r="N73" s="159">
        <v>1989.70391</v>
      </c>
      <c r="O73" s="159">
        <v>5182.0680400000001</v>
      </c>
      <c r="P73" s="159">
        <v>46340.605280000003</v>
      </c>
      <c r="Q73" s="159">
        <v>0</v>
      </c>
      <c r="R73" s="160">
        <v>46340.605280000003</v>
      </c>
      <c r="S73" s="7"/>
      <c r="T73" s="7"/>
      <c r="U73" s="7"/>
      <c r="V73" s="7"/>
      <c r="W73" s="7"/>
      <c r="X73" s="7"/>
      <c r="Y73" s="7"/>
      <c r="Z73" s="7"/>
      <c r="AA73" s="7"/>
      <c r="AB73" s="7"/>
    </row>
    <row r="74" spans="1:28" ht="13.2">
      <c r="A74" s="161"/>
      <c r="B74" s="161"/>
      <c r="C74" s="161"/>
      <c r="D74" s="157" t="s">
        <v>184</v>
      </c>
      <c r="E74" s="157">
        <v>221</v>
      </c>
      <c r="F74" s="158">
        <v>0</v>
      </c>
      <c r="G74" s="159">
        <v>0</v>
      </c>
      <c r="H74" s="159">
        <v>0</v>
      </c>
      <c r="I74" s="159">
        <v>1268.8849399999999</v>
      </c>
      <c r="J74" s="159">
        <v>5.3400000000000001E-3</v>
      </c>
      <c r="K74" s="159">
        <v>1268.8902800000001</v>
      </c>
      <c r="L74" s="159">
        <v>553.17650000000003</v>
      </c>
      <c r="M74" s="159">
        <v>0</v>
      </c>
      <c r="N74" s="159">
        <v>553.17650000000003</v>
      </c>
      <c r="O74" s="159">
        <v>1822.0667800000001</v>
      </c>
      <c r="P74" s="159">
        <v>17858.371149999999</v>
      </c>
      <c r="Q74" s="159">
        <v>0</v>
      </c>
      <c r="R74" s="160">
        <v>17858.371149999999</v>
      </c>
      <c r="S74" s="7"/>
      <c r="T74" s="7"/>
      <c r="U74" s="7"/>
      <c r="V74" s="7"/>
      <c r="W74" s="7"/>
      <c r="X74" s="7"/>
      <c r="Y74" s="7"/>
      <c r="Z74" s="7"/>
      <c r="AA74" s="7"/>
      <c r="AB74" s="7"/>
    </row>
    <row r="75" spans="1:28" ht="13.2">
      <c r="A75" s="161"/>
      <c r="B75" s="157" t="s">
        <v>15</v>
      </c>
      <c r="C75" s="157" t="s">
        <v>185</v>
      </c>
      <c r="D75" s="157" t="s">
        <v>185</v>
      </c>
      <c r="E75" s="157">
        <v>80</v>
      </c>
      <c r="F75" s="158">
        <v>0</v>
      </c>
      <c r="G75" s="159">
        <v>0</v>
      </c>
      <c r="H75" s="159">
        <v>0</v>
      </c>
      <c r="I75" s="159">
        <v>3418.7947400000003</v>
      </c>
      <c r="J75" s="159">
        <v>10.22833</v>
      </c>
      <c r="K75" s="159">
        <v>3429.0230699999997</v>
      </c>
      <c r="L75" s="159">
        <v>16966.210129999999</v>
      </c>
      <c r="M75" s="159">
        <v>8.0863700000000005</v>
      </c>
      <c r="N75" s="159">
        <v>16974.2965</v>
      </c>
      <c r="O75" s="159">
        <v>20403.31957</v>
      </c>
      <c r="P75" s="159">
        <v>31349.18447</v>
      </c>
      <c r="Q75" s="159">
        <v>0</v>
      </c>
      <c r="R75" s="160">
        <v>31349.18447</v>
      </c>
      <c r="S75" s="7"/>
      <c r="T75" s="7"/>
      <c r="U75" s="7"/>
      <c r="V75" s="7"/>
      <c r="W75" s="7"/>
      <c r="X75" s="7"/>
      <c r="Y75" s="7"/>
      <c r="Z75" s="7"/>
      <c r="AA75" s="7"/>
      <c r="AB75" s="7"/>
    </row>
    <row r="76" spans="1:28" ht="13.2">
      <c r="A76" s="161"/>
      <c r="B76" s="161"/>
      <c r="C76" s="157" t="s">
        <v>15</v>
      </c>
      <c r="D76" s="157" t="s">
        <v>186</v>
      </c>
      <c r="E76" s="157">
        <v>160</v>
      </c>
      <c r="F76" s="158">
        <v>0</v>
      </c>
      <c r="G76" s="159">
        <v>0</v>
      </c>
      <c r="H76" s="159">
        <v>0</v>
      </c>
      <c r="I76" s="159">
        <v>1151.71442</v>
      </c>
      <c r="J76" s="159">
        <v>3.5229999999999997E-2</v>
      </c>
      <c r="K76" s="159">
        <v>1151.74965</v>
      </c>
      <c r="L76" s="159">
        <v>1705.7603100000001</v>
      </c>
      <c r="M76" s="159">
        <v>0</v>
      </c>
      <c r="N76" s="159">
        <v>1705.7603100000001</v>
      </c>
      <c r="O76" s="159">
        <v>2857.5099599999999</v>
      </c>
      <c r="P76" s="159">
        <v>21308.094989999998</v>
      </c>
      <c r="Q76" s="159">
        <v>0</v>
      </c>
      <c r="R76" s="160">
        <v>21308.094989999998</v>
      </c>
      <c r="S76" s="7"/>
      <c r="T76" s="7"/>
      <c r="U76" s="7"/>
      <c r="V76" s="7"/>
      <c r="W76" s="7"/>
      <c r="X76" s="7"/>
      <c r="Y76" s="7"/>
      <c r="Z76" s="7"/>
      <c r="AA76" s="7"/>
      <c r="AB76" s="7"/>
    </row>
    <row r="77" spans="1:28" ht="13.2">
      <c r="A77" s="161"/>
      <c r="B77" s="161"/>
      <c r="C77" s="161"/>
      <c r="D77" s="157" t="s">
        <v>187</v>
      </c>
      <c r="E77" s="157">
        <v>223</v>
      </c>
      <c r="F77" s="158">
        <v>0</v>
      </c>
      <c r="G77" s="159">
        <v>0</v>
      </c>
      <c r="H77" s="159">
        <v>0</v>
      </c>
      <c r="I77" s="159">
        <v>618.81328000000008</v>
      </c>
      <c r="J77" s="159">
        <v>3.5E-4</v>
      </c>
      <c r="K77" s="159">
        <v>618.81362999999999</v>
      </c>
      <c r="L77" s="159">
        <v>962.37298999999996</v>
      </c>
      <c r="M77" s="159">
        <v>0</v>
      </c>
      <c r="N77" s="159">
        <v>962.37298999999996</v>
      </c>
      <c r="O77" s="159">
        <v>1581.1866200000002</v>
      </c>
      <c r="P77" s="159">
        <v>13210.500830000001</v>
      </c>
      <c r="Q77" s="159">
        <v>0</v>
      </c>
      <c r="R77" s="160">
        <v>13210.500830000001</v>
      </c>
      <c r="S77" s="7"/>
      <c r="T77" s="7"/>
      <c r="U77" s="7"/>
      <c r="V77" s="7"/>
      <c r="W77" s="7"/>
      <c r="X77" s="7"/>
      <c r="Y77" s="7"/>
      <c r="Z77" s="7"/>
      <c r="AA77" s="7"/>
      <c r="AB77" s="7"/>
    </row>
    <row r="78" spans="1:28" ht="13.2">
      <c r="A78" s="161"/>
      <c r="B78" s="157" t="s">
        <v>16</v>
      </c>
      <c r="C78" s="157" t="s">
        <v>188</v>
      </c>
      <c r="D78" s="157" t="s">
        <v>189</v>
      </c>
      <c r="E78" s="157">
        <v>62</v>
      </c>
      <c r="F78" s="158">
        <v>0</v>
      </c>
      <c r="G78" s="159">
        <v>0</v>
      </c>
      <c r="H78" s="159">
        <v>0</v>
      </c>
      <c r="I78" s="159">
        <v>1915.17327</v>
      </c>
      <c r="J78" s="159">
        <v>67.49203</v>
      </c>
      <c r="K78" s="159">
        <v>1982.6653000000001</v>
      </c>
      <c r="L78" s="159">
        <v>4765.7325000000001</v>
      </c>
      <c r="M78" s="159">
        <v>0</v>
      </c>
      <c r="N78" s="159">
        <v>4765.7325000000001</v>
      </c>
      <c r="O78" s="159">
        <v>6748.3977999999997</v>
      </c>
      <c r="P78" s="159">
        <v>19339.346289999998</v>
      </c>
      <c r="Q78" s="159">
        <v>0</v>
      </c>
      <c r="R78" s="160">
        <v>19339.346289999998</v>
      </c>
      <c r="S78" s="7"/>
      <c r="T78" s="7"/>
      <c r="U78" s="7"/>
      <c r="V78" s="7"/>
      <c r="W78" s="7"/>
      <c r="X78" s="7"/>
      <c r="Y78" s="7"/>
      <c r="Z78" s="7"/>
      <c r="AA78" s="7"/>
      <c r="AB78" s="7"/>
    </row>
    <row r="79" spans="1:28" ht="13.2">
      <c r="A79" s="161"/>
      <c r="B79" s="161"/>
      <c r="C79" s="157" t="s">
        <v>190</v>
      </c>
      <c r="D79" s="157" t="s">
        <v>191</v>
      </c>
      <c r="E79" s="157">
        <v>35</v>
      </c>
      <c r="F79" s="158">
        <v>0</v>
      </c>
      <c r="G79" s="159">
        <v>0</v>
      </c>
      <c r="H79" s="159">
        <v>0</v>
      </c>
      <c r="I79" s="159">
        <v>1466.64462</v>
      </c>
      <c r="J79" s="159">
        <v>14.819030000000001</v>
      </c>
      <c r="K79" s="159">
        <v>1481.4636499999999</v>
      </c>
      <c r="L79" s="159">
        <v>10252.13581</v>
      </c>
      <c r="M79" s="159">
        <v>0</v>
      </c>
      <c r="N79" s="159">
        <v>10252.13581</v>
      </c>
      <c r="O79" s="159">
        <v>11733.599460000001</v>
      </c>
      <c r="P79" s="159">
        <v>24012.583930000001</v>
      </c>
      <c r="Q79" s="159">
        <v>0</v>
      </c>
      <c r="R79" s="160">
        <v>24012.583930000001</v>
      </c>
      <c r="S79" s="7"/>
      <c r="T79" s="7"/>
      <c r="U79" s="7"/>
      <c r="V79" s="7"/>
      <c r="W79" s="7"/>
      <c r="X79" s="7"/>
      <c r="Y79" s="7"/>
      <c r="Z79" s="7"/>
      <c r="AA79" s="7"/>
      <c r="AB79" s="7"/>
    </row>
    <row r="80" spans="1:28" ht="13.2">
      <c r="A80" s="161"/>
      <c r="B80" s="161"/>
      <c r="C80" s="157" t="s">
        <v>16</v>
      </c>
      <c r="D80" s="157" t="s">
        <v>192</v>
      </c>
      <c r="E80" s="157">
        <v>8</v>
      </c>
      <c r="F80" s="158">
        <v>0</v>
      </c>
      <c r="G80" s="159">
        <v>0</v>
      </c>
      <c r="H80" s="159">
        <v>0</v>
      </c>
      <c r="I80" s="159">
        <v>7665.0573800000002</v>
      </c>
      <c r="J80" s="159">
        <v>140.82411999999999</v>
      </c>
      <c r="K80" s="159">
        <v>7805.8815000000004</v>
      </c>
      <c r="L80" s="159">
        <v>19242.925179999998</v>
      </c>
      <c r="M80" s="159">
        <v>21.830099999999998</v>
      </c>
      <c r="N80" s="159">
        <v>19264.755280000001</v>
      </c>
      <c r="O80" s="159">
        <v>27070.636780000001</v>
      </c>
      <c r="P80" s="159">
        <v>28763.248660000001</v>
      </c>
      <c r="Q80" s="159">
        <v>0</v>
      </c>
      <c r="R80" s="160">
        <v>28763.248660000001</v>
      </c>
      <c r="S80" s="7"/>
      <c r="T80" s="7"/>
      <c r="U80" s="7"/>
      <c r="V80" s="7"/>
      <c r="W80" s="7"/>
      <c r="X80" s="7"/>
      <c r="Y80" s="7"/>
      <c r="Z80" s="7"/>
      <c r="AA80" s="7"/>
      <c r="AB80" s="7"/>
    </row>
    <row r="81" spans="1:28" ht="13.2">
      <c r="A81" s="161"/>
      <c r="B81" s="161"/>
      <c r="C81" s="161"/>
      <c r="D81" s="161"/>
      <c r="E81" s="162">
        <v>10</v>
      </c>
      <c r="F81" s="163">
        <v>0</v>
      </c>
      <c r="G81" s="118">
        <v>0</v>
      </c>
      <c r="H81" s="118">
        <v>0</v>
      </c>
      <c r="I81" s="118">
        <v>2885.8398199999997</v>
      </c>
      <c r="J81" s="118">
        <v>122.11508000000001</v>
      </c>
      <c r="K81" s="118">
        <v>3007.9548999999997</v>
      </c>
      <c r="L81" s="118">
        <v>10259.20276</v>
      </c>
      <c r="M81" s="118">
        <v>26.63026</v>
      </c>
      <c r="N81" s="118">
        <v>10285.83302</v>
      </c>
      <c r="O81" s="118">
        <v>13293.787920000001</v>
      </c>
      <c r="P81" s="118">
        <v>14612.142260000001</v>
      </c>
      <c r="Q81" s="118">
        <v>0</v>
      </c>
      <c r="R81" s="164">
        <v>14612.142260000001</v>
      </c>
      <c r="S81" s="7"/>
      <c r="T81" s="7"/>
      <c r="U81" s="7"/>
      <c r="V81" s="7"/>
      <c r="W81" s="7"/>
      <c r="X81" s="7"/>
      <c r="Y81" s="7"/>
      <c r="Z81" s="7"/>
      <c r="AA81" s="7"/>
      <c r="AB81" s="7"/>
    </row>
    <row r="82" spans="1:28" ht="13.2">
      <c r="A82" s="161"/>
      <c r="B82" s="161"/>
      <c r="C82" s="161"/>
      <c r="D82" s="161"/>
      <c r="E82" s="162">
        <v>63</v>
      </c>
      <c r="F82" s="163">
        <v>0</v>
      </c>
      <c r="G82" s="118">
        <v>0</v>
      </c>
      <c r="H82" s="118">
        <v>0</v>
      </c>
      <c r="I82" s="118">
        <v>2980.4370800000002</v>
      </c>
      <c r="J82" s="118">
        <v>1.1927099999999999</v>
      </c>
      <c r="K82" s="118">
        <v>2981.62979</v>
      </c>
      <c r="L82" s="118">
        <v>5317.9594999999999</v>
      </c>
      <c r="M82" s="118">
        <v>2.3999999999999998E-4</v>
      </c>
      <c r="N82" s="118">
        <v>5317.9597400000002</v>
      </c>
      <c r="O82" s="118">
        <v>8299.5895300000011</v>
      </c>
      <c r="P82" s="118">
        <v>22404.90321</v>
      </c>
      <c r="Q82" s="118">
        <v>0</v>
      </c>
      <c r="R82" s="164">
        <v>22404.90321</v>
      </c>
      <c r="S82" s="7"/>
      <c r="T82" s="7"/>
      <c r="U82" s="7"/>
      <c r="V82" s="7"/>
      <c r="W82" s="7"/>
      <c r="X82" s="7"/>
      <c r="Y82" s="7"/>
      <c r="Z82" s="7"/>
      <c r="AA82" s="7"/>
      <c r="AB82" s="7"/>
    </row>
    <row r="83" spans="1:28" ht="13.2">
      <c r="A83" s="161"/>
      <c r="B83" s="161"/>
      <c r="C83" s="161"/>
      <c r="D83" s="157" t="s">
        <v>193</v>
      </c>
      <c r="E83" s="157">
        <v>39</v>
      </c>
      <c r="F83" s="158">
        <v>0</v>
      </c>
      <c r="G83" s="159">
        <v>0</v>
      </c>
      <c r="H83" s="159">
        <v>0</v>
      </c>
      <c r="I83" s="159">
        <v>2501.2753199999997</v>
      </c>
      <c r="J83" s="159">
        <v>1.6038299999999999</v>
      </c>
      <c r="K83" s="159">
        <v>2502.8791499999998</v>
      </c>
      <c r="L83" s="159">
        <v>5316.7025100000001</v>
      </c>
      <c r="M83" s="159">
        <v>2.3980000000000001E-2</v>
      </c>
      <c r="N83" s="159">
        <v>5316.72649</v>
      </c>
      <c r="O83" s="159">
        <v>7819.6056399999998</v>
      </c>
      <c r="P83" s="159">
        <v>16753.991730000002</v>
      </c>
      <c r="Q83" s="159">
        <v>0</v>
      </c>
      <c r="R83" s="160">
        <v>16753.991730000002</v>
      </c>
      <c r="S83" s="7"/>
      <c r="T83" s="7"/>
      <c r="U83" s="7"/>
      <c r="V83" s="7"/>
      <c r="W83" s="7"/>
      <c r="X83" s="7"/>
      <c r="Y83" s="7"/>
      <c r="Z83" s="7"/>
      <c r="AA83" s="7"/>
      <c r="AB83" s="7"/>
    </row>
    <row r="84" spans="1:28" ht="13.2">
      <c r="A84" s="161"/>
      <c r="B84" s="161"/>
      <c r="C84" s="161"/>
      <c r="D84" s="157" t="s">
        <v>194</v>
      </c>
      <c r="E84" s="157">
        <v>151</v>
      </c>
      <c r="F84" s="158">
        <v>0</v>
      </c>
      <c r="G84" s="159">
        <v>0</v>
      </c>
      <c r="H84" s="159">
        <v>0</v>
      </c>
      <c r="I84" s="159">
        <v>10514.20752</v>
      </c>
      <c r="J84" s="159">
        <v>100.20666</v>
      </c>
      <c r="K84" s="159">
        <v>10614.41418</v>
      </c>
      <c r="L84" s="159">
        <v>58451.869780000001</v>
      </c>
      <c r="M84" s="159">
        <v>374.89492999999999</v>
      </c>
      <c r="N84" s="159">
        <v>58826.764710000003</v>
      </c>
      <c r="O84" s="159">
        <v>69441.178889999996</v>
      </c>
      <c r="P84" s="159">
        <v>15987.847720000002</v>
      </c>
      <c r="Q84" s="159">
        <v>0</v>
      </c>
      <c r="R84" s="160">
        <v>15987.847720000002</v>
      </c>
      <c r="S84" s="7"/>
      <c r="T84" s="7"/>
      <c r="U84" s="7"/>
      <c r="V84" s="7"/>
      <c r="W84" s="7"/>
      <c r="X84" s="7"/>
      <c r="Y84" s="7"/>
      <c r="Z84" s="7"/>
      <c r="AA84" s="7"/>
      <c r="AB84" s="7"/>
    </row>
    <row r="85" spans="1:28" ht="13.2">
      <c r="A85" s="161"/>
      <c r="B85" s="161"/>
      <c r="C85" s="161"/>
      <c r="D85" s="157" t="s">
        <v>195</v>
      </c>
      <c r="E85" s="157">
        <v>28</v>
      </c>
      <c r="F85" s="158">
        <v>0</v>
      </c>
      <c r="G85" s="159">
        <v>0</v>
      </c>
      <c r="H85" s="159">
        <v>0</v>
      </c>
      <c r="I85" s="159">
        <v>3590.4709600000001</v>
      </c>
      <c r="J85" s="159">
        <v>0.45724000000000004</v>
      </c>
      <c r="K85" s="159">
        <v>3590.9282000000003</v>
      </c>
      <c r="L85" s="159">
        <v>13313.47934</v>
      </c>
      <c r="M85" s="159">
        <v>16.6874</v>
      </c>
      <c r="N85" s="159">
        <v>13330.166740000001</v>
      </c>
      <c r="O85" s="159">
        <v>16921.094940000003</v>
      </c>
      <c r="P85" s="159">
        <v>20840.914230000002</v>
      </c>
      <c r="Q85" s="159">
        <v>0</v>
      </c>
      <c r="R85" s="160">
        <v>20840.914230000002</v>
      </c>
      <c r="S85" s="7"/>
      <c r="T85" s="7"/>
      <c r="U85" s="7"/>
      <c r="V85" s="7"/>
      <c r="W85" s="7"/>
      <c r="X85" s="7"/>
      <c r="Y85" s="7"/>
      <c r="Z85" s="7"/>
      <c r="AA85" s="7"/>
      <c r="AB85" s="7"/>
    </row>
    <row r="86" spans="1:28" ht="13.2">
      <c r="A86" s="161"/>
      <c r="B86" s="161"/>
      <c r="C86" s="161"/>
      <c r="D86" s="157" t="s">
        <v>196</v>
      </c>
      <c r="E86" s="157">
        <v>42</v>
      </c>
      <c r="F86" s="158">
        <v>0</v>
      </c>
      <c r="G86" s="159">
        <v>0</v>
      </c>
      <c r="H86" s="159">
        <v>0</v>
      </c>
      <c r="I86" s="159">
        <v>2270.3852599999996</v>
      </c>
      <c r="J86" s="159">
        <v>14.56448</v>
      </c>
      <c r="K86" s="159">
        <v>2284.94974</v>
      </c>
      <c r="L86" s="159">
        <v>10103.358829999999</v>
      </c>
      <c r="M86" s="159">
        <v>1.6000000000000001E-3</v>
      </c>
      <c r="N86" s="159">
        <v>10103.360429999999</v>
      </c>
      <c r="O86" s="159">
        <v>12388.310170000001</v>
      </c>
      <c r="P86" s="159">
        <v>18016.171429999999</v>
      </c>
      <c r="Q86" s="159">
        <v>0</v>
      </c>
      <c r="R86" s="160">
        <v>18016.171429999999</v>
      </c>
      <c r="S86" s="7"/>
      <c r="T86" s="7"/>
      <c r="U86" s="7"/>
      <c r="V86" s="7"/>
      <c r="W86" s="7"/>
      <c r="X86" s="7"/>
      <c r="Y86" s="7"/>
      <c r="Z86" s="7"/>
      <c r="AA86" s="7"/>
      <c r="AB86" s="7"/>
    </row>
    <row r="87" spans="1:28" ht="13.2">
      <c r="A87" s="161"/>
      <c r="B87" s="161"/>
      <c r="C87" s="161"/>
      <c r="D87" s="157" t="s">
        <v>197</v>
      </c>
      <c r="E87" s="157">
        <v>206</v>
      </c>
      <c r="F87" s="158">
        <v>0</v>
      </c>
      <c r="G87" s="159">
        <v>0</v>
      </c>
      <c r="H87" s="159">
        <v>0</v>
      </c>
      <c r="I87" s="159">
        <v>15990.287329999999</v>
      </c>
      <c r="J87" s="159">
        <v>1418.2623500000002</v>
      </c>
      <c r="K87" s="159">
        <v>17408.54968</v>
      </c>
      <c r="L87" s="159">
        <v>388705.69206000003</v>
      </c>
      <c r="M87" s="159">
        <v>88.43356</v>
      </c>
      <c r="N87" s="159">
        <v>388794.12562000001</v>
      </c>
      <c r="O87" s="159">
        <v>406202.6753</v>
      </c>
      <c r="P87" s="159">
        <v>0</v>
      </c>
      <c r="Q87" s="159">
        <v>0</v>
      </c>
      <c r="R87" s="160">
        <v>0</v>
      </c>
      <c r="S87" s="7"/>
      <c r="T87" s="7"/>
      <c r="U87" s="7"/>
      <c r="V87" s="7"/>
      <c r="W87" s="7"/>
      <c r="X87" s="7"/>
      <c r="Y87" s="7"/>
      <c r="Z87" s="7"/>
      <c r="AA87" s="7"/>
      <c r="AB87" s="7"/>
    </row>
    <row r="88" spans="1:28" ht="13.2">
      <c r="A88" s="161"/>
      <c r="B88" s="161"/>
      <c r="C88" s="161"/>
      <c r="D88" s="157" t="s">
        <v>198</v>
      </c>
      <c r="E88" s="157">
        <v>29</v>
      </c>
      <c r="F88" s="158">
        <v>0</v>
      </c>
      <c r="G88" s="159">
        <v>0</v>
      </c>
      <c r="H88" s="159">
        <v>0</v>
      </c>
      <c r="I88" s="159">
        <v>5264.6646600000004</v>
      </c>
      <c r="J88" s="159">
        <v>84.264150000000001</v>
      </c>
      <c r="K88" s="159">
        <v>5348.9288099999994</v>
      </c>
      <c r="L88" s="159">
        <v>24576.374190000002</v>
      </c>
      <c r="M88" s="159">
        <v>34.917089999999995</v>
      </c>
      <c r="N88" s="159">
        <v>24611.291280000001</v>
      </c>
      <c r="O88" s="159">
        <v>29960.220089999999</v>
      </c>
      <c r="P88" s="159">
        <v>23820.218100000002</v>
      </c>
      <c r="Q88" s="159">
        <v>0</v>
      </c>
      <c r="R88" s="160">
        <v>23820.218100000002</v>
      </c>
      <c r="S88" s="7"/>
      <c r="T88" s="7"/>
      <c r="U88" s="7"/>
      <c r="V88" s="7"/>
      <c r="W88" s="7"/>
      <c r="X88" s="7"/>
      <c r="Y88" s="7"/>
      <c r="Z88" s="7"/>
      <c r="AA88" s="7"/>
      <c r="AB88" s="7"/>
    </row>
    <row r="89" spans="1:28" ht="13.2">
      <c r="A89" s="161"/>
      <c r="B89" s="161"/>
      <c r="C89" s="161"/>
      <c r="D89" s="161"/>
      <c r="E89" s="162">
        <v>38</v>
      </c>
      <c r="F89" s="163">
        <v>0</v>
      </c>
      <c r="G89" s="118">
        <v>0</v>
      </c>
      <c r="H89" s="118">
        <v>0</v>
      </c>
      <c r="I89" s="118">
        <v>7880.7594800000006</v>
      </c>
      <c r="J89" s="118">
        <v>10.636809999999999</v>
      </c>
      <c r="K89" s="118">
        <v>7891.3962899999997</v>
      </c>
      <c r="L89" s="118">
        <v>31209.555690000001</v>
      </c>
      <c r="M89" s="118">
        <v>53.343220000000002</v>
      </c>
      <c r="N89" s="118">
        <v>31262.89891</v>
      </c>
      <c r="O89" s="118">
        <v>39154.2952</v>
      </c>
      <c r="P89" s="118">
        <v>25750.384040000001</v>
      </c>
      <c r="Q89" s="118">
        <v>0</v>
      </c>
      <c r="R89" s="164">
        <v>25750.384040000001</v>
      </c>
      <c r="S89" s="7"/>
      <c r="T89" s="7"/>
      <c r="U89" s="7"/>
      <c r="V89" s="7"/>
      <c r="W89" s="7"/>
      <c r="X89" s="7"/>
      <c r="Y89" s="7"/>
      <c r="Z89" s="7"/>
      <c r="AA89" s="7"/>
      <c r="AB89" s="7"/>
    </row>
    <row r="90" spans="1:28" ht="13.2">
      <c r="A90" s="161"/>
      <c r="B90" s="161"/>
      <c r="C90" s="161"/>
      <c r="D90" s="161"/>
      <c r="E90" s="162">
        <v>64</v>
      </c>
      <c r="F90" s="163">
        <v>0</v>
      </c>
      <c r="G90" s="118">
        <v>0</v>
      </c>
      <c r="H90" s="118">
        <v>0</v>
      </c>
      <c r="I90" s="118">
        <v>2675.9267100000002</v>
      </c>
      <c r="J90" s="118">
        <v>4.7589899999999998</v>
      </c>
      <c r="K90" s="118">
        <v>2680.6857</v>
      </c>
      <c r="L90" s="118">
        <v>14118.891720000001</v>
      </c>
      <c r="M90" s="118">
        <v>4.0899999999999999E-3</v>
      </c>
      <c r="N90" s="118">
        <v>14118.89581</v>
      </c>
      <c r="O90" s="118">
        <v>16799.58151</v>
      </c>
      <c r="P90" s="118">
        <v>15963.22424</v>
      </c>
      <c r="Q90" s="118">
        <v>0</v>
      </c>
      <c r="R90" s="164">
        <v>15963.22424</v>
      </c>
      <c r="S90" s="7"/>
      <c r="T90" s="7"/>
      <c r="U90" s="7"/>
      <c r="V90" s="7"/>
      <c r="W90" s="7"/>
      <c r="X90" s="7"/>
      <c r="Y90" s="7"/>
      <c r="Z90" s="7"/>
      <c r="AA90" s="7"/>
      <c r="AB90" s="7"/>
    </row>
    <row r="91" spans="1:28" ht="13.2">
      <c r="A91" s="161"/>
      <c r="B91" s="161"/>
      <c r="C91" s="161"/>
      <c r="D91" s="157" t="s">
        <v>199</v>
      </c>
      <c r="E91" s="157">
        <v>54</v>
      </c>
      <c r="F91" s="158">
        <v>0</v>
      </c>
      <c r="G91" s="159">
        <v>0</v>
      </c>
      <c r="H91" s="159">
        <v>0</v>
      </c>
      <c r="I91" s="159">
        <v>7623.4822400000003</v>
      </c>
      <c r="J91" s="159">
        <v>7.7008999999999999</v>
      </c>
      <c r="K91" s="159">
        <v>7631.1831400000001</v>
      </c>
      <c r="L91" s="159">
        <v>25076.37732</v>
      </c>
      <c r="M91" s="159">
        <v>204.71188000000001</v>
      </c>
      <c r="N91" s="159">
        <v>25281.089199999999</v>
      </c>
      <c r="O91" s="159">
        <v>32912.272340000003</v>
      </c>
      <c r="P91" s="159">
        <v>17830.785370000001</v>
      </c>
      <c r="Q91" s="159">
        <v>0</v>
      </c>
      <c r="R91" s="160">
        <v>17830.785370000001</v>
      </c>
      <c r="S91" s="7"/>
      <c r="T91" s="7"/>
      <c r="U91" s="7"/>
      <c r="V91" s="7"/>
      <c r="W91" s="7"/>
      <c r="X91" s="7"/>
      <c r="Y91" s="7"/>
      <c r="Z91" s="7"/>
      <c r="AA91" s="7"/>
      <c r="AB91" s="7"/>
    </row>
    <row r="92" spans="1:28" ht="13.2">
      <c r="A92" s="161"/>
      <c r="B92" s="161"/>
      <c r="C92" s="161"/>
      <c r="D92" s="157" t="s">
        <v>200</v>
      </c>
      <c r="E92" s="157">
        <v>44</v>
      </c>
      <c r="F92" s="158">
        <v>0</v>
      </c>
      <c r="G92" s="159">
        <v>0</v>
      </c>
      <c r="H92" s="159">
        <v>0</v>
      </c>
      <c r="I92" s="159">
        <v>11792.956029999999</v>
      </c>
      <c r="J92" s="159">
        <v>176.64517000000001</v>
      </c>
      <c r="K92" s="159">
        <v>11969.601199999999</v>
      </c>
      <c r="L92" s="159">
        <v>52436.34562</v>
      </c>
      <c r="M92" s="159">
        <v>198.00221999999999</v>
      </c>
      <c r="N92" s="159">
        <v>52634.347840000002</v>
      </c>
      <c r="O92" s="159">
        <v>64603.94904</v>
      </c>
      <c r="P92" s="159">
        <v>19903.853350000001</v>
      </c>
      <c r="Q92" s="159">
        <v>4.3443699999999996</v>
      </c>
      <c r="R92" s="160">
        <v>19908.19772</v>
      </c>
      <c r="S92" s="7"/>
      <c r="T92" s="7"/>
      <c r="U92" s="7"/>
      <c r="V92" s="7"/>
      <c r="W92" s="7"/>
      <c r="X92" s="7"/>
      <c r="Y92" s="7"/>
      <c r="Z92" s="7"/>
      <c r="AA92" s="7"/>
      <c r="AB92" s="7"/>
    </row>
    <row r="93" spans="1:28" ht="13.2">
      <c r="A93" s="161"/>
      <c r="B93" s="161"/>
      <c r="C93" s="161"/>
      <c r="D93" s="157" t="s">
        <v>201</v>
      </c>
      <c r="E93" s="157">
        <v>32</v>
      </c>
      <c r="F93" s="158">
        <v>0</v>
      </c>
      <c r="G93" s="159">
        <v>0</v>
      </c>
      <c r="H93" s="159">
        <v>0</v>
      </c>
      <c r="I93" s="159">
        <v>2526.9831600000002</v>
      </c>
      <c r="J93" s="159">
        <v>40.872250000000001</v>
      </c>
      <c r="K93" s="159">
        <v>2567.8554100000001</v>
      </c>
      <c r="L93" s="159">
        <v>12390.98523</v>
      </c>
      <c r="M93" s="159">
        <v>38.084300000000006</v>
      </c>
      <c r="N93" s="159">
        <v>12429.069529999999</v>
      </c>
      <c r="O93" s="159">
        <v>14996.924939999999</v>
      </c>
      <c r="P93" s="159">
        <v>12809.43921</v>
      </c>
      <c r="Q93" s="159">
        <v>0</v>
      </c>
      <c r="R93" s="160">
        <v>12809.43921</v>
      </c>
      <c r="S93" s="7"/>
      <c r="T93" s="7"/>
      <c r="U93" s="7"/>
      <c r="V93" s="7"/>
      <c r="W93" s="7"/>
      <c r="X93" s="7"/>
      <c r="Y93" s="7"/>
      <c r="Z93" s="7"/>
      <c r="AA93" s="7"/>
      <c r="AB93" s="7"/>
    </row>
    <row r="94" spans="1:28" ht="13.2">
      <c r="A94" s="161"/>
      <c r="B94" s="161"/>
      <c r="C94" s="161"/>
      <c r="D94" s="157" t="s">
        <v>202</v>
      </c>
      <c r="E94" s="157">
        <v>30</v>
      </c>
      <c r="F94" s="158">
        <v>0</v>
      </c>
      <c r="G94" s="159">
        <v>0</v>
      </c>
      <c r="H94" s="159">
        <v>0</v>
      </c>
      <c r="I94" s="159">
        <v>4196.5114000000003</v>
      </c>
      <c r="J94" s="159">
        <v>9.91615</v>
      </c>
      <c r="K94" s="159">
        <v>4206.4275499999994</v>
      </c>
      <c r="L94" s="159">
        <v>20558.41819</v>
      </c>
      <c r="M94" s="159">
        <v>50.605779999999996</v>
      </c>
      <c r="N94" s="159">
        <v>20609.023969999998</v>
      </c>
      <c r="O94" s="159">
        <v>24815.451519999999</v>
      </c>
      <c r="P94" s="159">
        <v>13495.62148</v>
      </c>
      <c r="Q94" s="159">
        <v>0</v>
      </c>
      <c r="R94" s="160">
        <v>13495.62148</v>
      </c>
      <c r="S94" s="7"/>
      <c r="T94" s="7"/>
      <c r="U94" s="7"/>
      <c r="V94" s="7"/>
      <c r="W94" s="7"/>
      <c r="X94" s="7"/>
      <c r="Y94" s="7"/>
      <c r="Z94" s="7"/>
      <c r="AA94" s="7"/>
      <c r="AB94" s="7"/>
    </row>
    <row r="95" spans="1:28" ht="13.2">
      <c r="A95" s="161"/>
      <c r="B95" s="161"/>
      <c r="C95" s="161"/>
      <c r="D95" s="157" t="s">
        <v>203</v>
      </c>
      <c r="E95" s="157">
        <v>53</v>
      </c>
      <c r="F95" s="158">
        <v>0</v>
      </c>
      <c r="G95" s="159">
        <v>0</v>
      </c>
      <c r="H95" s="159">
        <v>0</v>
      </c>
      <c r="I95" s="159">
        <v>2850.1994900000004</v>
      </c>
      <c r="J95" s="159">
        <v>7.7080900000000003</v>
      </c>
      <c r="K95" s="159">
        <v>2857.9075800000001</v>
      </c>
      <c r="L95" s="159">
        <v>7011.6519600000001</v>
      </c>
      <c r="M95" s="159">
        <v>0</v>
      </c>
      <c r="N95" s="159">
        <v>7011.6519600000001</v>
      </c>
      <c r="O95" s="159">
        <v>9869.5595399999984</v>
      </c>
      <c r="P95" s="159">
        <v>14326.422189999999</v>
      </c>
      <c r="Q95" s="159">
        <v>0</v>
      </c>
      <c r="R95" s="160">
        <v>14326.422189999999</v>
      </c>
      <c r="S95" s="7"/>
      <c r="T95" s="7"/>
      <c r="U95" s="7"/>
      <c r="V95" s="7"/>
      <c r="W95" s="7"/>
      <c r="X95" s="7"/>
      <c r="Y95" s="7"/>
      <c r="Z95" s="7"/>
      <c r="AA95" s="7"/>
      <c r="AB95" s="7"/>
    </row>
    <row r="96" spans="1:28" ht="13.2">
      <c r="A96" s="161"/>
      <c r="B96" s="161"/>
      <c r="C96" s="161"/>
      <c r="D96" s="157" t="s">
        <v>204</v>
      </c>
      <c r="E96" s="157">
        <v>41</v>
      </c>
      <c r="F96" s="158">
        <v>0</v>
      </c>
      <c r="G96" s="159">
        <v>0</v>
      </c>
      <c r="H96" s="159">
        <v>0</v>
      </c>
      <c r="I96" s="159">
        <v>10847.4087</v>
      </c>
      <c r="J96" s="159">
        <v>172.48985000000002</v>
      </c>
      <c r="K96" s="159">
        <v>11019.89855</v>
      </c>
      <c r="L96" s="159">
        <v>41448.508729999994</v>
      </c>
      <c r="M96" s="159">
        <v>94.335130000000007</v>
      </c>
      <c r="N96" s="159">
        <v>41542.843860000001</v>
      </c>
      <c r="O96" s="159">
        <v>52562.742409999999</v>
      </c>
      <c r="P96" s="159">
        <v>7490.7970500000001</v>
      </c>
      <c r="Q96" s="159">
        <v>0</v>
      </c>
      <c r="R96" s="160">
        <v>7490.7970500000001</v>
      </c>
      <c r="S96" s="7"/>
      <c r="T96" s="7"/>
      <c r="U96" s="7"/>
      <c r="V96" s="7"/>
      <c r="W96" s="7"/>
      <c r="X96" s="7"/>
      <c r="Y96" s="7"/>
      <c r="Z96" s="7"/>
      <c r="AA96" s="7"/>
      <c r="AB96" s="7"/>
    </row>
    <row r="97" spans="1:28" ht="13.2">
      <c r="A97" s="161"/>
      <c r="B97" s="157" t="s">
        <v>17</v>
      </c>
      <c r="C97" s="157" t="s">
        <v>205</v>
      </c>
      <c r="D97" s="157" t="s">
        <v>206</v>
      </c>
      <c r="E97" s="157">
        <v>228</v>
      </c>
      <c r="F97" s="158">
        <v>0</v>
      </c>
      <c r="G97" s="159">
        <v>0</v>
      </c>
      <c r="H97" s="159">
        <v>0</v>
      </c>
      <c r="I97" s="159">
        <v>271.13493</v>
      </c>
      <c r="J97" s="159">
        <v>0</v>
      </c>
      <c r="K97" s="159">
        <v>271.13493</v>
      </c>
      <c r="L97" s="159">
        <v>223.23923000000002</v>
      </c>
      <c r="M97" s="159">
        <v>0</v>
      </c>
      <c r="N97" s="159">
        <v>223.23923000000002</v>
      </c>
      <c r="O97" s="159">
        <v>494.37415999999996</v>
      </c>
      <c r="P97" s="159">
        <v>15175.214779999998</v>
      </c>
      <c r="Q97" s="159">
        <v>0</v>
      </c>
      <c r="R97" s="160">
        <v>15175.214779999998</v>
      </c>
      <c r="S97" s="7"/>
      <c r="T97" s="7"/>
      <c r="U97" s="7"/>
      <c r="V97" s="7"/>
      <c r="W97" s="7"/>
      <c r="X97" s="7"/>
      <c r="Y97" s="7"/>
      <c r="Z97" s="7"/>
      <c r="AA97" s="7"/>
      <c r="AB97" s="7"/>
    </row>
    <row r="98" spans="1:28" ht="13.2">
      <c r="A98" s="161"/>
      <c r="B98" s="161"/>
      <c r="C98" s="157" t="s">
        <v>207</v>
      </c>
      <c r="D98" s="157" t="s">
        <v>208</v>
      </c>
      <c r="E98" s="157">
        <v>189</v>
      </c>
      <c r="F98" s="158">
        <v>0</v>
      </c>
      <c r="G98" s="159">
        <v>0</v>
      </c>
      <c r="H98" s="159">
        <v>0</v>
      </c>
      <c r="I98" s="159">
        <v>1641.96057</v>
      </c>
      <c r="J98" s="159">
        <v>55.2864</v>
      </c>
      <c r="K98" s="159">
        <v>1697.2469699999999</v>
      </c>
      <c r="L98" s="159">
        <v>7877.86492</v>
      </c>
      <c r="M98" s="159">
        <v>0</v>
      </c>
      <c r="N98" s="159">
        <v>7877.86492</v>
      </c>
      <c r="O98" s="159">
        <v>9575.1118900000001</v>
      </c>
      <c r="P98" s="159">
        <v>13859.948789999999</v>
      </c>
      <c r="Q98" s="159">
        <v>0</v>
      </c>
      <c r="R98" s="160">
        <v>13859.948789999999</v>
      </c>
      <c r="S98" s="7"/>
      <c r="T98" s="7"/>
      <c r="U98" s="7"/>
      <c r="V98" s="7"/>
      <c r="W98" s="7"/>
      <c r="X98" s="7"/>
      <c r="Y98" s="7"/>
      <c r="Z98" s="7"/>
      <c r="AA98" s="7"/>
      <c r="AB98" s="7"/>
    </row>
    <row r="99" spans="1:28" ht="13.2">
      <c r="A99" s="161"/>
      <c r="B99" s="161"/>
      <c r="C99" s="157" t="s">
        <v>209</v>
      </c>
      <c r="D99" s="157" t="s">
        <v>210</v>
      </c>
      <c r="E99" s="157">
        <v>226</v>
      </c>
      <c r="F99" s="158">
        <v>0</v>
      </c>
      <c r="G99" s="159">
        <v>0</v>
      </c>
      <c r="H99" s="159">
        <v>0</v>
      </c>
      <c r="I99" s="159">
        <v>340.38579999999996</v>
      </c>
      <c r="J99" s="159">
        <v>0</v>
      </c>
      <c r="K99" s="159">
        <v>340.38579999999996</v>
      </c>
      <c r="L99" s="159">
        <v>96.530600000000007</v>
      </c>
      <c r="M99" s="159">
        <v>0</v>
      </c>
      <c r="N99" s="159">
        <v>96.530600000000007</v>
      </c>
      <c r="O99" s="159">
        <v>436.91640000000001</v>
      </c>
      <c r="P99" s="159">
        <v>9213.3230199999998</v>
      </c>
      <c r="Q99" s="159">
        <v>0</v>
      </c>
      <c r="R99" s="160">
        <v>9213.3230199999998</v>
      </c>
      <c r="S99" s="7"/>
      <c r="T99" s="7"/>
      <c r="U99" s="7"/>
      <c r="V99" s="7"/>
      <c r="W99" s="7"/>
      <c r="X99" s="7"/>
      <c r="Y99" s="7"/>
      <c r="Z99" s="7"/>
      <c r="AA99" s="7"/>
      <c r="AB99" s="7"/>
    </row>
    <row r="100" spans="1:28" ht="13.2">
      <c r="A100" s="161"/>
      <c r="B100" s="157" t="s">
        <v>18</v>
      </c>
      <c r="C100" s="157" t="s">
        <v>211</v>
      </c>
      <c r="D100" s="157" t="s">
        <v>211</v>
      </c>
      <c r="E100" s="157">
        <v>201</v>
      </c>
      <c r="F100" s="158">
        <v>0</v>
      </c>
      <c r="G100" s="159">
        <v>0</v>
      </c>
      <c r="H100" s="159">
        <v>0</v>
      </c>
      <c r="I100" s="159">
        <v>4333.7798200000007</v>
      </c>
      <c r="J100" s="159">
        <v>250.97245000000001</v>
      </c>
      <c r="K100" s="159">
        <v>4584.75227</v>
      </c>
      <c r="L100" s="159">
        <v>2528.9960799999999</v>
      </c>
      <c r="M100" s="159">
        <v>0</v>
      </c>
      <c r="N100" s="159">
        <v>2528.9960799999999</v>
      </c>
      <c r="O100" s="159">
        <v>7113.7483499999998</v>
      </c>
      <c r="P100" s="159">
        <v>42030.147259999998</v>
      </c>
      <c r="Q100" s="159">
        <v>0</v>
      </c>
      <c r="R100" s="160">
        <v>42030.147259999998</v>
      </c>
      <c r="S100" s="7"/>
      <c r="T100" s="7"/>
      <c r="U100" s="7"/>
      <c r="V100" s="7"/>
      <c r="W100" s="7"/>
      <c r="X100" s="7"/>
      <c r="Y100" s="7"/>
      <c r="Z100" s="7"/>
      <c r="AA100" s="7"/>
      <c r="AB100" s="7"/>
    </row>
    <row r="101" spans="1:28" ht="13.2">
      <c r="A101" s="161"/>
      <c r="B101" s="157" t="s">
        <v>19</v>
      </c>
      <c r="C101" s="157" t="s">
        <v>212</v>
      </c>
      <c r="D101" s="157" t="s">
        <v>212</v>
      </c>
      <c r="E101" s="157">
        <v>150</v>
      </c>
      <c r="F101" s="158">
        <v>0</v>
      </c>
      <c r="G101" s="159">
        <v>0</v>
      </c>
      <c r="H101" s="159">
        <v>0</v>
      </c>
      <c r="I101" s="159">
        <v>3164.0113700000002</v>
      </c>
      <c r="J101" s="159">
        <v>0.80126999999999993</v>
      </c>
      <c r="K101" s="159">
        <v>3164.8126400000001</v>
      </c>
      <c r="L101" s="159">
        <v>4916.6273899999997</v>
      </c>
      <c r="M101" s="159">
        <v>0</v>
      </c>
      <c r="N101" s="159">
        <v>4916.6273899999997</v>
      </c>
      <c r="O101" s="159">
        <v>8081.4400300000007</v>
      </c>
      <c r="P101" s="159">
        <v>10638.815289999999</v>
      </c>
      <c r="Q101" s="159">
        <v>0</v>
      </c>
      <c r="R101" s="160">
        <v>10638.815289999999</v>
      </c>
      <c r="S101" s="7"/>
      <c r="T101" s="7"/>
      <c r="U101" s="7"/>
      <c r="V101" s="7"/>
      <c r="W101" s="7"/>
      <c r="X101" s="7"/>
      <c r="Y101" s="7"/>
      <c r="Z101" s="7"/>
      <c r="AA101" s="7"/>
      <c r="AB101" s="7"/>
    </row>
    <row r="102" spans="1:28" ht="13.2">
      <c r="A102" s="161"/>
      <c r="B102" s="161"/>
      <c r="C102" s="157" t="s">
        <v>213</v>
      </c>
      <c r="D102" s="157" t="s">
        <v>19</v>
      </c>
      <c r="E102" s="157">
        <v>147</v>
      </c>
      <c r="F102" s="158">
        <v>0</v>
      </c>
      <c r="G102" s="159">
        <v>0</v>
      </c>
      <c r="H102" s="159">
        <v>0</v>
      </c>
      <c r="I102" s="159">
        <v>2278.66939</v>
      </c>
      <c r="J102" s="159">
        <v>14.638459999999998</v>
      </c>
      <c r="K102" s="159">
        <v>2293.3078500000001</v>
      </c>
      <c r="L102" s="159">
        <v>5581.62518</v>
      </c>
      <c r="M102" s="159">
        <v>0.16785</v>
      </c>
      <c r="N102" s="159">
        <v>5581.7930299999998</v>
      </c>
      <c r="O102" s="159">
        <v>7875.10088</v>
      </c>
      <c r="P102" s="159">
        <v>20792.19414</v>
      </c>
      <c r="Q102" s="159">
        <v>0</v>
      </c>
      <c r="R102" s="160">
        <v>20792.19414</v>
      </c>
      <c r="S102" s="7"/>
      <c r="T102" s="7"/>
      <c r="U102" s="7"/>
      <c r="V102" s="7"/>
      <c r="W102" s="7"/>
      <c r="X102" s="7"/>
      <c r="Y102" s="7"/>
      <c r="Z102" s="7"/>
      <c r="AA102" s="7"/>
      <c r="AB102" s="7"/>
    </row>
    <row r="103" spans="1:28" ht="13.2">
      <c r="A103" s="161"/>
      <c r="B103" s="157" t="s">
        <v>20</v>
      </c>
      <c r="C103" s="157" t="s">
        <v>214</v>
      </c>
      <c r="D103" s="157" t="s">
        <v>214</v>
      </c>
      <c r="E103" s="157">
        <v>60</v>
      </c>
      <c r="F103" s="158">
        <v>0</v>
      </c>
      <c r="G103" s="159">
        <v>0</v>
      </c>
      <c r="H103" s="159">
        <v>0</v>
      </c>
      <c r="I103" s="159">
        <v>2131.7662300000002</v>
      </c>
      <c r="J103" s="159">
        <v>0.18897</v>
      </c>
      <c r="K103" s="159">
        <v>2131.9552000000003</v>
      </c>
      <c r="L103" s="159">
        <v>2435.4181899999999</v>
      </c>
      <c r="M103" s="159">
        <v>0</v>
      </c>
      <c r="N103" s="159">
        <v>2435.4181899999999</v>
      </c>
      <c r="O103" s="159">
        <v>4567.3733899999997</v>
      </c>
      <c r="P103" s="159">
        <v>10449.09326</v>
      </c>
      <c r="Q103" s="159">
        <v>0</v>
      </c>
      <c r="R103" s="160">
        <v>10449.09326</v>
      </c>
      <c r="S103" s="7"/>
      <c r="T103" s="7"/>
      <c r="U103" s="7"/>
      <c r="V103" s="7"/>
      <c r="W103" s="7"/>
      <c r="X103" s="7"/>
      <c r="Y103" s="7"/>
      <c r="Z103" s="7"/>
      <c r="AA103" s="7"/>
      <c r="AB103" s="7"/>
    </row>
    <row r="104" spans="1:28" ht="13.2">
      <c r="A104" s="161"/>
      <c r="B104" s="161"/>
      <c r="C104" s="161"/>
      <c r="D104" s="157" t="s">
        <v>215</v>
      </c>
      <c r="E104" s="157">
        <v>69</v>
      </c>
      <c r="F104" s="158">
        <v>0</v>
      </c>
      <c r="G104" s="159">
        <v>0</v>
      </c>
      <c r="H104" s="159">
        <v>0</v>
      </c>
      <c r="I104" s="159">
        <v>4093.4911899999997</v>
      </c>
      <c r="J104" s="159">
        <v>1.4029999999999999E-2</v>
      </c>
      <c r="K104" s="159">
        <v>4093.50522</v>
      </c>
      <c r="L104" s="159">
        <v>1428.2202</v>
      </c>
      <c r="M104" s="159">
        <v>0</v>
      </c>
      <c r="N104" s="159">
        <v>1428.2202</v>
      </c>
      <c r="O104" s="159">
        <v>5521.7254199999998</v>
      </c>
      <c r="P104" s="159">
        <v>34968.745350000005</v>
      </c>
      <c r="Q104" s="159">
        <v>0</v>
      </c>
      <c r="R104" s="160">
        <v>34968.745350000005</v>
      </c>
      <c r="S104" s="7"/>
      <c r="T104" s="7"/>
      <c r="U104" s="7"/>
      <c r="V104" s="7"/>
      <c r="W104" s="7"/>
      <c r="X104" s="7"/>
      <c r="Y104" s="7"/>
      <c r="Z104" s="7"/>
      <c r="AA104" s="7"/>
      <c r="AB104" s="7"/>
    </row>
    <row r="105" spans="1:28" ht="13.2">
      <c r="A105" s="161"/>
      <c r="B105" s="161"/>
      <c r="C105" s="161"/>
      <c r="D105" s="157" t="s">
        <v>216</v>
      </c>
      <c r="E105" s="157">
        <v>61</v>
      </c>
      <c r="F105" s="158">
        <v>0</v>
      </c>
      <c r="G105" s="159">
        <v>0</v>
      </c>
      <c r="H105" s="159">
        <v>0</v>
      </c>
      <c r="I105" s="159">
        <v>3212.6813500000003</v>
      </c>
      <c r="J105" s="159">
        <v>1.05091</v>
      </c>
      <c r="K105" s="159">
        <v>3213.7322599999998</v>
      </c>
      <c r="L105" s="159">
        <v>2901.20523</v>
      </c>
      <c r="M105" s="159">
        <v>0</v>
      </c>
      <c r="N105" s="159">
        <v>2901.20523</v>
      </c>
      <c r="O105" s="159">
        <v>6114.9374900000003</v>
      </c>
      <c r="P105" s="159">
        <v>17496.83106</v>
      </c>
      <c r="Q105" s="159">
        <v>0</v>
      </c>
      <c r="R105" s="160">
        <v>17496.83106</v>
      </c>
      <c r="S105" s="7"/>
      <c r="T105" s="7"/>
      <c r="U105" s="7"/>
      <c r="V105" s="7"/>
      <c r="W105" s="7"/>
      <c r="X105" s="7"/>
      <c r="Y105" s="7"/>
      <c r="Z105" s="7"/>
      <c r="AA105" s="7"/>
      <c r="AB105" s="7"/>
    </row>
    <row r="106" spans="1:28" ht="13.2">
      <c r="A106" s="161"/>
      <c r="B106" s="161"/>
      <c r="C106" s="157" t="s">
        <v>20</v>
      </c>
      <c r="D106" s="157" t="s">
        <v>217</v>
      </c>
      <c r="E106" s="157">
        <v>12</v>
      </c>
      <c r="F106" s="158">
        <v>0</v>
      </c>
      <c r="G106" s="159">
        <v>0</v>
      </c>
      <c r="H106" s="159">
        <v>0</v>
      </c>
      <c r="I106" s="159">
        <v>5719.1104599999999</v>
      </c>
      <c r="J106" s="159">
        <v>0.12403</v>
      </c>
      <c r="K106" s="159">
        <v>5719.2344899999998</v>
      </c>
      <c r="L106" s="159">
        <v>15689.954109999999</v>
      </c>
      <c r="M106" s="159">
        <v>10.11622</v>
      </c>
      <c r="N106" s="159">
        <v>15700.07033</v>
      </c>
      <c r="O106" s="159">
        <v>21419.304820000001</v>
      </c>
      <c r="P106" s="159">
        <v>24433.32444</v>
      </c>
      <c r="Q106" s="159">
        <v>0</v>
      </c>
      <c r="R106" s="160">
        <v>24433.32444</v>
      </c>
      <c r="S106" s="7"/>
      <c r="T106" s="7"/>
      <c r="U106" s="7"/>
      <c r="V106" s="7"/>
      <c r="W106" s="7"/>
      <c r="X106" s="7"/>
      <c r="Y106" s="7"/>
      <c r="Z106" s="7"/>
      <c r="AA106" s="7"/>
      <c r="AB106" s="7"/>
    </row>
    <row r="107" spans="1:28" ht="13.2">
      <c r="A107" s="161"/>
      <c r="B107" s="157" t="s">
        <v>21</v>
      </c>
      <c r="C107" s="157" t="s">
        <v>218</v>
      </c>
      <c r="D107" s="157" t="s">
        <v>219</v>
      </c>
      <c r="E107" s="157">
        <v>94</v>
      </c>
      <c r="F107" s="158">
        <v>0</v>
      </c>
      <c r="G107" s="159">
        <v>0</v>
      </c>
      <c r="H107" s="159">
        <v>0</v>
      </c>
      <c r="I107" s="159">
        <v>0</v>
      </c>
      <c r="J107" s="159">
        <v>0</v>
      </c>
      <c r="K107" s="159">
        <v>0</v>
      </c>
      <c r="L107" s="159">
        <v>0</v>
      </c>
      <c r="M107" s="159">
        <v>0</v>
      </c>
      <c r="N107" s="159">
        <v>0</v>
      </c>
      <c r="O107" s="159">
        <v>0</v>
      </c>
      <c r="P107" s="159">
        <v>168.62921</v>
      </c>
      <c r="Q107" s="159">
        <v>0</v>
      </c>
      <c r="R107" s="160">
        <v>168.62921</v>
      </c>
      <c r="S107" s="7"/>
      <c r="T107" s="7"/>
      <c r="U107" s="7"/>
      <c r="V107" s="7"/>
      <c r="W107" s="7"/>
      <c r="X107" s="7"/>
      <c r="Y107" s="7"/>
      <c r="Z107" s="7"/>
      <c r="AA107" s="7"/>
      <c r="AB107" s="7"/>
    </row>
    <row r="108" spans="1:28" ht="13.2">
      <c r="A108" s="161"/>
      <c r="B108" s="161"/>
      <c r="C108" s="157" t="s">
        <v>220</v>
      </c>
      <c r="D108" s="157" t="s">
        <v>221</v>
      </c>
      <c r="E108" s="157">
        <v>196</v>
      </c>
      <c r="F108" s="158">
        <v>0</v>
      </c>
      <c r="G108" s="159">
        <v>0</v>
      </c>
      <c r="H108" s="159">
        <v>0</v>
      </c>
      <c r="I108" s="159">
        <v>606.37599</v>
      </c>
      <c r="J108" s="159">
        <v>1.746E-2</v>
      </c>
      <c r="K108" s="159">
        <v>606.39344999999992</v>
      </c>
      <c r="L108" s="159">
        <v>1623.0351699999999</v>
      </c>
      <c r="M108" s="159">
        <v>0</v>
      </c>
      <c r="N108" s="159">
        <v>1623.0351699999999</v>
      </c>
      <c r="O108" s="159">
        <v>2229.4286200000001</v>
      </c>
      <c r="P108" s="159">
        <v>9458.5035800000005</v>
      </c>
      <c r="Q108" s="159">
        <v>0</v>
      </c>
      <c r="R108" s="160">
        <v>9458.5035800000005</v>
      </c>
      <c r="S108" s="7"/>
      <c r="T108" s="7"/>
      <c r="U108" s="7"/>
      <c r="V108" s="7"/>
      <c r="W108" s="7"/>
      <c r="X108" s="7"/>
      <c r="Y108" s="7"/>
      <c r="Z108" s="7"/>
      <c r="AA108" s="7"/>
      <c r="AB108" s="7"/>
    </row>
    <row r="109" spans="1:28" ht="13.2">
      <c r="A109" s="161"/>
      <c r="B109" s="161"/>
      <c r="C109" s="161"/>
      <c r="D109" s="157" t="s">
        <v>220</v>
      </c>
      <c r="E109" s="157">
        <v>210</v>
      </c>
      <c r="F109" s="158">
        <v>0</v>
      </c>
      <c r="G109" s="159">
        <v>0</v>
      </c>
      <c r="H109" s="159">
        <v>0</v>
      </c>
      <c r="I109" s="159">
        <v>1058.5894800000001</v>
      </c>
      <c r="J109" s="159">
        <v>0.25540000000000002</v>
      </c>
      <c r="K109" s="159">
        <v>1058.8448799999999</v>
      </c>
      <c r="L109" s="159">
        <v>1281.7552000000001</v>
      </c>
      <c r="M109" s="159">
        <v>0</v>
      </c>
      <c r="N109" s="159">
        <v>1281.7552000000001</v>
      </c>
      <c r="O109" s="159">
        <v>2340.6000800000002</v>
      </c>
      <c r="P109" s="159">
        <v>17235.090120000001</v>
      </c>
      <c r="Q109" s="159">
        <v>0</v>
      </c>
      <c r="R109" s="160">
        <v>17235.090120000001</v>
      </c>
      <c r="S109" s="7"/>
      <c r="T109" s="7"/>
      <c r="U109" s="7"/>
      <c r="V109" s="7"/>
      <c r="W109" s="7"/>
      <c r="X109" s="7"/>
      <c r="Y109" s="7"/>
      <c r="Z109" s="7"/>
      <c r="AA109" s="7"/>
      <c r="AB109" s="7"/>
    </row>
    <row r="110" spans="1:28" ht="13.2">
      <c r="A110" s="161"/>
      <c r="B110" s="161"/>
      <c r="C110" s="157" t="s">
        <v>222</v>
      </c>
      <c r="D110" s="157" t="s">
        <v>223</v>
      </c>
      <c r="E110" s="157">
        <v>205</v>
      </c>
      <c r="F110" s="158">
        <v>0</v>
      </c>
      <c r="G110" s="159">
        <v>0</v>
      </c>
      <c r="H110" s="159">
        <v>0</v>
      </c>
      <c r="I110" s="159">
        <v>917.92565000000002</v>
      </c>
      <c r="J110" s="159">
        <v>4.1999999999999996E-4</v>
      </c>
      <c r="K110" s="159">
        <v>917.92606999999998</v>
      </c>
      <c r="L110" s="159">
        <v>2104.8024999999998</v>
      </c>
      <c r="M110" s="159">
        <v>0</v>
      </c>
      <c r="N110" s="159">
        <v>2104.8024999999998</v>
      </c>
      <c r="O110" s="159">
        <v>3022.7285699999998</v>
      </c>
      <c r="P110" s="159">
        <v>21551.826539999998</v>
      </c>
      <c r="Q110" s="159">
        <v>0</v>
      </c>
      <c r="R110" s="160">
        <v>21551.826539999998</v>
      </c>
      <c r="S110" s="7"/>
      <c r="T110" s="7"/>
      <c r="U110" s="7"/>
      <c r="V110" s="7"/>
      <c r="W110" s="7"/>
      <c r="X110" s="7"/>
      <c r="Y110" s="7"/>
      <c r="Z110" s="7"/>
      <c r="AA110" s="7"/>
      <c r="AB110" s="7"/>
    </row>
    <row r="111" spans="1:28" ht="13.2">
      <c r="A111" s="161"/>
      <c r="B111" s="161"/>
      <c r="C111" s="157" t="s">
        <v>224</v>
      </c>
      <c r="D111" s="157" t="s">
        <v>224</v>
      </c>
      <c r="E111" s="157">
        <v>170</v>
      </c>
      <c r="F111" s="158">
        <v>0</v>
      </c>
      <c r="G111" s="159">
        <v>0</v>
      </c>
      <c r="H111" s="159">
        <v>0</v>
      </c>
      <c r="I111" s="159">
        <v>1038.8479300000001</v>
      </c>
      <c r="J111" s="159">
        <v>4.4859999999999997E-2</v>
      </c>
      <c r="K111" s="159">
        <v>1038.8927900000001</v>
      </c>
      <c r="L111" s="159">
        <v>2848.5055200000002</v>
      </c>
      <c r="M111" s="159">
        <v>15.2927</v>
      </c>
      <c r="N111" s="159">
        <v>2863.7982200000001</v>
      </c>
      <c r="O111" s="159">
        <v>3902.6910099999996</v>
      </c>
      <c r="P111" s="159">
        <v>15825.262119999999</v>
      </c>
      <c r="Q111" s="159">
        <v>0</v>
      </c>
      <c r="R111" s="160">
        <v>15825.262119999999</v>
      </c>
      <c r="S111" s="7"/>
      <c r="T111" s="7"/>
      <c r="U111" s="7"/>
      <c r="V111" s="7"/>
      <c r="W111" s="7"/>
      <c r="X111" s="7"/>
      <c r="Y111" s="7"/>
      <c r="Z111" s="7"/>
      <c r="AA111" s="7"/>
      <c r="AB111" s="7"/>
    </row>
    <row r="112" spans="1:28" ht="13.2">
      <c r="A112" s="161"/>
      <c r="B112" s="161"/>
      <c r="C112" s="157" t="s">
        <v>21</v>
      </c>
      <c r="D112" s="157" t="s">
        <v>225</v>
      </c>
      <c r="E112" s="157">
        <v>214</v>
      </c>
      <c r="F112" s="158">
        <v>0</v>
      </c>
      <c r="G112" s="159">
        <v>0</v>
      </c>
      <c r="H112" s="159">
        <v>0</v>
      </c>
      <c r="I112" s="159">
        <v>982.47689000000003</v>
      </c>
      <c r="J112" s="159">
        <v>0.69820000000000004</v>
      </c>
      <c r="K112" s="159">
        <v>983.17508999999995</v>
      </c>
      <c r="L112" s="159">
        <v>278.09296000000001</v>
      </c>
      <c r="M112" s="159">
        <v>1.75E-3</v>
      </c>
      <c r="N112" s="159">
        <v>278.09471000000002</v>
      </c>
      <c r="O112" s="159">
        <v>1261.2698</v>
      </c>
      <c r="P112" s="159">
        <v>19890.031469999998</v>
      </c>
      <c r="Q112" s="159">
        <v>0</v>
      </c>
      <c r="R112" s="160">
        <v>19890.031469999998</v>
      </c>
      <c r="S112" s="7"/>
      <c r="T112" s="7"/>
      <c r="U112" s="7"/>
      <c r="V112" s="7"/>
      <c r="W112" s="7"/>
      <c r="X112" s="7"/>
      <c r="Y112" s="7"/>
      <c r="Z112" s="7"/>
      <c r="AA112" s="7"/>
      <c r="AB112" s="7"/>
    </row>
    <row r="113" spans="1:28" ht="13.2">
      <c r="A113" s="161"/>
      <c r="B113" s="161"/>
      <c r="C113" s="161"/>
      <c r="D113" s="157" t="s">
        <v>21</v>
      </c>
      <c r="E113" s="157">
        <v>81</v>
      </c>
      <c r="F113" s="158">
        <v>0</v>
      </c>
      <c r="G113" s="159">
        <v>0</v>
      </c>
      <c r="H113" s="159">
        <v>0</v>
      </c>
      <c r="I113" s="159">
        <v>1940.6690700000001</v>
      </c>
      <c r="J113" s="159">
        <v>4.9737999999999998</v>
      </c>
      <c r="K113" s="159">
        <v>1945.6428700000001</v>
      </c>
      <c r="L113" s="159">
        <v>10118.872289999999</v>
      </c>
      <c r="M113" s="159">
        <v>167.11466000000001</v>
      </c>
      <c r="N113" s="159">
        <v>10285.986949999999</v>
      </c>
      <c r="O113" s="159">
        <v>12231.62982</v>
      </c>
      <c r="P113" s="159">
        <v>21590.300719999999</v>
      </c>
      <c r="Q113" s="159">
        <v>0</v>
      </c>
      <c r="R113" s="160">
        <v>21590.300719999999</v>
      </c>
      <c r="S113" s="7"/>
      <c r="T113" s="7"/>
      <c r="U113" s="7"/>
      <c r="V113" s="7"/>
      <c r="W113" s="7"/>
      <c r="X113" s="7"/>
      <c r="Y113" s="7"/>
      <c r="Z113" s="7"/>
      <c r="AA113" s="7"/>
      <c r="AB113" s="7"/>
    </row>
    <row r="114" spans="1:28" ht="13.2">
      <c r="A114" s="161"/>
      <c r="B114" s="161"/>
      <c r="C114" s="161"/>
      <c r="D114" s="157" t="s">
        <v>226</v>
      </c>
      <c r="E114" s="157">
        <v>168</v>
      </c>
      <c r="F114" s="158">
        <v>0</v>
      </c>
      <c r="G114" s="159">
        <v>0</v>
      </c>
      <c r="H114" s="159">
        <v>0</v>
      </c>
      <c r="I114" s="159">
        <v>1351.0763100000001</v>
      </c>
      <c r="J114" s="159">
        <v>0.10434</v>
      </c>
      <c r="K114" s="159">
        <v>1351.18065</v>
      </c>
      <c r="L114" s="159">
        <v>2512.4062000000004</v>
      </c>
      <c r="M114" s="159">
        <v>0</v>
      </c>
      <c r="N114" s="159">
        <v>2512.4062000000004</v>
      </c>
      <c r="O114" s="159">
        <v>3863.5868500000001</v>
      </c>
      <c r="P114" s="159">
        <v>40531.776060000004</v>
      </c>
      <c r="Q114" s="159">
        <v>0</v>
      </c>
      <c r="R114" s="160">
        <v>40531.776060000004</v>
      </c>
      <c r="S114" s="7"/>
      <c r="T114" s="7"/>
      <c r="U114" s="7"/>
      <c r="V114" s="7"/>
      <c r="W114" s="7"/>
      <c r="X114" s="7"/>
      <c r="Y114" s="7"/>
      <c r="Z114" s="7"/>
      <c r="AA114" s="7"/>
      <c r="AB114" s="7"/>
    </row>
    <row r="115" spans="1:28" ht="13.2">
      <c r="A115" s="161"/>
      <c r="B115" s="161"/>
      <c r="C115" s="157" t="s">
        <v>227</v>
      </c>
      <c r="D115" s="157" t="s">
        <v>227</v>
      </c>
      <c r="E115" s="157">
        <v>169</v>
      </c>
      <c r="F115" s="158">
        <v>0</v>
      </c>
      <c r="G115" s="159">
        <v>0</v>
      </c>
      <c r="H115" s="159">
        <v>0</v>
      </c>
      <c r="I115" s="159">
        <v>1308.0695000000001</v>
      </c>
      <c r="J115" s="159">
        <v>1.9374100000000001</v>
      </c>
      <c r="K115" s="159">
        <v>1310.0069099999998</v>
      </c>
      <c r="L115" s="159">
        <v>1660.70973</v>
      </c>
      <c r="M115" s="159">
        <v>17.601299999999998</v>
      </c>
      <c r="N115" s="159">
        <v>1678.3110300000001</v>
      </c>
      <c r="O115" s="159">
        <v>2988.3179399999999</v>
      </c>
      <c r="P115" s="159">
        <v>20000.955460000001</v>
      </c>
      <c r="Q115" s="159">
        <v>0</v>
      </c>
      <c r="R115" s="160">
        <v>20000.955460000001</v>
      </c>
      <c r="S115" s="7"/>
      <c r="T115" s="7"/>
      <c r="U115" s="7"/>
      <c r="V115" s="7"/>
      <c r="W115" s="7"/>
      <c r="X115" s="7"/>
      <c r="Y115" s="7"/>
      <c r="Z115" s="7"/>
      <c r="AA115" s="7"/>
      <c r="AB115" s="7"/>
    </row>
    <row r="116" spans="1:28" ht="13.2">
      <c r="A116" s="161"/>
      <c r="B116" s="161"/>
      <c r="C116" s="157" t="s">
        <v>228</v>
      </c>
      <c r="D116" s="157" t="s">
        <v>228</v>
      </c>
      <c r="E116" s="157">
        <v>83</v>
      </c>
      <c r="F116" s="158">
        <v>0</v>
      </c>
      <c r="G116" s="159">
        <v>0</v>
      </c>
      <c r="H116" s="159">
        <v>0</v>
      </c>
      <c r="I116" s="159">
        <v>2249.2727599999998</v>
      </c>
      <c r="J116" s="159">
        <v>2.9442600000000003</v>
      </c>
      <c r="K116" s="159">
        <v>2252.21702</v>
      </c>
      <c r="L116" s="159">
        <v>10250.93542</v>
      </c>
      <c r="M116" s="159">
        <v>3.9100000000000003E-2</v>
      </c>
      <c r="N116" s="159">
        <v>10250.97452</v>
      </c>
      <c r="O116" s="159">
        <v>12503.19154</v>
      </c>
      <c r="P116" s="159">
        <v>39226.696630000006</v>
      </c>
      <c r="Q116" s="159">
        <v>0</v>
      </c>
      <c r="R116" s="160">
        <v>39226.696630000006</v>
      </c>
      <c r="S116" s="7"/>
      <c r="T116" s="7"/>
      <c r="U116" s="7"/>
      <c r="V116" s="7"/>
      <c r="W116" s="7"/>
      <c r="X116" s="7"/>
      <c r="Y116" s="7"/>
      <c r="Z116" s="7"/>
      <c r="AA116" s="7"/>
      <c r="AB116" s="7"/>
    </row>
    <row r="117" spans="1:28" ht="13.2">
      <c r="A117" s="161"/>
      <c r="B117" s="157" t="s">
        <v>22</v>
      </c>
      <c r="C117" s="157" t="s">
        <v>22</v>
      </c>
      <c r="D117" s="157" t="s">
        <v>22</v>
      </c>
      <c r="E117" s="157">
        <v>187</v>
      </c>
      <c r="F117" s="158">
        <v>0</v>
      </c>
      <c r="G117" s="159">
        <v>0</v>
      </c>
      <c r="H117" s="159">
        <v>0</v>
      </c>
      <c r="I117" s="159">
        <v>1394.63105</v>
      </c>
      <c r="J117" s="159">
        <v>1.68255</v>
      </c>
      <c r="K117" s="159">
        <v>1396.3136000000002</v>
      </c>
      <c r="L117" s="159">
        <v>1315.6775400000001</v>
      </c>
      <c r="M117" s="159">
        <v>0</v>
      </c>
      <c r="N117" s="159">
        <v>1315.6775400000001</v>
      </c>
      <c r="O117" s="159">
        <v>2711.9911400000001</v>
      </c>
      <c r="P117" s="159">
        <v>19457.092359999999</v>
      </c>
      <c r="Q117" s="159">
        <v>0</v>
      </c>
      <c r="R117" s="160">
        <v>19457.092359999999</v>
      </c>
      <c r="S117" s="7"/>
      <c r="T117" s="7"/>
      <c r="U117" s="7"/>
      <c r="V117" s="7"/>
      <c r="W117" s="7"/>
      <c r="X117" s="7"/>
      <c r="Y117" s="7"/>
      <c r="Z117" s="7"/>
      <c r="AA117" s="7"/>
      <c r="AB117" s="7"/>
    </row>
    <row r="118" spans="1:28" ht="13.2">
      <c r="A118" s="161"/>
      <c r="B118" s="161"/>
      <c r="C118" s="157" t="s">
        <v>229</v>
      </c>
      <c r="D118" s="157" t="s">
        <v>230</v>
      </c>
      <c r="E118" s="157">
        <v>173</v>
      </c>
      <c r="F118" s="158">
        <v>0</v>
      </c>
      <c r="G118" s="159">
        <v>0</v>
      </c>
      <c r="H118" s="159">
        <v>0</v>
      </c>
      <c r="I118" s="159">
        <v>1500.2457400000001</v>
      </c>
      <c r="J118" s="159">
        <v>1.20099</v>
      </c>
      <c r="K118" s="159">
        <v>1501.4467299999999</v>
      </c>
      <c r="L118" s="159">
        <v>1922.4682700000001</v>
      </c>
      <c r="M118" s="159">
        <v>0</v>
      </c>
      <c r="N118" s="159">
        <v>1922.4682700000001</v>
      </c>
      <c r="O118" s="159">
        <v>3423.915</v>
      </c>
      <c r="P118" s="159">
        <v>44958.201719999997</v>
      </c>
      <c r="Q118" s="159">
        <v>0</v>
      </c>
      <c r="R118" s="160">
        <v>44958.201719999997</v>
      </c>
      <c r="S118" s="7"/>
      <c r="T118" s="7"/>
      <c r="U118" s="7"/>
      <c r="V118" s="7"/>
      <c r="W118" s="7"/>
      <c r="X118" s="7"/>
      <c r="Y118" s="7"/>
      <c r="Z118" s="7"/>
      <c r="AA118" s="7"/>
      <c r="AB118" s="7"/>
    </row>
    <row r="119" spans="1:28" ht="13.2">
      <c r="A119" s="161"/>
      <c r="B119" s="161"/>
      <c r="C119" s="161"/>
      <c r="D119" s="161"/>
      <c r="E119" s="162">
        <v>222</v>
      </c>
      <c r="F119" s="163">
        <v>0</v>
      </c>
      <c r="G119" s="118">
        <v>0</v>
      </c>
      <c r="H119" s="118">
        <v>0</v>
      </c>
      <c r="I119" s="118">
        <v>835.78918999999996</v>
      </c>
      <c r="J119" s="118">
        <v>2.5059999999999999E-2</v>
      </c>
      <c r="K119" s="118">
        <v>835.81425000000002</v>
      </c>
      <c r="L119" s="118">
        <v>555.01053000000002</v>
      </c>
      <c r="M119" s="118">
        <v>0</v>
      </c>
      <c r="N119" s="118">
        <v>555.01053000000002</v>
      </c>
      <c r="O119" s="118">
        <v>1390.8247799999999</v>
      </c>
      <c r="P119" s="118">
        <v>16114.555970000001</v>
      </c>
      <c r="Q119" s="118">
        <v>0</v>
      </c>
      <c r="R119" s="164">
        <v>16114.555970000001</v>
      </c>
      <c r="S119" s="7"/>
      <c r="T119" s="7"/>
      <c r="U119" s="7"/>
      <c r="V119" s="7"/>
      <c r="W119" s="7"/>
      <c r="X119" s="7"/>
      <c r="Y119" s="7"/>
      <c r="Z119" s="7"/>
      <c r="AA119" s="7"/>
      <c r="AB119" s="7"/>
    </row>
    <row r="120" spans="1:28" ht="13.2">
      <c r="A120" s="161"/>
      <c r="B120" s="157" t="s">
        <v>231</v>
      </c>
      <c r="C120" s="157" t="s">
        <v>232</v>
      </c>
      <c r="D120" s="157" t="s">
        <v>232</v>
      </c>
      <c r="E120" s="157">
        <v>204</v>
      </c>
      <c r="F120" s="158">
        <v>0</v>
      </c>
      <c r="G120" s="159">
        <v>0</v>
      </c>
      <c r="H120" s="159">
        <v>0</v>
      </c>
      <c r="I120" s="159">
        <v>2123.2155400000001</v>
      </c>
      <c r="J120" s="159">
        <v>8.3999999999999993E-4</v>
      </c>
      <c r="K120" s="159">
        <v>2123.2163799999998</v>
      </c>
      <c r="L120" s="159">
        <v>1839.8358000000001</v>
      </c>
      <c r="M120" s="159">
        <v>0</v>
      </c>
      <c r="N120" s="159">
        <v>1839.8358000000001</v>
      </c>
      <c r="O120" s="159">
        <v>3963.0521800000001</v>
      </c>
      <c r="P120" s="159">
        <v>19754.223850000002</v>
      </c>
      <c r="Q120" s="159">
        <v>0</v>
      </c>
      <c r="R120" s="160">
        <v>19754.223850000002</v>
      </c>
      <c r="S120" s="7"/>
      <c r="T120" s="7"/>
      <c r="U120" s="7"/>
      <c r="V120" s="7"/>
      <c r="W120" s="7"/>
      <c r="X120" s="7"/>
      <c r="Y120" s="7"/>
      <c r="Z120" s="7"/>
      <c r="AA120" s="7"/>
      <c r="AB120" s="7"/>
    </row>
    <row r="121" spans="1:28" ht="13.2">
      <c r="A121" s="161"/>
      <c r="B121" s="161"/>
      <c r="C121" s="157" t="s">
        <v>233</v>
      </c>
      <c r="D121" s="157" t="s">
        <v>234</v>
      </c>
      <c r="E121" s="157">
        <v>225</v>
      </c>
      <c r="F121" s="158">
        <v>0</v>
      </c>
      <c r="G121" s="159">
        <v>0</v>
      </c>
      <c r="H121" s="159">
        <v>0</v>
      </c>
      <c r="I121" s="159">
        <v>850.69704999999999</v>
      </c>
      <c r="J121" s="159">
        <v>0</v>
      </c>
      <c r="K121" s="159">
        <v>850.69704999999999</v>
      </c>
      <c r="L121" s="159">
        <v>281.78019</v>
      </c>
      <c r="M121" s="159">
        <v>0</v>
      </c>
      <c r="N121" s="159">
        <v>281.78019</v>
      </c>
      <c r="O121" s="159">
        <v>1132.4772399999999</v>
      </c>
      <c r="P121" s="159">
        <v>11856.72085</v>
      </c>
      <c r="Q121" s="159">
        <v>0</v>
      </c>
      <c r="R121" s="160">
        <v>11856.72085</v>
      </c>
      <c r="S121" s="7"/>
      <c r="T121" s="7"/>
      <c r="U121" s="7"/>
      <c r="V121" s="7"/>
      <c r="W121" s="7"/>
      <c r="X121" s="7"/>
      <c r="Y121" s="7"/>
      <c r="Z121" s="7"/>
      <c r="AA121" s="7"/>
      <c r="AB121" s="7"/>
    </row>
    <row r="122" spans="1:28" ht="13.2">
      <c r="A122" s="161"/>
      <c r="B122" s="161"/>
      <c r="C122" s="157" t="s">
        <v>231</v>
      </c>
      <c r="D122" s="157" t="s">
        <v>235</v>
      </c>
      <c r="E122" s="157">
        <v>186</v>
      </c>
      <c r="F122" s="158">
        <v>0</v>
      </c>
      <c r="G122" s="159">
        <v>0</v>
      </c>
      <c r="H122" s="159">
        <v>0</v>
      </c>
      <c r="I122" s="159">
        <v>2307.0167799999999</v>
      </c>
      <c r="J122" s="159">
        <v>0.62153000000000003</v>
      </c>
      <c r="K122" s="159">
        <v>2307.6383100000003</v>
      </c>
      <c r="L122" s="159">
        <v>4395.6861799999997</v>
      </c>
      <c r="M122" s="159">
        <v>6.0247600000000006</v>
      </c>
      <c r="N122" s="159">
        <v>4401.7109400000008</v>
      </c>
      <c r="O122" s="159">
        <v>6709.3492500000002</v>
      </c>
      <c r="P122" s="159">
        <v>31720.043819999999</v>
      </c>
      <c r="Q122" s="159">
        <v>0</v>
      </c>
      <c r="R122" s="160">
        <v>31720.043819999999</v>
      </c>
      <c r="S122" s="7"/>
      <c r="T122" s="7"/>
      <c r="U122" s="7"/>
      <c r="V122" s="7"/>
      <c r="W122" s="7"/>
      <c r="X122" s="7"/>
      <c r="Y122" s="7"/>
      <c r="Z122" s="7"/>
      <c r="AA122" s="7"/>
      <c r="AB122" s="7"/>
    </row>
    <row r="123" spans="1:28" ht="13.2">
      <c r="A123" s="161"/>
      <c r="B123" s="157" t="s">
        <v>24</v>
      </c>
      <c r="C123" s="157" t="s">
        <v>24</v>
      </c>
      <c r="D123" s="157" t="s">
        <v>236</v>
      </c>
      <c r="E123" s="157">
        <v>149</v>
      </c>
      <c r="F123" s="158">
        <v>0</v>
      </c>
      <c r="G123" s="159">
        <v>0</v>
      </c>
      <c r="H123" s="159">
        <v>0</v>
      </c>
      <c r="I123" s="159">
        <v>1420.20749</v>
      </c>
      <c r="J123" s="159">
        <v>0.83911000000000002</v>
      </c>
      <c r="K123" s="159">
        <v>1421.0466000000001</v>
      </c>
      <c r="L123" s="159">
        <v>2296.6931300000001</v>
      </c>
      <c r="M123" s="159">
        <v>0.25551000000000001</v>
      </c>
      <c r="N123" s="159">
        <v>2296.9486400000001</v>
      </c>
      <c r="O123" s="159">
        <v>3717.9952400000002</v>
      </c>
      <c r="P123" s="159">
        <v>17708.994979999999</v>
      </c>
      <c r="Q123" s="159">
        <v>0</v>
      </c>
      <c r="R123" s="160">
        <v>17708.994979999999</v>
      </c>
      <c r="S123" s="7"/>
      <c r="T123" s="7"/>
      <c r="U123" s="7"/>
      <c r="V123" s="7"/>
      <c r="W123" s="7"/>
      <c r="X123" s="7"/>
      <c r="Y123" s="7"/>
      <c r="Z123" s="7"/>
      <c r="AA123" s="7"/>
      <c r="AB123" s="7"/>
    </row>
    <row r="124" spans="1:28" ht="13.2">
      <c r="A124" s="161"/>
      <c r="B124" s="161"/>
      <c r="C124" s="161"/>
      <c r="D124" s="157" t="s">
        <v>24</v>
      </c>
      <c r="E124" s="157">
        <v>145</v>
      </c>
      <c r="F124" s="158">
        <v>0</v>
      </c>
      <c r="G124" s="159">
        <v>0</v>
      </c>
      <c r="H124" s="159">
        <v>0</v>
      </c>
      <c r="I124" s="159">
        <v>6093.2723399999995</v>
      </c>
      <c r="J124" s="159">
        <v>36.676900000000003</v>
      </c>
      <c r="K124" s="159">
        <v>6129.9492399999999</v>
      </c>
      <c r="L124" s="159">
        <v>18698.035469999999</v>
      </c>
      <c r="M124" s="159">
        <v>100.64487</v>
      </c>
      <c r="N124" s="159">
        <v>18798.680339999999</v>
      </c>
      <c r="O124" s="159">
        <v>24928.629579999997</v>
      </c>
      <c r="P124" s="159">
        <v>15555.87939</v>
      </c>
      <c r="Q124" s="159">
        <v>0</v>
      </c>
      <c r="R124" s="160">
        <v>15555.87939</v>
      </c>
      <c r="S124" s="7"/>
      <c r="T124" s="7"/>
      <c r="U124" s="7"/>
      <c r="V124" s="7"/>
      <c r="W124" s="7"/>
      <c r="X124" s="7"/>
      <c r="Y124" s="7"/>
      <c r="Z124" s="7"/>
      <c r="AA124" s="7"/>
      <c r="AB124" s="7"/>
    </row>
    <row r="125" spans="1:28" ht="13.2">
      <c r="A125" s="161"/>
      <c r="B125" s="161"/>
      <c r="C125" s="157" t="s">
        <v>237</v>
      </c>
      <c r="D125" s="157" t="s">
        <v>237</v>
      </c>
      <c r="E125" s="157">
        <v>155</v>
      </c>
      <c r="F125" s="158">
        <v>0</v>
      </c>
      <c r="G125" s="159">
        <v>0</v>
      </c>
      <c r="H125" s="159">
        <v>0</v>
      </c>
      <c r="I125" s="159">
        <v>0</v>
      </c>
      <c r="J125" s="159">
        <v>0</v>
      </c>
      <c r="K125" s="159">
        <v>0</v>
      </c>
      <c r="L125" s="159">
        <v>0</v>
      </c>
      <c r="M125" s="159">
        <v>0</v>
      </c>
      <c r="N125" s="159">
        <v>0</v>
      </c>
      <c r="O125" s="159">
        <v>0</v>
      </c>
      <c r="P125" s="159">
        <v>3773.5928699999999</v>
      </c>
      <c r="Q125" s="159">
        <v>0</v>
      </c>
      <c r="R125" s="160">
        <v>3773.5928699999999</v>
      </c>
      <c r="S125" s="7"/>
      <c r="T125" s="7"/>
      <c r="U125" s="7"/>
      <c r="V125" s="7"/>
      <c r="W125" s="7"/>
      <c r="X125" s="7"/>
      <c r="Y125" s="7"/>
      <c r="Z125" s="7"/>
      <c r="AA125" s="7"/>
      <c r="AB125" s="7"/>
    </row>
    <row r="126" spans="1:28" ht="13.2">
      <c r="A126" s="161"/>
      <c r="B126" s="161"/>
      <c r="C126" s="157" t="s">
        <v>238</v>
      </c>
      <c r="D126" s="157" t="s">
        <v>238</v>
      </c>
      <c r="E126" s="157">
        <v>156</v>
      </c>
      <c r="F126" s="158">
        <v>0</v>
      </c>
      <c r="G126" s="159">
        <v>0</v>
      </c>
      <c r="H126" s="159">
        <v>0</v>
      </c>
      <c r="I126" s="159">
        <v>0</v>
      </c>
      <c r="J126" s="159">
        <v>0</v>
      </c>
      <c r="K126" s="159">
        <v>0</v>
      </c>
      <c r="L126" s="159">
        <v>0</v>
      </c>
      <c r="M126" s="159">
        <v>0</v>
      </c>
      <c r="N126" s="159">
        <v>0</v>
      </c>
      <c r="O126" s="159">
        <v>0</v>
      </c>
      <c r="P126" s="159">
        <v>1191.1481100000001</v>
      </c>
      <c r="Q126" s="159">
        <v>0</v>
      </c>
      <c r="R126" s="160">
        <v>1191.1481100000001</v>
      </c>
      <c r="S126" s="7"/>
      <c r="T126" s="7"/>
      <c r="U126" s="7"/>
      <c r="V126" s="7"/>
      <c r="W126" s="7"/>
      <c r="X126" s="7"/>
      <c r="Y126" s="7"/>
      <c r="Z126" s="7"/>
      <c r="AA126" s="7"/>
      <c r="AB126" s="7"/>
    </row>
    <row r="127" spans="1:28" ht="13.2">
      <c r="A127" s="161"/>
      <c r="B127" s="161"/>
      <c r="C127" s="157" t="s">
        <v>239</v>
      </c>
      <c r="D127" s="157" t="s">
        <v>240</v>
      </c>
      <c r="E127" s="157">
        <v>157</v>
      </c>
      <c r="F127" s="158">
        <v>0</v>
      </c>
      <c r="G127" s="159">
        <v>0</v>
      </c>
      <c r="H127" s="159">
        <v>0</v>
      </c>
      <c r="I127" s="159">
        <v>0</v>
      </c>
      <c r="J127" s="159">
        <v>0</v>
      </c>
      <c r="K127" s="159">
        <v>0</v>
      </c>
      <c r="L127" s="159">
        <v>0</v>
      </c>
      <c r="M127" s="159">
        <v>0</v>
      </c>
      <c r="N127" s="159">
        <v>0</v>
      </c>
      <c r="O127" s="159">
        <v>0</v>
      </c>
      <c r="P127" s="159">
        <v>648.51988000000006</v>
      </c>
      <c r="Q127" s="159">
        <v>0</v>
      </c>
      <c r="R127" s="160">
        <v>648.51988000000006</v>
      </c>
      <c r="S127" s="7"/>
      <c r="T127" s="7"/>
      <c r="U127" s="7"/>
      <c r="V127" s="7"/>
      <c r="W127" s="7"/>
      <c r="X127" s="7"/>
      <c r="Y127" s="7"/>
      <c r="Z127" s="7"/>
      <c r="AA127" s="7"/>
      <c r="AB127" s="7"/>
    </row>
    <row r="128" spans="1:28" ht="13.2">
      <c r="A128" s="161"/>
      <c r="B128" s="157" t="s">
        <v>25</v>
      </c>
      <c r="C128" s="157" t="s">
        <v>25</v>
      </c>
      <c r="D128" s="157" t="s">
        <v>25</v>
      </c>
      <c r="E128" s="157">
        <v>85</v>
      </c>
      <c r="F128" s="158">
        <v>0</v>
      </c>
      <c r="G128" s="159">
        <v>0</v>
      </c>
      <c r="H128" s="159">
        <v>0</v>
      </c>
      <c r="I128" s="159">
        <v>1256.37123</v>
      </c>
      <c r="J128" s="159">
        <v>3.6440700000000001</v>
      </c>
      <c r="K128" s="159">
        <v>1260.0153</v>
      </c>
      <c r="L128" s="159">
        <v>5514.9173000000001</v>
      </c>
      <c r="M128" s="159">
        <v>0</v>
      </c>
      <c r="N128" s="159">
        <v>5514.9173000000001</v>
      </c>
      <c r="O128" s="159">
        <v>6774.9325999999992</v>
      </c>
      <c r="P128" s="159">
        <v>9681.8921699999992</v>
      </c>
      <c r="Q128" s="159">
        <v>0</v>
      </c>
      <c r="R128" s="160">
        <v>9681.8921699999992</v>
      </c>
      <c r="S128" s="7"/>
      <c r="T128" s="7"/>
      <c r="U128" s="7"/>
      <c r="V128" s="7"/>
      <c r="W128" s="7"/>
      <c r="X128" s="7"/>
      <c r="Y128" s="7"/>
      <c r="Z128" s="7"/>
      <c r="AA128" s="7"/>
      <c r="AB128" s="7"/>
    </row>
    <row r="129" spans="1:28" ht="13.2">
      <c r="A129" s="161"/>
      <c r="B129" s="157" t="s">
        <v>26</v>
      </c>
      <c r="C129" s="157" t="s">
        <v>241</v>
      </c>
      <c r="D129" s="157" t="s">
        <v>242</v>
      </c>
      <c r="E129" s="157">
        <v>211</v>
      </c>
      <c r="F129" s="158">
        <v>0</v>
      </c>
      <c r="G129" s="159">
        <v>0</v>
      </c>
      <c r="H129" s="159">
        <v>0</v>
      </c>
      <c r="I129" s="159">
        <v>1567.10816</v>
      </c>
      <c r="J129" s="159">
        <v>3.4909999999999997E-2</v>
      </c>
      <c r="K129" s="159">
        <v>1567.1430700000001</v>
      </c>
      <c r="L129" s="159">
        <v>265.98551000000003</v>
      </c>
      <c r="M129" s="159">
        <v>0</v>
      </c>
      <c r="N129" s="159">
        <v>265.98551000000003</v>
      </c>
      <c r="O129" s="159">
        <v>1833.1285800000001</v>
      </c>
      <c r="P129" s="159">
        <v>22403.67582</v>
      </c>
      <c r="Q129" s="159">
        <v>0</v>
      </c>
      <c r="R129" s="160">
        <v>22403.67582</v>
      </c>
      <c r="S129" s="7"/>
      <c r="T129" s="7"/>
      <c r="U129" s="7"/>
      <c r="V129" s="7"/>
      <c r="W129" s="7"/>
      <c r="X129" s="7"/>
      <c r="Y129" s="7"/>
      <c r="Z129" s="7"/>
      <c r="AA129" s="7"/>
      <c r="AB129" s="7"/>
    </row>
    <row r="130" spans="1:28" ht="13.2">
      <c r="A130" s="161"/>
      <c r="B130" s="161"/>
      <c r="C130" s="161"/>
      <c r="D130" s="157" t="s">
        <v>243</v>
      </c>
      <c r="E130" s="157">
        <v>7</v>
      </c>
      <c r="F130" s="158">
        <v>0</v>
      </c>
      <c r="G130" s="159">
        <v>0</v>
      </c>
      <c r="H130" s="159">
        <v>0</v>
      </c>
      <c r="I130" s="159">
        <v>7708.3366799999994</v>
      </c>
      <c r="J130" s="159">
        <v>3.3437399999999999</v>
      </c>
      <c r="K130" s="159">
        <v>7711.6804199999997</v>
      </c>
      <c r="L130" s="159">
        <v>6264.4022800000002</v>
      </c>
      <c r="M130" s="159">
        <v>0</v>
      </c>
      <c r="N130" s="159">
        <v>6264.4022800000002</v>
      </c>
      <c r="O130" s="159">
        <v>13976.082699999999</v>
      </c>
      <c r="P130" s="159">
        <v>42477.61969</v>
      </c>
      <c r="Q130" s="159">
        <v>0</v>
      </c>
      <c r="R130" s="160">
        <v>42477.61969</v>
      </c>
      <c r="S130" s="7"/>
      <c r="T130" s="7"/>
      <c r="U130" s="7"/>
      <c r="V130" s="7"/>
      <c r="W130" s="7"/>
      <c r="X130" s="7"/>
      <c r="Y130" s="7"/>
      <c r="Z130" s="7"/>
      <c r="AA130" s="7"/>
      <c r="AB130" s="7"/>
    </row>
    <row r="131" spans="1:28" ht="13.2">
      <c r="A131" s="161"/>
      <c r="B131" s="161"/>
      <c r="C131" s="157" t="s">
        <v>244</v>
      </c>
      <c r="D131" s="157" t="s">
        <v>244</v>
      </c>
      <c r="E131" s="157">
        <v>34</v>
      </c>
      <c r="F131" s="158">
        <v>0</v>
      </c>
      <c r="G131" s="159">
        <v>0</v>
      </c>
      <c r="H131" s="159">
        <v>0</v>
      </c>
      <c r="I131" s="159">
        <v>2250.76046</v>
      </c>
      <c r="J131" s="159">
        <v>14.54242</v>
      </c>
      <c r="K131" s="159">
        <v>2265.3028799999997</v>
      </c>
      <c r="L131" s="159">
        <v>987.38139000000001</v>
      </c>
      <c r="M131" s="159">
        <v>0</v>
      </c>
      <c r="N131" s="159">
        <v>987.38139000000001</v>
      </c>
      <c r="O131" s="159">
        <v>3252.6842700000002</v>
      </c>
      <c r="P131" s="159">
        <v>21340.03901</v>
      </c>
      <c r="Q131" s="159">
        <v>0</v>
      </c>
      <c r="R131" s="160">
        <v>21340.03901</v>
      </c>
      <c r="S131" s="7"/>
      <c r="T131" s="7"/>
      <c r="U131" s="7"/>
      <c r="V131" s="7"/>
      <c r="W131" s="7"/>
      <c r="X131" s="7"/>
      <c r="Y131" s="7"/>
      <c r="Z131" s="7"/>
      <c r="AA131" s="7"/>
      <c r="AB131" s="7"/>
    </row>
    <row r="132" spans="1:28" ht="13.2">
      <c r="A132" s="161"/>
      <c r="B132" s="161"/>
      <c r="C132" s="157" t="s">
        <v>245</v>
      </c>
      <c r="D132" s="157" t="s">
        <v>246</v>
      </c>
      <c r="E132" s="157">
        <v>227</v>
      </c>
      <c r="F132" s="158">
        <v>0</v>
      </c>
      <c r="G132" s="159">
        <v>0</v>
      </c>
      <c r="H132" s="159">
        <v>0</v>
      </c>
      <c r="I132" s="159">
        <v>335.13659999999999</v>
      </c>
      <c r="J132" s="159">
        <v>0</v>
      </c>
      <c r="K132" s="159">
        <v>335.13659999999999</v>
      </c>
      <c r="L132" s="159">
        <v>152.10414</v>
      </c>
      <c r="M132" s="159">
        <v>0</v>
      </c>
      <c r="N132" s="159">
        <v>152.10414</v>
      </c>
      <c r="O132" s="159">
        <v>487.24074000000002</v>
      </c>
      <c r="P132" s="159">
        <v>13151.0059</v>
      </c>
      <c r="Q132" s="159">
        <v>0</v>
      </c>
      <c r="R132" s="160">
        <v>13151.0059</v>
      </c>
      <c r="S132" s="7"/>
      <c r="T132" s="7"/>
      <c r="U132" s="7"/>
      <c r="V132" s="7"/>
      <c r="W132" s="7"/>
      <c r="X132" s="7"/>
      <c r="Y132" s="7"/>
      <c r="Z132" s="7"/>
      <c r="AA132" s="7"/>
      <c r="AB132" s="7"/>
    </row>
    <row r="133" spans="1:28" ht="13.2">
      <c r="A133" s="157" t="s">
        <v>247</v>
      </c>
      <c r="B133" s="157" t="s">
        <v>2</v>
      </c>
      <c r="C133" s="157" t="s">
        <v>101</v>
      </c>
      <c r="D133" s="157" t="s">
        <v>101</v>
      </c>
      <c r="E133" s="157">
        <v>120</v>
      </c>
      <c r="F133" s="158">
        <v>0</v>
      </c>
      <c r="G133" s="159">
        <v>0</v>
      </c>
      <c r="H133" s="159">
        <v>0</v>
      </c>
      <c r="I133" s="159">
        <v>309.19741999999997</v>
      </c>
      <c r="J133" s="159">
        <v>0</v>
      </c>
      <c r="K133" s="159">
        <v>309.19741999999997</v>
      </c>
      <c r="L133" s="159">
        <v>0</v>
      </c>
      <c r="M133" s="159">
        <v>0</v>
      </c>
      <c r="N133" s="159">
        <v>0</v>
      </c>
      <c r="O133" s="159">
        <v>309.19741999999997</v>
      </c>
      <c r="P133" s="159">
        <v>2738.3592699999999</v>
      </c>
      <c r="Q133" s="159">
        <v>0</v>
      </c>
      <c r="R133" s="160">
        <v>2738.3592699999999</v>
      </c>
      <c r="S133" s="7"/>
      <c r="T133" s="7"/>
      <c r="U133" s="7"/>
      <c r="V133" s="7"/>
      <c r="W133" s="7"/>
      <c r="X133" s="7"/>
      <c r="Y133" s="7"/>
      <c r="Z133" s="7"/>
      <c r="AA133" s="7"/>
      <c r="AB133" s="7"/>
    </row>
    <row r="134" spans="1:28" ht="13.2">
      <c r="A134" s="161"/>
      <c r="B134" s="157" t="s">
        <v>3</v>
      </c>
      <c r="C134" s="157" t="s">
        <v>103</v>
      </c>
      <c r="D134" s="157" t="s">
        <v>103</v>
      </c>
      <c r="E134" s="157">
        <v>4</v>
      </c>
      <c r="F134" s="158">
        <v>0</v>
      </c>
      <c r="G134" s="159">
        <v>0</v>
      </c>
      <c r="H134" s="159">
        <v>0</v>
      </c>
      <c r="I134" s="159">
        <v>656.88522</v>
      </c>
      <c r="J134" s="159">
        <v>0</v>
      </c>
      <c r="K134" s="159">
        <v>656.88522</v>
      </c>
      <c r="L134" s="159">
        <v>0</v>
      </c>
      <c r="M134" s="159">
        <v>0</v>
      </c>
      <c r="N134" s="159">
        <v>0</v>
      </c>
      <c r="O134" s="159">
        <v>656.88522</v>
      </c>
      <c r="P134" s="159">
        <v>4957.7917900000002</v>
      </c>
      <c r="Q134" s="159">
        <v>0</v>
      </c>
      <c r="R134" s="160">
        <v>4957.7917900000002</v>
      </c>
      <c r="S134" s="7"/>
      <c r="T134" s="7"/>
      <c r="U134" s="7"/>
      <c r="V134" s="7"/>
      <c r="W134" s="7"/>
      <c r="X134" s="7"/>
      <c r="Y134" s="7"/>
      <c r="Z134" s="7"/>
      <c r="AA134" s="7"/>
      <c r="AB134" s="7"/>
    </row>
    <row r="135" spans="1:28" ht="13.2">
      <c r="A135" s="161"/>
      <c r="B135" s="161"/>
      <c r="C135" s="161"/>
      <c r="D135" s="161"/>
      <c r="E135" s="162">
        <v>74</v>
      </c>
      <c r="F135" s="163">
        <v>0</v>
      </c>
      <c r="G135" s="118">
        <v>0</v>
      </c>
      <c r="H135" s="118">
        <v>0</v>
      </c>
      <c r="I135" s="118">
        <v>0.30369000000000002</v>
      </c>
      <c r="J135" s="118">
        <v>0</v>
      </c>
      <c r="K135" s="118">
        <v>0.30369000000000002</v>
      </c>
      <c r="L135" s="118">
        <v>0</v>
      </c>
      <c r="M135" s="118">
        <v>0</v>
      </c>
      <c r="N135" s="118">
        <v>0</v>
      </c>
      <c r="O135" s="118">
        <v>0.30369000000000002</v>
      </c>
      <c r="P135" s="118">
        <v>5099.4925700000003</v>
      </c>
      <c r="Q135" s="118">
        <v>0</v>
      </c>
      <c r="R135" s="164">
        <v>5099.4925700000003</v>
      </c>
      <c r="S135" s="7"/>
      <c r="T135" s="7"/>
      <c r="U135" s="7"/>
      <c r="V135" s="7"/>
      <c r="W135" s="7"/>
      <c r="X135" s="7"/>
      <c r="Y135" s="7"/>
      <c r="Z135" s="7"/>
      <c r="AA135" s="7"/>
      <c r="AB135" s="7"/>
    </row>
    <row r="136" spans="1:28" ht="13.2">
      <c r="A136" s="161"/>
      <c r="B136" s="161"/>
      <c r="C136" s="161"/>
      <c r="D136" s="157" t="s">
        <v>248</v>
      </c>
      <c r="E136" s="157">
        <v>197</v>
      </c>
      <c r="F136" s="158">
        <v>0</v>
      </c>
      <c r="G136" s="159">
        <v>0</v>
      </c>
      <c r="H136" s="159">
        <v>0</v>
      </c>
      <c r="I136" s="159">
        <v>4.4999999999999999E-4</v>
      </c>
      <c r="J136" s="159">
        <v>0</v>
      </c>
      <c r="K136" s="159">
        <v>4.4999999999999999E-4</v>
      </c>
      <c r="L136" s="159">
        <v>0</v>
      </c>
      <c r="M136" s="159">
        <v>0</v>
      </c>
      <c r="N136" s="159">
        <v>0</v>
      </c>
      <c r="O136" s="159">
        <v>4.4999999999999999E-4</v>
      </c>
      <c r="P136" s="159">
        <v>1378.9981</v>
      </c>
      <c r="Q136" s="159">
        <v>0</v>
      </c>
      <c r="R136" s="160">
        <v>1378.9981</v>
      </c>
      <c r="S136" s="7"/>
      <c r="T136" s="7"/>
      <c r="U136" s="7"/>
      <c r="V136" s="7"/>
      <c r="W136" s="7"/>
      <c r="X136" s="7"/>
      <c r="Y136" s="7"/>
      <c r="Z136" s="7"/>
      <c r="AA136" s="7"/>
      <c r="AB136" s="7"/>
    </row>
    <row r="137" spans="1:28" ht="13.2">
      <c r="A137" s="161"/>
      <c r="B137" s="161"/>
      <c r="C137" s="157" t="s">
        <v>104</v>
      </c>
      <c r="D137" s="157" t="s">
        <v>105</v>
      </c>
      <c r="E137" s="157">
        <v>3</v>
      </c>
      <c r="F137" s="158">
        <v>0</v>
      </c>
      <c r="G137" s="159">
        <v>0</v>
      </c>
      <c r="H137" s="159">
        <v>0</v>
      </c>
      <c r="I137" s="159">
        <v>2691.0019400000001</v>
      </c>
      <c r="J137" s="159">
        <v>0</v>
      </c>
      <c r="K137" s="159">
        <v>2691.0019400000001</v>
      </c>
      <c r="L137" s="159">
        <v>0</v>
      </c>
      <c r="M137" s="159">
        <v>0</v>
      </c>
      <c r="N137" s="159">
        <v>0</v>
      </c>
      <c r="O137" s="159">
        <v>2691.0019400000001</v>
      </c>
      <c r="P137" s="159">
        <v>8627.4739499999996</v>
      </c>
      <c r="Q137" s="159">
        <v>0</v>
      </c>
      <c r="R137" s="160">
        <v>8627.4739499999996</v>
      </c>
      <c r="S137" s="7"/>
      <c r="T137" s="7"/>
      <c r="U137" s="7"/>
      <c r="V137" s="7"/>
      <c r="W137" s="7"/>
      <c r="X137" s="7"/>
      <c r="Y137" s="7"/>
      <c r="Z137" s="7"/>
      <c r="AA137" s="7"/>
      <c r="AB137" s="7"/>
    </row>
    <row r="138" spans="1:28" ht="13.2">
      <c r="A138" s="161"/>
      <c r="B138" s="161"/>
      <c r="C138" s="161"/>
      <c r="D138" s="161"/>
      <c r="E138" s="162">
        <v>73</v>
      </c>
      <c r="F138" s="163">
        <v>0</v>
      </c>
      <c r="G138" s="118">
        <v>0</v>
      </c>
      <c r="H138" s="118">
        <v>0</v>
      </c>
      <c r="I138" s="118">
        <v>2.419E-2</v>
      </c>
      <c r="J138" s="118">
        <v>0</v>
      </c>
      <c r="K138" s="118">
        <v>2.419E-2</v>
      </c>
      <c r="L138" s="118">
        <v>0</v>
      </c>
      <c r="M138" s="118">
        <v>0</v>
      </c>
      <c r="N138" s="118">
        <v>0</v>
      </c>
      <c r="O138" s="118">
        <v>2.419E-2</v>
      </c>
      <c r="P138" s="118">
        <v>5419.0202900000004</v>
      </c>
      <c r="Q138" s="118">
        <v>0</v>
      </c>
      <c r="R138" s="164">
        <v>5419.0202900000004</v>
      </c>
      <c r="S138" s="7"/>
      <c r="T138" s="7"/>
      <c r="U138" s="7"/>
      <c r="V138" s="7"/>
      <c r="W138" s="7"/>
      <c r="X138" s="7"/>
      <c r="Y138" s="7"/>
      <c r="Z138" s="7"/>
      <c r="AA138" s="7"/>
      <c r="AB138" s="7"/>
    </row>
    <row r="139" spans="1:28" ht="13.2">
      <c r="A139" s="161"/>
      <c r="B139" s="161"/>
      <c r="C139" s="161"/>
      <c r="D139" s="157" t="s">
        <v>249</v>
      </c>
      <c r="E139" s="157">
        <v>187</v>
      </c>
      <c r="F139" s="158">
        <v>0</v>
      </c>
      <c r="G139" s="159">
        <v>0</v>
      </c>
      <c r="H139" s="159">
        <v>0</v>
      </c>
      <c r="I139" s="159">
        <v>7.9019700000000004</v>
      </c>
      <c r="J139" s="159">
        <v>0</v>
      </c>
      <c r="K139" s="159">
        <v>7.9019700000000004</v>
      </c>
      <c r="L139" s="159">
        <v>0</v>
      </c>
      <c r="M139" s="159">
        <v>0</v>
      </c>
      <c r="N139" s="159">
        <v>0</v>
      </c>
      <c r="O139" s="159">
        <v>7.9019700000000004</v>
      </c>
      <c r="P139" s="159">
        <v>2920.3446800000002</v>
      </c>
      <c r="Q139" s="159">
        <v>0</v>
      </c>
      <c r="R139" s="160">
        <v>2920.3446800000002</v>
      </c>
      <c r="S139" s="7"/>
      <c r="T139" s="7"/>
      <c r="U139" s="7"/>
      <c r="V139" s="7"/>
      <c r="W139" s="7"/>
      <c r="X139" s="7"/>
      <c r="Y139" s="7"/>
      <c r="Z139" s="7"/>
      <c r="AA139" s="7"/>
      <c r="AB139" s="7"/>
    </row>
    <row r="140" spans="1:28" ht="13.2">
      <c r="A140" s="161"/>
      <c r="B140" s="157" t="s">
        <v>64</v>
      </c>
      <c r="C140" s="157" t="s">
        <v>107</v>
      </c>
      <c r="D140" s="157" t="s">
        <v>107</v>
      </c>
      <c r="E140" s="157">
        <v>177</v>
      </c>
      <c r="F140" s="158">
        <v>0</v>
      </c>
      <c r="G140" s="159">
        <v>0</v>
      </c>
      <c r="H140" s="159">
        <v>0</v>
      </c>
      <c r="I140" s="159">
        <v>181.70014</v>
      </c>
      <c r="J140" s="159">
        <v>0</v>
      </c>
      <c r="K140" s="159">
        <v>181.70014</v>
      </c>
      <c r="L140" s="159">
        <v>0</v>
      </c>
      <c r="M140" s="159">
        <v>0</v>
      </c>
      <c r="N140" s="159">
        <v>0</v>
      </c>
      <c r="O140" s="159">
        <v>181.70014</v>
      </c>
      <c r="P140" s="159">
        <v>1631.7001299999999</v>
      </c>
      <c r="Q140" s="159">
        <v>0</v>
      </c>
      <c r="R140" s="160">
        <v>1631.7001299999999</v>
      </c>
      <c r="S140" s="7"/>
      <c r="T140" s="7"/>
      <c r="U140" s="7"/>
      <c r="V140" s="7"/>
      <c r="W140" s="7"/>
      <c r="X140" s="7"/>
      <c r="Y140" s="7"/>
      <c r="Z140" s="7"/>
      <c r="AA140" s="7"/>
      <c r="AB140" s="7"/>
    </row>
    <row r="141" spans="1:28" ht="13.2">
      <c r="A141" s="161"/>
      <c r="B141" s="161"/>
      <c r="C141" s="161"/>
      <c r="D141" s="161"/>
      <c r="E141" s="162">
        <v>206</v>
      </c>
      <c r="F141" s="163">
        <v>0</v>
      </c>
      <c r="G141" s="118">
        <v>0</v>
      </c>
      <c r="H141" s="118">
        <v>0</v>
      </c>
      <c r="I141" s="118">
        <v>2.2599999999999999E-3</v>
      </c>
      <c r="J141" s="118">
        <v>0</v>
      </c>
      <c r="K141" s="118">
        <v>2.2599999999999999E-3</v>
      </c>
      <c r="L141" s="118">
        <v>0</v>
      </c>
      <c r="M141" s="118">
        <v>0</v>
      </c>
      <c r="N141" s="118">
        <v>0</v>
      </c>
      <c r="O141" s="118">
        <v>2.2599999999999999E-3</v>
      </c>
      <c r="P141" s="118">
        <v>1995.2891000000002</v>
      </c>
      <c r="Q141" s="118">
        <v>0</v>
      </c>
      <c r="R141" s="164">
        <v>1995.2891000000002</v>
      </c>
      <c r="S141" s="7"/>
      <c r="T141" s="7"/>
      <c r="U141" s="7"/>
      <c r="V141" s="7"/>
      <c r="W141" s="7"/>
      <c r="X141" s="7"/>
      <c r="Y141" s="7"/>
      <c r="Z141" s="7"/>
      <c r="AA141" s="7"/>
      <c r="AB141" s="7"/>
    </row>
    <row r="142" spans="1:28" ht="13.2">
      <c r="A142" s="161"/>
      <c r="B142" s="161"/>
      <c r="C142" s="157" t="s">
        <v>108</v>
      </c>
      <c r="D142" s="157" t="s">
        <v>108</v>
      </c>
      <c r="E142" s="157">
        <v>178</v>
      </c>
      <c r="F142" s="158">
        <v>0</v>
      </c>
      <c r="G142" s="159">
        <v>0</v>
      </c>
      <c r="H142" s="159">
        <v>0</v>
      </c>
      <c r="I142" s="159">
        <v>67.565919999999991</v>
      </c>
      <c r="J142" s="159">
        <v>0</v>
      </c>
      <c r="K142" s="159">
        <v>67.565919999999991</v>
      </c>
      <c r="L142" s="159">
        <v>0</v>
      </c>
      <c r="M142" s="159">
        <v>0</v>
      </c>
      <c r="N142" s="159">
        <v>0</v>
      </c>
      <c r="O142" s="159">
        <v>67.565919999999991</v>
      </c>
      <c r="P142" s="159">
        <v>2171.4130499999997</v>
      </c>
      <c r="Q142" s="159">
        <v>0</v>
      </c>
      <c r="R142" s="160">
        <v>2171.4130499999997</v>
      </c>
      <c r="S142" s="7"/>
      <c r="T142" s="7"/>
      <c r="U142" s="7"/>
      <c r="V142" s="7"/>
      <c r="W142" s="7"/>
      <c r="X142" s="7"/>
      <c r="Y142" s="7"/>
      <c r="Z142" s="7"/>
      <c r="AA142" s="7"/>
      <c r="AB142" s="7"/>
    </row>
    <row r="143" spans="1:28" ht="13.2">
      <c r="A143" s="161"/>
      <c r="B143" s="157" t="s">
        <v>5</v>
      </c>
      <c r="C143" s="157" t="s">
        <v>5</v>
      </c>
      <c r="D143" s="157" t="s">
        <v>5</v>
      </c>
      <c r="E143" s="157">
        <v>33</v>
      </c>
      <c r="F143" s="158">
        <v>0</v>
      </c>
      <c r="G143" s="159">
        <v>0</v>
      </c>
      <c r="H143" s="159">
        <v>0</v>
      </c>
      <c r="I143" s="159">
        <v>9658.6020700000008</v>
      </c>
      <c r="J143" s="159">
        <v>0</v>
      </c>
      <c r="K143" s="159">
        <v>9658.6020700000008</v>
      </c>
      <c r="L143" s="159">
        <v>0</v>
      </c>
      <c r="M143" s="159">
        <v>0</v>
      </c>
      <c r="N143" s="159">
        <v>0</v>
      </c>
      <c r="O143" s="159">
        <v>9658.6020700000008</v>
      </c>
      <c r="P143" s="159">
        <v>7457.2786299999998</v>
      </c>
      <c r="Q143" s="159">
        <v>0</v>
      </c>
      <c r="R143" s="160">
        <v>7457.2786299999998</v>
      </c>
      <c r="S143" s="7"/>
      <c r="T143" s="7"/>
      <c r="U143" s="7"/>
      <c r="V143" s="7"/>
      <c r="W143" s="7"/>
      <c r="X143" s="7"/>
      <c r="Y143" s="7"/>
      <c r="Z143" s="7"/>
      <c r="AA143" s="7"/>
      <c r="AB143" s="7"/>
    </row>
    <row r="144" spans="1:28" ht="13.2">
      <c r="A144" s="161"/>
      <c r="B144" s="161"/>
      <c r="C144" s="161"/>
      <c r="D144" s="161"/>
      <c r="E144" s="162">
        <v>75</v>
      </c>
      <c r="F144" s="163">
        <v>0</v>
      </c>
      <c r="G144" s="118">
        <v>0</v>
      </c>
      <c r="H144" s="118">
        <v>0</v>
      </c>
      <c r="I144" s="118">
        <v>0.2205</v>
      </c>
      <c r="J144" s="118">
        <v>0</v>
      </c>
      <c r="K144" s="118">
        <v>0.2205</v>
      </c>
      <c r="L144" s="118">
        <v>0</v>
      </c>
      <c r="M144" s="118">
        <v>0</v>
      </c>
      <c r="N144" s="118">
        <v>0</v>
      </c>
      <c r="O144" s="118">
        <v>0.2205</v>
      </c>
      <c r="P144" s="118">
        <v>6520.6340899999996</v>
      </c>
      <c r="Q144" s="118">
        <v>0</v>
      </c>
      <c r="R144" s="164">
        <v>6520.6340899999996</v>
      </c>
      <c r="S144" s="7"/>
      <c r="T144" s="7"/>
      <c r="U144" s="7"/>
      <c r="V144" s="7"/>
      <c r="W144" s="7"/>
      <c r="X144" s="7"/>
      <c r="Y144" s="7"/>
      <c r="Z144" s="7"/>
      <c r="AA144" s="7"/>
      <c r="AB144" s="7"/>
    </row>
    <row r="145" spans="1:28" ht="13.2">
      <c r="A145" s="161"/>
      <c r="B145" s="161"/>
      <c r="C145" s="161"/>
      <c r="D145" s="157" t="s">
        <v>110</v>
      </c>
      <c r="E145" s="157">
        <v>199</v>
      </c>
      <c r="F145" s="158">
        <v>0</v>
      </c>
      <c r="G145" s="159">
        <v>0</v>
      </c>
      <c r="H145" s="159">
        <v>0</v>
      </c>
      <c r="I145" s="159">
        <v>30.710720000000002</v>
      </c>
      <c r="J145" s="159">
        <v>0</v>
      </c>
      <c r="K145" s="159">
        <v>30.710720000000002</v>
      </c>
      <c r="L145" s="159">
        <v>0</v>
      </c>
      <c r="M145" s="159">
        <v>0</v>
      </c>
      <c r="N145" s="159">
        <v>0</v>
      </c>
      <c r="O145" s="159">
        <v>30.710720000000002</v>
      </c>
      <c r="P145" s="159">
        <v>6963.5135899999996</v>
      </c>
      <c r="Q145" s="159">
        <v>0</v>
      </c>
      <c r="R145" s="160">
        <v>6963.5135899999996</v>
      </c>
      <c r="S145" s="7"/>
      <c r="T145" s="7"/>
      <c r="U145" s="7"/>
      <c r="V145" s="7"/>
      <c r="W145" s="7"/>
      <c r="X145" s="7"/>
      <c r="Y145" s="7"/>
      <c r="Z145" s="7"/>
      <c r="AA145" s="7"/>
      <c r="AB145" s="7"/>
    </row>
    <row r="146" spans="1:28" ht="13.2">
      <c r="A146" s="161"/>
      <c r="B146" s="161"/>
      <c r="C146" s="161"/>
      <c r="D146" s="157" t="s">
        <v>111</v>
      </c>
      <c r="E146" s="157">
        <v>76</v>
      </c>
      <c r="F146" s="158">
        <v>0</v>
      </c>
      <c r="G146" s="159">
        <v>0</v>
      </c>
      <c r="H146" s="159">
        <v>0</v>
      </c>
      <c r="I146" s="159">
        <v>4.5062499999999996</v>
      </c>
      <c r="J146" s="159">
        <v>0</v>
      </c>
      <c r="K146" s="159">
        <v>4.5062499999999996</v>
      </c>
      <c r="L146" s="159">
        <v>0</v>
      </c>
      <c r="M146" s="159">
        <v>0</v>
      </c>
      <c r="N146" s="159">
        <v>0</v>
      </c>
      <c r="O146" s="159">
        <v>4.5062499999999996</v>
      </c>
      <c r="P146" s="159">
        <v>12041.547399999999</v>
      </c>
      <c r="Q146" s="159">
        <v>0</v>
      </c>
      <c r="R146" s="160">
        <v>12041.547399999999</v>
      </c>
      <c r="S146" s="7"/>
      <c r="T146" s="7"/>
      <c r="U146" s="7"/>
      <c r="V146" s="7"/>
      <c r="W146" s="7"/>
      <c r="X146" s="7"/>
      <c r="Y146" s="7"/>
      <c r="Z146" s="7"/>
      <c r="AA146" s="7"/>
      <c r="AB146" s="7"/>
    </row>
    <row r="147" spans="1:28" ht="13.2">
      <c r="A147" s="161"/>
      <c r="B147" s="161"/>
      <c r="C147" s="157" t="s">
        <v>113</v>
      </c>
      <c r="D147" s="157" t="s">
        <v>113</v>
      </c>
      <c r="E147" s="157">
        <v>121</v>
      </c>
      <c r="F147" s="158">
        <v>0</v>
      </c>
      <c r="G147" s="159">
        <v>0</v>
      </c>
      <c r="H147" s="159">
        <v>0</v>
      </c>
      <c r="I147" s="159">
        <v>1.63845</v>
      </c>
      <c r="J147" s="159">
        <v>0</v>
      </c>
      <c r="K147" s="159">
        <v>1.63845</v>
      </c>
      <c r="L147" s="159">
        <v>0</v>
      </c>
      <c r="M147" s="159">
        <v>0</v>
      </c>
      <c r="N147" s="159">
        <v>0</v>
      </c>
      <c r="O147" s="159">
        <v>1.63845</v>
      </c>
      <c r="P147" s="159">
        <v>2451.5547999999999</v>
      </c>
      <c r="Q147" s="159">
        <v>0</v>
      </c>
      <c r="R147" s="160">
        <v>2451.5547999999999</v>
      </c>
      <c r="S147" s="7"/>
      <c r="T147" s="7"/>
      <c r="U147" s="7"/>
      <c r="V147" s="7"/>
      <c r="W147" s="7"/>
      <c r="X147" s="7"/>
      <c r="Y147" s="7"/>
      <c r="Z147" s="7"/>
      <c r="AA147" s="7"/>
      <c r="AB147" s="7"/>
    </row>
    <row r="148" spans="1:28" ht="13.2">
      <c r="A148" s="161"/>
      <c r="B148" s="161"/>
      <c r="C148" s="161"/>
      <c r="D148" s="161"/>
      <c r="E148" s="162">
        <v>119</v>
      </c>
      <c r="F148" s="163">
        <v>0</v>
      </c>
      <c r="G148" s="118">
        <v>0</v>
      </c>
      <c r="H148" s="118">
        <v>0</v>
      </c>
      <c r="I148" s="118">
        <v>20.526130000000002</v>
      </c>
      <c r="J148" s="118">
        <v>0</v>
      </c>
      <c r="K148" s="118">
        <v>20.526130000000002</v>
      </c>
      <c r="L148" s="118">
        <v>0</v>
      </c>
      <c r="M148" s="118">
        <v>0</v>
      </c>
      <c r="N148" s="118">
        <v>0</v>
      </c>
      <c r="O148" s="118">
        <v>20.526130000000002</v>
      </c>
      <c r="P148" s="118">
        <v>2644.3931000000002</v>
      </c>
      <c r="Q148" s="118">
        <v>0</v>
      </c>
      <c r="R148" s="164">
        <v>2644.3931000000002</v>
      </c>
      <c r="S148" s="7"/>
      <c r="T148" s="7"/>
      <c r="U148" s="7"/>
      <c r="V148" s="7"/>
      <c r="W148" s="7"/>
      <c r="X148" s="7"/>
      <c r="Y148" s="7"/>
      <c r="Z148" s="7"/>
      <c r="AA148" s="7"/>
      <c r="AB148" s="7"/>
    </row>
    <row r="149" spans="1:28" ht="13.2">
      <c r="A149" s="161"/>
      <c r="B149" s="161"/>
      <c r="C149" s="157" t="s">
        <v>116</v>
      </c>
      <c r="D149" s="157" t="s">
        <v>118</v>
      </c>
      <c r="E149" s="157">
        <v>122</v>
      </c>
      <c r="F149" s="158">
        <v>0</v>
      </c>
      <c r="G149" s="159">
        <v>0</v>
      </c>
      <c r="H149" s="159">
        <v>0</v>
      </c>
      <c r="I149" s="159">
        <v>32.30621</v>
      </c>
      <c r="J149" s="159">
        <v>0</v>
      </c>
      <c r="K149" s="159">
        <v>32.30621</v>
      </c>
      <c r="L149" s="159">
        <v>0</v>
      </c>
      <c r="M149" s="159">
        <v>0</v>
      </c>
      <c r="N149" s="159">
        <v>0</v>
      </c>
      <c r="O149" s="159">
        <v>32.30621</v>
      </c>
      <c r="P149" s="159">
        <v>2976.0920000000001</v>
      </c>
      <c r="Q149" s="159">
        <v>0</v>
      </c>
      <c r="R149" s="160">
        <v>2976.0920000000001</v>
      </c>
      <c r="S149" s="7"/>
      <c r="T149" s="7"/>
      <c r="U149" s="7"/>
      <c r="V149" s="7"/>
      <c r="W149" s="7"/>
      <c r="X149" s="7"/>
      <c r="Y149" s="7"/>
      <c r="Z149" s="7"/>
      <c r="AA149" s="7"/>
      <c r="AB149" s="7"/>
    </row>
    <row r="150" spans="1:28" ht="13.2">
      <c r="A150" s="161"/>
      <c r="B150" s="157" t="s">
        <v>6</v>
      </c>
      <c r="C150" s="157" t="s">
        <v>124</v>
      </c>
      <c r="D150" s="157" t="s">
        <v>6</v>
      </c>
      <c r="E150" s="157">
        <v>6</v>
      </c>
      <c r="F150" s="158">
        <v>0</v>
      </c>
      <c r="G150" s="159">
        <v>0</v>
      </c>
      <c r="H150" s="159">
        <v>0</v>
      </c>
      <c r="I150" s="159">
        <v>525.97274000000004</v>
      </c>
      <c r="J150" s="159">
        <v>0</v>
      </c>
      <c r="K150" s="159">
        <v>525.97274000000004</v>
      </c>
      <c r="L150" s="159">
        <v>0</v>
      </c>
      <c r="M150" s="159">
        <v>0</v>
      </c>
      <c r="N150" s="159">
        <v>0</v>
      </c>
      <c r="O150" s="159">
        <v>525.97274000000004</v>
      </c>
      <c r="P150" s="159">
        <v>7217.11391</v>
      </c>
      <c r="Q150" s="159">
        <v>0</v>
      </c>
      <c r="R150" s="160">
        <v>7217.11391</v>
      </c>
      <c r="S150" s="7"/>
      <c r="T150" s="7"/>
      <c r="U150" s="7"/>
      <c r="V150" s="7"/>
      <c r="W150" s="7"/>
      <c r="X150" s="7"/>
      <c r="Y150" s="7"/>
      <c r="Z150" s="7"/>
      <c r="AA150" s="7"/>
      <c r="AB150" s="7"/>
    </row>
    <row r="151" spans="1:28" ht="13.2">
      <c r="A151" s="161"/>
      <c r="B151" s="161"/>
      <c r="C151" s="161"/>
      <c r="D151" s="161"/>
      <c r="E151" s="162">
        <v>78</v>
      </c>
      <c r="F151" s="163">
        <v>0</v>
      </c>
      <c r="G151" s="118">
        <v>0</v>
      </c>
      <c r="H151" s="118">
        <v>0</v>
      </c>
      <c r="I151" s="118">
        <v>2.3640000000000001E-2</v>
      </c>
      <c r="J151" s="118">
        <v>0</v>
      </c>
      <c r="K151" s="118">
        <v>2.3640000000000001E-2</v>
      </c>
      <c r="L151" s="118">
        <v>0</v>
      </c>
      <c r="M151" s="118">
        <v>0</v>
      </c>
      <c r="N151" s="118">
        <v>0</v>
      </c>
      <c r="O151" s="118">
        <v>2.3640000000000001E-2</v>
      </c>
      <c r="P151" s="118">
        <v>4786.5962199999994</v>
      </c>
      <c r="Q151" s="118">
        <v>0</v>
      </c>
      <c r="R151" s="164">
        <v>4786.5962199999994</v>
      </c>
      <c r="S151" s="7"/>
      <c r="T151" s="7"/>
      <c r="U151" s="7"/>
      <c r="V151" s="7"/>
      <c r="W151" s="7"/>
      <c r="X151" s="7"/>
      <c r="Y151" s="7"/>
      <c r="Z151" s="7"/>
      <c r="AA151" s="7"/>
      <c r="AB151" s="7"/>
    </row>
    <row r="152" spans="1:28" ht="13.2">
      <c r="A152" s="161"/>
      <c r="B152" s="161"/>
      <c r="C152" s="157" t="s">
        <v>250</v>
      </c>
      <c r="D152" s="157" t="s">
        <v>250</v>
      </c>
      <c r="E152" s="157">
        <v>210</v>
      </c>
      <c r="F152" s="158">
        <v>0</v>
      </c>
      <c r="G152" s="159">
        <v>0</v>
      </c>
      <c r="H152" s="159">
        <v>0</v>
      </c>
      <c r="I152" s="159">
        <v>20.42182</v>
      </c>
      <c r="J152" s="159">
        <v>0</v>
      </c>
      <c r="K152" s="159">
        <v>20.42182</v>
      </c>
      <c r="L152" s="159">
        <v>0</v>
      </c>
      <c r="M152" s="159">
        <v>0</v>
      </c>
      <c r="N152" s="159">
        <v>0</v>
      </c>
      <c r="O152" s="159">
        <v>20.42182</v>
      </c>
      <c r="P152" s="159">
        <v>1811.3479600000001</v>
      </c>
      <c r="Q152" s="159">
        <v>0</v>
      </c>
      <c r="R152" s="160">
        <v>1811.3479600000001</v>
      </c>
      <c r="S152" s="7"/>
      <c r="T152" s="7"/>
      <c r="U152" s="7"/>
      <c r="V152" s="7"/>
      <c r="W152" s="7"/>
      <c r="X152" s="7"/>
      <c r="Y152" s="7"/>
      <c r="Z152" s="7"/>
      <c r="AA152" s="7"/>
      <c r="AB152" s="7"/>
    </row>
    <row r="153" spans="1:28" ht="13.2">
      <c r="A153" s="161"/>
      <c r="B153" s="157" t="s">
        <v>7</v>
      </c>
      <c r="C153" s="157" t="s">
        <v>126</v>
      </c>
      <c r="D153" s="157" t="s">
        <v>126</v>
      </c>
      <c r="E153" s="157">
        <v>207</v>
      </c>
      <c r="F153" s="158">
        <v>0</v>
      </c>
      <c r="G153" s="159">
        <v>0</v>
      </c>
      <c r="H153" s="159">
        <v>0</v>
      </c>
      <c r="I153" s="159">
        <v>62.085790000000003</v>
      </c>
      <c r="J153" s="159">
        <v>0</v>
      </c>
      <c r="K153" s="159">
        <v>62.085790000000003</v>
      </c>
      <c r="L153" s="159">
        <v>0</v>
      </c>
      <c r="M153" s="159">
        <v>0</v>
      </c>
      <c r="N153" s="159">
        <v>0</v>
      </c>
      <c r="O153" s="159">
        <v>62.085790000000003</v>
      </c>
      <c r="P153" s="159">
        <v>3186.61546</v>
      </c>
      <c r="Q153" s="159">
        <v>0</v>
      </c>
      <c r="R153" s="160">
        <v>3186.61546</v>
      </c>
      <c r="S153" s="7"/>
      <c r="T153" s="7"/>
      <c r="U153" s="7"/>
      <c r="V153" s="7"/>
      <c r="W153" s="7"/>
      <c r="X153" s="7"/>
      <c r="Y153" s="7"/>
      <c r="Z153" s="7"/>
      <c r="AA153" s="7"/>
      <c r="AB153" s="7"/>
    </row>
    <row r="154" spans="1:28" ht="13.2">
      <c r="A154" s="161"/>
      <c r="B154" s="161"/>
      <c r="C154" s="157" t="s">
        <v>7</v>
      </c>
      <c r="D154" s="157" t="s">
        <v>7</v>
      </c>
      <c r="E154" s="157">
        <v>8</v>
      </c>
      <c r="F154" s="158">
        <v>0</v>
      </c>
      <c r="G154" s="159">
        <v>0</v>
      </c>
      <c r="H154" s="159">
        <v>0</v>
      </c>
      <c r="I154" s="159">
        <v>676.64760000000001</v>
      </c>
      <c r="J154" s="159">
        <v>0</v>
      </c>
      <c r="K154" s="159">
        <v>676.64760000000001</v>
      </c>
      <c r="L154" s="159">
        <v>0</v>
      </c>
      <c r="M154" s="159">
        <v>0</v>
      </c>
      <c r="N154" s="159">
        <v>0</v>
      </c>
      <c r="O154" s="159">
        <v>676.64760000000001</v>
      </c>
      <c r="P154" s="159">
        <v>9493.6500799999994</v>
      </c>
      <c r="Q154" s="159">
        <v>0</v>
      </c>
      <c r="R154" s="160">
        <v>9493.6500799999994</v>
      </c>
      <c r="S154" s="7"/>
      <c r="T154" s="7"/>
      <c r="U154" s="7"/>
      <c r="V154" s="7"/>
      <c r="W154" s="7"/>
      <c r="X154" s="7"/>
      <c r="Y154" s="7"/>
      <c r="Z154" s="7"/>
      <c r="AA154" s="7"/>
      <c r="AB154" s="7"/>
    </row>
    <row r="155" spans="1:28" ht="13.2">
      <c r="A155" s="161"/>
      <c r="B155" s="161"/>
      <c r="C155" s="161"/>
      <c r="D155" s="161"/>
      <c r="E155" s="162">
        <v>36</v>
      </c>
      <c r="F155" s="163">
        <v>0</v>
      </c>
      <c r="G155" s="118">
        <v>0</v>
      </c>
      <c r="H155" s="118">
        <v>0</v>
      </c>
      <c r="I155" s="118">
        <v>0</v>
      </c>
      <c r="J155" s="118">
        <v>0</v>
      </c>
      <c r="K155" s="118">
        <v>0</v>
      </c>
      <c r="L155" s="118">
        <v>0</v>
      </c>
      <c r="M155" s="118">
        <v>0</v>
      </c>
      <c r="N155" s="118">
        <v>0</v>
      </c>
      <c r="O155" s="118">
        <v>0</v>
      </c>
      <c r="P155" s="118">
        <v>4024.9373500000002</v>
      </c>
      <c r="Q155" s="118">
        <v>0</v>
      </c>
      <c r="R155" s="164">
        <v>4024.9373500000002</v>
      </c>
      <c r="S155" s="7"/>
      <c r="T155" s="7"/>
      <c r="U155" s="7"/>
      <c r="V155" s="7"/>
      <c r="W155" s="7"/>
      <c r="X155" s="7"/>
      <c r="Y155" s="7"/>
      <c r="Z155" s="7"/>
      <c r="AA155" s="7"/>
      <c r="AB155" s="7"/>
    </row>
    <row r="156" spans="1:28" ht="13.2">
      <c r="A156" s="161"/>
      <c r="B156" s="161"/>
      <c r="C156" s="161"/>
      <c r="D156" s="161"/>
      <c r="E156" s="162">
        <v>79</v>
      </c>
      <c r="F156" s="163">
        <v>0</v>
      </c>
      <c r="G156" s="118">
        <v>0</v>
      </c>
      <c r="H156" s="118">
        <v>0</v>
      </c>
      <c r="I156" s="118">
        <v>0.16899</v>
      </c>
      <c r="J156" s="118">
        <v>0</v>
      </c>
      <c r="K156" s="118">
        <v>0.16899</v>
      </c>
      <c r="L156" s="118">
        <v>0</v>
      </c>
      <c r="M156" s="118">
        <v>0</v>
      </c>
      <c r="N156" s="118">
        <v>0</v>
      </c>
      <c r="O156" s="118">
        <v>0.16899</v>
      </c>
      <c r="P156" s="118">
        <v>5070.34915</v>
      </c>
      <c r="Q156" s="118">
        <v>0</v>
      </c>
      <c r="R156" s="164">
        <v>5070.34915</v>
      </c>
      <c r="S156" s="7"/>
      <c r="T156" s="7"/>
      <c r="U156" s="7"/>
      <c r="V156" s="7"/>
      <c r="W156" s="7"/>
      <c r="X156" s="7"/>
      <c r="Y156" s="7"/>
      <c r="Z156" s="7"/>
      <c r="AA156" s="7"/>
      <c r="AB156" s="7"/>
    </row>
    <row r="157" spans="1:28" ht="13.2">
      <c r="A157" s="161"/>
      <c r="B157" s="161"/>
      <c r="C157" s="161"/>
      <c r="D157" s="161"/>
      <c r="E157" s="162">
        <v>80</v>
      </c>
      <c r="F157" s="163">
        <v>0</v>
      </c>
      <c r="G157" s="118">
        <v>0</v>
      </c>
      <c r="H157" s="118">
        <v>0</v>
      </c>
      <c r="I157" s="118">
        <v>2.3E-3</v>
      </c>
      <c r="J157" s="118">
        <v>0</v>
      </c>
      <c r="K157" s="118">
        <v>2.3E-3</v>
      </c>
      <c r="L157" s="118">
        <v>0</v>
      </c>
      <c r="M157" s="118">
        <v>0</v>
      </c>
      <c r="N157" s="118">
        <v>0</v>
      </c>
      <c r="O157" s="118">
        <v>2.3E-3</v>
      </c>
      <c r="P157" s="118">
        <v>5622.8454099999999</v>
      </c>
      <c r="Q157" s="118">
        <v>0</v>
      </c>
      <c r="R157" s="164">
        <v>5622.8454099999999</v>
      </c>
      <c r="S157" s="7"/>
      <c r="T157" s="7"/>
      <c r="U157" s="7"/>
      <c r="V157" s="7"/>
      <c r="W157" s="7"/>
      <c r="X157" s="7"/>
      <c r="Y157" s="7"/>
      <c r="Z157" s="7"/>
      <c r="AA157" s="7"/>
      <c r="AB157" s="7"/>
    </row>
    <row r="158" spans="1:28" ht="13.2">
      <c r="A158" s="161"/>
      <c r="B158" s="161"/>
      <c r="C158" s="161"/>
      <c r="D158" s="161"/>
      <c r="E158" s="162">
        <v>102</v>
      </c>
      <c r="F158" s="163">
        <v>0</v>
      </c>
      <c r="G158" s="118">
        <v>0</v>
      </c>
      <c r="H158" s="118">
        <v>0</v>
      </c>
      <c r="I158" s="118">
        <v>2.1199999999999999E-3</v>
      </c>
      <c r="J158" s="118">
        <v>0</v>
      </c>
      <c r="K158" s="118">
        <v>2.1199999999999999E-3</v>
      </c>
      <c r="L158" s="118">
        <v>0</v>
      </c>
      <c r="M158" s="118">
        <v>0</v>
      </c>
      <c r="N158" s="118">
        <v>0</v>
      </c>
      <c r="O158" s="118">
        <v>2.1199999999999999E-3</v>
      </c>
      <c r="P158" s="118">
        <v>5264.3321500000002</v>
      </c>
      <c r="Q158" s="118">
        <v>0</v>
      </c>
      <c r="R158" s="164">
        <v>5264.3321500000002</v>
      </c>
      <c r="S158" s="7"/>
      <c r="T158" s="7"/>
      <c r="U158" s="7"/>
      <c r="V158" s="7"/>
      <c r="W158" s="7"/>
      <c r="X158" s="7"/>
      <c r="Y158" s="7"/>
      <c r="Z158" s="7"/>
      <c r="AA158" s="7"/>
      <c r="AB158" s="7"/>
    </row>
    <row r="159" spans="1:28" ht="13.2">
      <c r="A159" s="161"/>
      <c r="B159" s="161"/>
      <c r="C159" s="157" t="s">
        <v>130</v>
      </c>
      <c r="D159" s="157" t="s">
        <v>131</v>
      </c>
      <c r="E159" s="157">
        <v>203</v>
      </c>
      <c r="F159" s="158">
        <v>0</v>
      </c>
      <c r="G159" s="159">
        <v>0</v>
      </c>
      <c r="H159" s="159">
        <v>0</v>
      </c>
      <c r="I159" s="159">
        <v>1.5133599999999998</v>
      </c>
      <c r="J159" s="159">
        <v>0</v>
      </c>
      <c r="K159" s="159">
        <v>1.5133599999999998</v>
      </c>
      <c r="L159" s="159">
        <v>0</v>
      </c>
      <c r="M159" s="159">
        <v>0</v>
      </c>
      <c r="N159" s="159">
        <v>0</v>
      </c>
      <c r="O159" s="159">
        <v>1.5133599999999998</v>
      </c>
      <c r="P159" s="159">
        <v>2471.9649900000004</v>
      </c>
      <c r="Q159" s="159">
        <v>0</v>
      </c>
      <c r="R159" s="160">
        <v>2471.9649900000004</v>
      </c>
      <c r="S159" s="7"/>
      <c r="T159" s="7"/>
      <c r="U159" s="7"/>
      <c r="V159" s="7"/>
      <c r="W159" s="7"/>
      <c r="X159" s="7"/>
      <c r="Y159" s="7"/>
      <c r="Z159" s="7"/>
      <c r="AA159" s="7"/>
      <c r="AB159" s="7"/>
    </row>
    <row r="160" spans="1:28" ht="13.2">
      <c r="A160" s="161"/>
      <c r="B160" s="161"/>
      <c r="C160" s="157" t="s">
        <v>132</v>
      </c>
      <c r="D160" s="157" t="s">
        <v>132</v>
      </c>
      <c r="E160" s="157">
        <v>7</v>
      </c>
      <c r="F160" s="158">
        <v>0</v>
      </c>
      <c r="G160" s="159">
        <v>0</v>
      </c>
      <c r="H160" s="159">
        <v>0</v>
      </c>
      <c r="I160" s="159">
        <v>1177.2622200000001</v>
      </c>
      <c r="J160" s="159">
        <v>0</v>
      </c>
      <c r="K160" s="159">
        <v>1177.2622200000001</v>
      </c>
      <c r="L160" s="159">
        <v>0</v>
      </c>
      <c r="M160" s="159">
        <v>0</v>
      </c>
      <c r="N160" s="159">
        <v>0</v>
      </c>
      <c r="O160" s="159">
        <v>1177.2622200000001</v>
      </c>
      <c r="P160" s="159">
        <v>12241.045619999999</v>
      </c>
      <c r="Q160" s="159">
        <v>0</v>
      </c>
      <c r="R160" s="160">
        <v>12241.045619999999</v>
      </c>
      <c r="S160" s="7"/>
      <c r="T160" s="7"/>
      <c r="U160" s="7"/>
      <c r="V160" s="7"/>
      <c r="W160" s="7"/>
      <c r="X160" s="7"/>
      <c r="Y160" s="7"/>
      <c r="Z160" s="7"/>
      <c r="AA160" s="7"/>
      <c r="AB160" s="7"/>
    </row>
    <row r="161" spans="1:28" ht="13.2">
      <c r="A161" s="161"/>
      <c r="B161" s="161"/>
      <c r="C161" s="161"/>
      <c r="D161" s="161"/>
      <c r="E161" s="162">
        <v>81</v>
      </c>
      <c r="F161" s="163">
        <v>0</v>
      </c>
      <c r="G161" s="118">
        <v>0</v>
      </c>
      <c r="H161" s="118">
        <v>0</v>
      </c>
      <c r="I161" s="118">
        <v>7.4199999999999995E-3</v>
      </c>
      <c r="J161" s="118">
        <v>0</v>
      </c>
      <c r="K161" s="118">
        <v>7.4199999999999995E-3</v>
      </c>
      <c r="L161" s="118">
        <v>0</v>
      </c>
      <c r="M161" s="118">
        <v>0</v>
      </c>
      <c r="N161" s="118">
        <v>0</v>
      </c>
      <c r="O161" s="118">
        <v>7.4199999999999995E-3</v>
      </c>
      <c r="P161" s="118">
        <v>5801.9267499999996</v>
      </c>
      <c r="Q161" s="118">
        <v>0</v>
      </c>
      <c r="R161" s="164">
        <v>5801.9267499999996</v>
      </c>
      <c r="S161" s="7"/>
      <c r="T161" s="7"/>
      <c r="U161" s="7"/>
      <c r="V161" s="7"/>
      <c r="W161" s="7"/>
      <c r="X161" s="7"/>
      <c r="Y161" s="7"/>
      <c r="Z161" s="7"/>
      <c r="AA161" s="7"/>
      <c r="AB161" s="7"/>
    </row>
    <row r="162" spans="1:28" ht="13.2">
      <c r="A162" s="161"/>
      <c r="B162" s="161"/>
      <c r="C162" s="161"/>
      <c r="D162" s="161"/>
      <c r="E162" s="162">
        <v>105</v>
      </c>
      <c r="F162" s="163">
        <v>0</v>
      </c>
      <c r="G162" s="118">
        <v>0</v>
      </c>
      <c r="H162" s="118">
        <v>0</v>
      </c>
      <c r="I162" s="118">
        <v>4.0999999999999999E-4</v>
      </c>
      <c r="J162" s="118">
        <v>0</v>
      </c>
      <c r="K162" s="118">
        <v>4.0999999999999999E-4</v>
      </c>
      <c r="L162" s="118">
        <v>0</v>
      </c>
      <c r="M162" s="118">
        <v>0</v>
      </c>
      <c r="N162" s="118">
        <v>0</v>
      </c>
      <c r="O162" s="118">
        <v>4.0999999999999999E-4</v>
      </c>
      <c r="P162" s="118">
        <v>5862.7189600000002</v>
      </c>
      <c r="Q162" s="118">
        <v>0</v>
      </c>
      <c r="R162" s="164">
        <v>5862.7189600000002</v>
      </c>
      <c r="S162" s="7"/>
      <c r="T162" s="7"/>
      <c r="U162" s="7"/>
      <c r="V162" s="7"/>
      <c r="W162" s="7"/>
      <c r="X162" s="7"/>
      <c r="Y162" s="7"/>
      <c r="Z162" s="7"/>
      <c r="AA162" s="7"/>
      <c r="AB162" s="7"/>
    </row>
    <row r="163" spans="1:28" ht="13.2">
      <c r="A163" s="161"/>
      <c r="B163" s="157" t="s">
        <v>8</v>
      </c>
      <c r="C163" s="157" t="s">
        <v>136</v>
      </c>
      <c r="D163" s="157" t="s">
        <v>8</v>
      </c>
      <c r="E163" s="157">
        <v>172</v>
      </c>
      <c r="F163" s="158">
        <v>0</v>
      </c>
      <c r="G163" s="159">
        <v>0</v>
      </c>
      <c r="H163" s="159">
        <v>0</v>
      </c>
      <c r="I163" s="159">
        <v>1.3296600000000001</v>
      </c>
      <c r="J163" s="159">
        <v>0</v>
      </c>
      <c r="K163" s="159">
        <v>1.3296600000000001</v>
      </c>
      <c r="L163" s="159">
        <v>0</v>
      </c>
      <c r="M163" s="159">
        <v>0</v>
      </c>
      <c r="N163" s="159">
        <v>0</v>
      </c>
      <c r="O163" s="159">
        <v>1.3296600000000001</v>
      </c>
      <c r="P163" s="159">
        <v>3934.1813700000002</v>
      </c>
      <c r="Q163" s="159">
        <v>0</v>
      </c>
      <c r="R163" s="160">
        <v>3934.1813700000002</v>
      </c>
      <c r="S163" s="7"/>
      <c r="T163" s="7"/>
      <c r="U163" s="7"/>
      <c r="V163" s="7"/>
      <c r="W163" s="7"/>
      <c r="X163" s="7"/>
      <c r="Y163" s="7"/>
      <c r="Z163" s="7"/>
      <c r="AA163" s="7"/>
      <c r="AB163" s="7"/>
    </row>
    <row r="164" spans="1:28" ht="13.2">
      <c r="A164" s="161"/>
      <c r="B164" s="161"/>
      <c r="C164" s="161"/>
      <c r="D164" s="157" t="s">
        <v>137</v>
      </c>
      <c r="E164" s="157">
        <v>55</v>
      </c>
      <c r="F164" s="158">
        <v>0</v>
      </c>
      <c r="G164" s="159">
        <v>0</v>
      </c>
      <c r="H164" s="159">
        <v>0</v>
      </c>
      <c r="I164" s="159">
        <v>9042.4308800000017</v>
      </c>
      <c r="J164" s="159">
        <v>0</v>
      </c>
      <c r="K164" s="159">
        <v>9042.4308800000017</v>
      </c>
      <c r="L164" s="159">
        <v>0</v>
      </c>
      <c r="M164" s="159">
        <v>0</v>
      </c>
      <c r="N164" s="159">
        <v>0</v>
      </c>
      <c r="O164" s="159">
        <v>9042.4308800000017</v>
      </c>
      <c r="P164" s="159">
        <v>5334.34033</v>
      </c>
      <c r="Q164" s="159">
        <v>0</v>
      </c>
      <c r="R164" s="160">
        <v>5334.34033</v>
      </c>
      <c r="S164" s="7"/>
      <c r="T164" s="7"/>
      <c r="U164" s="7"/>
      <c r="V164" s="7"/>
      <c r="W164" s="7"/>
      <c r="X164" s="7"/>
      <c r="Y164" s="7"/>
      <c r="Z164" s="7"/>
      <c r="AA164" s="7"/>
      <c r="AB164" s="7"/>
    </row>
    <row r="165" spans="1:28" ht="13.2">
      <c r="A165" s="161"/>
      <c r="B165" s="157" t="s">
        <v>9</v>
      </c>
      <c r="C165" s="157" t="s">
        <v>9</v>
      </c>
      <c r="D165" s="157" t="s">
        <v>9</v>
      </c>
      <c r="E165" s="157">
        <v>9</v>
      </c>
      <c r="F165" s="158">
        <v>0</v>
      </c>
      <c r="G165" s="159">
        <v>0</v>
      </c>
      <c r="H165" s="159">
        <v>0</v>
      </c>
      <c r="I165" s="159">
        <v>2246.9340899999997</v>
      </c>
      <c r="J165" s="159">
        <v>0</v>
      </c>
      <c r="K165" s="159">
        <v>2246.9340899999997</v>
      </c>
      <c r="L165" s="159">
        <v>0</v>
      </c>
      <c r="M165" s="159">
        <v>0</v>
      </c>
      <c r="N165" s="159">
        <v>0</v>
      </c>
      <c r="O165" s="159">
        <v>2246.9340899999997</v>
      </c>
      <c r="P165" s="159">
        <v>6240.0480800000005</v>
      </c>
      <c r="Q165" s="159">
        <v>0</v>
      </c>
      <c r="R165" s="160">
        <v>6240.0480800000005</v>
      </c>
      <c r="S165" s="7"/>
      <c r="T165" s="7"/>
      <c r="U165" s="7"/>
      <c r="V165" s="7"/>
      <c r="W165" s="7"/>
      <c r="X165" s="7"/>
      <c r="Y165" s="7"/>
      <c r="Z165" s="7"/>
      <c r="AA165" s="7"/>
      <c r="AB165" s="7"/>
    </row>
    <row r="166" spans="1:28" ht="13.2">
      <c r="A166" s="161"/>
      <c r="B166" s="161"/>
      <c r="C166" s="161"/>
      <c r="D166" s="161"/>
      <c r="E166" s="162">
        <v>82</v>
      </c>
      <c r="F166" s="163">
        <v>0</v>
      </c>
      <c r="G166" s="118">
        <v>0</v>
      </c>
      <c r="H166" s="118">
        <v>0</v>
      </c>
      <c r="I166" s="118">
        <v>0</v>
      </c>
      <c r="J166" s="118">
        <v>0</v>
      </c>
      <c r="K166" s="118">
        <v>0</v>
      </c>
      <c r="L166" s="118">
        <v>0</v>
      </c>
      <c r="M166" s="118">
        <v>0</v>
      </c>
      <c r="N166" s="118">
        <v>0</v>
      </c>
      <c r="O166" s="118">
        <v>0</v>
      </c>
      <c r="P166" s="118">
        <v>5035.02765</v>
      </c>
      <c r="Q166" s="118">
        <v>0</v>
      </c>
      <c r="R166" s="164">
        <v>5035.02765</v>
      </c>
      <c r="S166" s="7"/>
      <c r="T166" s="7"/>
      <c r="U166" s="7"/>
      <c r="V166" s="7"/>
      <c r="W166" s="7"/>
      <c r="X166" s="7"/>
      <c r="Y166" s="7"/>
      <c r="Z166" s="7"/>
      <c r="AA166" s="7"/>
      <c r="AB166" s="7"/>
    </row>
    <row r="167" spans="1:28" ht="13.2">
      <c r="A167" s="161"/>
      <c r="B167" s="161"/>
      <c r="C167" s="157" t="s">
        <v>251</v>
      </c>
      <c r="D167" s="157" t="s">
        <v>252</v>
      </c>
      <c r="E167" s="157">
        <v>71</v>
      </c>
      <c r="F167" s="158">
        <v>0</v>
      </c>
      <c r="G167" s="159">
        <v>0</v>
      </c>
      <c r="H167" s="159">
        <v>0</v>
      </c>
      <c r="I167" s="159">
        <v>19.02703</v>
      </c>
      <c r="J167" s="159">
        <v>0</v>
      </c>
      <c r="K167" s="159">
        <v>19.02703</v>
      </c>
      <c r="L167" s="159">
        <v>0</v>
      </c>
      <c r="M167" s="159">
        <v>0</v>
      </c>
      <c r="N167" s="159">
        <v>0</v>
      </c>
      <c r="O167" s="159">
        <v>19.02703</v>
      </c>
      <c r="P167" s="159">
        <v>2679.9457900000002</v>
      </c>
      <c r="Q167" s="159">
        <v>0</v>
      </c>
      <c r="R167" s="160">
        <v>2679.9457900000002</v>
      </c>
      <c r="S167" s="7"/>
      <c r="T167" s="7"/>
      <c r="U167" s="7"/>
      <c r="V167" s="7"/>
      <c r="W167" s="7"/>
      <c r="X167" s="7"/>
      <c r="Y167" s="7"/>
      <c r="Z167" s="7"/>
      <c r="AA167" s="7"/>
      <c r="AB167" s="7"/>
    </row>
    <row r="168" spans="1:28" ht="13.2">
      <c r="A168" s="161"/>
      <c r="B168" s="161"/>
      <c r="C168" s="161"/>
      <c r="D168" s="161"/>
      <c r="E168" s="162">
        <v>123</v>
      </c>
      <c r="F168" s="163">
        <v>0</v>
      </c>
      <c r="G168" s="118">
        <v>0</v>
      </c>
      <c r="H168" s="118">
        <v>0</v>
      </c>
      <c r="I168" s="118">
        <v>0.34593000000000002</v>
      </c>
      <c r="J168" s="118">
        <v>0</v>
      </c>
      <c r="K168" s="118">
        <v>0.34593000000000002</v>
      </c>
      <c r="L168" s="118">
        <v>0</v>
      </c>
      <c r="M168" s="118">
        <v>0</v>
      </c>
      <c r="N168" s="118">
        <v>0</v>
      </c>
      <c r="O168" s="118">
        <v>0.34593000000000002</v>
      </c>
      <c r="P168" s="118">
        <v>2414.5778399999999</v>
      </c>
      <c r="Q168" s="118">
        <v>0</v>
      </c>
      <c r="R168" s="164">
        <v>2414.5778399999999</v>
      </c>
      <c r="S168" s="7"/>
      <c r="T168" s="7"/>
      <c r="U168" s="7"/>
      <c r="V168" s="7"/>
      <c r="W168" s="7"/>
      <c r="X168" s="7"/>
      <c r="Y168" s="7"/>
      <c r="Z168" s="7"/>
      <c r="AA168" s="7"/>
      <c r="AB168" s="7"/>
    </row>
    <row r="169" spans="1:28" ht="13.2">
      <c r="A169" s="161"/>
      <c r="B169" s="157" t="s">
        <v>10</v>
      </c>
      <c r="C169" s="157" t="s">
        <v>10</v>
      </c>
      <c r="D169" s="157" t="s">
        <v>10</v>
      </c>
      <c r="E169" s="157">
        <v>176</v>
      </c>
      <c r="F169" s="158">
        <v>0</v>
      </c>
      <c r="G169" s="159">
        <v>0</v>
      </c>
      <c r="H169" s="159">
        <v>0</v>
      </c>
      <c r="I169" s="159">
        <v>90.534350000000003</v>
      </c>
      <c r="J169" s="159">
        <v>0</v>
      </c>
      <c r="K169" s="159">
        <v>90.534350000000003</v>
      </c>
      <c r="L169" s="159">
        <v>0</v>
      </c>
      <c r="M169" s="159">
        <v>0</v>
      </c>
      <c r="N169" s="159">
        <v>0</v>
      </c>
      <c r="O169" s="159">
        <v>90.534350000000003</v>
      </c>
      <c r="P169" s="159">
        <v>1369.8426499999998</v>
      </c>
      <c r="Q169" s="159">
        <v>0</v>
      </c>
      <c r="R169" s="160">
        <v>1369.8426499999998</v>
      </c>
      <c r="S169" s="7"/>
      <c r="T169" s="7"/>
      <c r="U169" s="7"/>
      <c r="V169" s="7"/>
      <c r="W169" s="7"/>
      <c r="X169" s="7"/>
      <c r="Y169" s="7"/>
      <c r="Z169" s="7"/>
      <c r="AA169" s="7"/>
      <c r="AB169" s="7"/>
    </row>
    <row r="170" spans="1:28" ht="13.2">
      <c r="A170" s="161"/>
      <c r="B170" s="157" t="s">
        <v>150</v>
      </c>
      <c r="C170" s="157" t="s">
        <v>150</v>
      </c>
      <c r="D170" s="157" t="s">
        <v>150</v>
      </c>
      <c r="E170" s="157">
        <v>10</v>
      </c>
      <c r="F170" s="158">
        <v>0</v>
      </c>
      <c r="G170" s="159">
        <v>0</v>
      </c>
      <c r="H170" s="159">
        <v>0</v>
      </c>
      <c r="I170" s="159">
        <v>1341.37976</v>
      </c>
      <c r="J170" s="159">
        <v>0</v>
      </c>
      <c r="K170" s="159">
        <v>1341.37976</v>
      </c>
      <c r="L170" s="159">
        <v>0</v>
      </c>
      <c r="M170" s="159">
        <v>0</v>
      </c>
      <c r="N170" s="159">
        <v>0</v>
      </c>
      <c r="O170" s="159">
        <v>1341.37976</v>
      </c>
      <c r="P170" s="159">
        <v>8773.9937599999994</v>
      </c>
      <c r="Q170" s="159">
        <v>0</v>
      </c>
      <c r="R170" s="160">
        <v>8773.9937599999994</v>
      </c>
      <c r="S170" s="7"/>
      <c r="T170" s="7"/>
      <c r="U170" s="7"/>
      <c r="V170" s="7"/>
      <c r="W170" s="7"/>
      <c r="X170" s="7"/>
      <c r="Y170" s="7"/>
      <c r="Z170" s="7"/>
      <c r="AA170" s="7"/>
      <c r="AB170" s="7"/>
    </row>
    <row r="171" spans="1:28" ht="13.2">
      <c r="A171" s="161"/>
      <c r="B171" s="161"/>
      <c r="C171" s="161"/>
      <c r="D171" s="161"/>
      <c r="E171" s="162">
        <v>85</v>
      </c>
      <c r="F171" s="163">
        <v>0</v>
      </c>
      <c r="G171" s="118">
        <v>0</v>
      </c>
      <c r="H171" s="118">
        <v>0</v>
      </c>
      <c r="I171" s="118">
        <v>9.9697399999999998</v>
      </c>
      <c r="J171" s="118">
        <v>0</v>
      </c>
      <c r="K171" s="118">
        <v>9.9697399999999998</v>
      </c>
      <c r="L171" s="118">
        <v>0</v>
      </c>
      <c r="M171" s="118">
        <v>0</v>
      </c>
      <c r="N171" s="118">
        <v>0</v>
      </c>
      <c r="O171" s="118">
        <v>9.9697399999999998</v>
      </c>
      <c r="P171" s="118">
        <v>5317.1148700000003</v>
      </c>
      <c r="Q171" s="118">
        <v>0</v>
      </c>
      <c r="R171" s="164">
        <v>5317.1148700000003</v>
      </c>
      <c r="S171" s="7"/>
      <c r="T171" s="7"/>
      <c r="U171" s="7"/>
      <c r="V171" s="7"/>
      <c r="W171" s="7"/>
      <c r="X171" s="7"/>
      <c r="Y171" s="7"/>
      <c r="Z171" s="7"/>
      <c r="AA171" s="7"/>
      <c r="AB171" s="7"/>
    </row>
    <row r="172" spans="1:28" ht="13.2">
      <c r="A172" s="161"/>
      <c r="B172" s="161"/>
      <c r="C172" s="161"/>
      <c r="D172" s="161"/>
      <c r="E172" s="162">
        <v>86</v>
      </c>
      <c r="F172" s="163">
        <v>0</v>
      </c>
      <c r="G172" s="118">
        <v>0</v>
      </c>
      <c r="H172" s="118">
        <v>0</v>
      </c>
      <c r="I172" s="118">
        <v>19.064360000000001</v>
      </c>
      <c r="J172" s="118">
        <v>0</v>
      </c>
      <c r="K172" s="118">
        <v>19.064360000000001</v>
      </c>
      <c r="L172" s="118">
        <v>0</v>
      </c>
      <c r="M172" s="118">
        <v>0</v>
      </c>
      <c r="N172" s="118">
        <v>0</v>
      </c>
      <c r="O172" s="118">
        <v>19.064360000000001</v>
      </c>
      <c r="P172" s="118">
        <v>5929.6153800000002</v>
      </c>
      <c r="Q172" s="118">
        <v>0</v>
      </c>
      <c r="R172" s="164">
        <v>5929.6153800000002</v>
      </c>
      <c r="S172" s="7"/>
      <c r="T172" s="7"/>
      <c r="U172" s="7"/>
      <c r="V172" s="7"/>
      <c r="W172" s="7"/>
      <c r="X172" s="7"/>
      <c r="Y172" s="7"/>
      <c r="Z172" s="7"/>
      <c r="AA172" s="7"/>
      <c r="AB172" s="7"/>
    </row>
    <row r="173" spans="1:28" ht="13.2">
      <c r="A173" s="161"/>
      <c r="B173" s="161"/>
      <c r="C173" s="161"/>
      <c r="D173" s="161"/>
      <c r="E173" s="162">
        <v>259</v>
      </c>
      <c r="F173" s="163">
        <v>0</v>
      </c>
      <c r="G173" s="118">
        <v>0</v>
      </c>
      <c r="H173" s="118">
        <v>0</v>
      </c>
      <c r="I173" s="118">
        <v>6.4060000000000006E-2</v>
      </c>
      <c r="J173" s="118">
        <v>0</v>
      </c>
      <c r="K173" s="118">
        <v>6.4060000000000006E-2</v>
      </c>
      <c r="L173" s="118">
        <v>0</v>
      </c>
      <c r="M173" s="118">
        <v>0</v>
      </c>
      <c r="N173" s="118">
        <v>0</v>
      </c>
      <c r="O173" s="118">
        <v>6.4060000000000006E-2</v>
      </c>
      <c r="P173" s="118">
        <v>2846.13175</v>
      </c>
      <c r="Q173" s="118">
        <v>0</v>
      </c>
      <c r="R173" s="164">
        <v>2846.13175</v>
      </c>
      <c r="S173" s="7"/>
      <c r="T173" s="7"/>
      <c r="U173" s="7"/>
      <c r="V173" s="7"/>
      <c r="W173" s="7"/>
      <c r="X173" s="7"/>
      <c r="Y173" s="7"/>
      <c r="Z173" s="7"/>
      <c r="AA173" s="7"/>
      <c r="AB173" s="7"/>
    </row>
    <row r="174" spans="1:28" ht="13.2">
      <c r="A174" s="161"/>
      <c r="B174" s="161"/>
      <c r="C174" s="157" t="s">
        <v>151</v>
      </c>
      <c r="D174" s="157" t="s">
        <v>152</v>
      </c>
      <c r="E174" s="157">
        <v>25</v>
      </c>
      <c r="F174" s="158">
        <v>0</v>
      </c>
      <c r="G174" s="159">
        <v>0</v>
      </c>
      <c r="H174" s="159">
        <v>0</v>
      </c>
      <c r="I174" s="159">
        <v>57.371000000000002</v>
      </c>
      <c r="J174" s="159">
        <v>0</v>
      </c>
      <c r="K174" s="159">
        <v>57.371000000000002</v>
      </c>
      <c r="L174" s="159">
        <v>0</v>
      </c>
      <c r="M174" s="159">
        <v>0</v>
      </c>
      <c r="N174" s="159">
        <v>0</v>
      </c>
      <c r="O174" s="159">
        <v>57.371000000000002</v>
      </c>
      <c r="P174" s="159">
        <v>5643.7320599999994</v>
      </c>
      <c r="Q174" s="159">
        <v>0</v>
      </c>
      <c r="R174" s="160">
        <v>5643.7320599999994</v>
      </c>
      <c r="S174" s="7"/>
      <c r="T174" s="7"/>
      <c r="U174" s="7"/>
      <c r="V174" s="7"/>
      <c r="W174" s="7"/>
      <c r="X174" s="7"/>
      <c r="Y174" s="7"/>
      <c r="Z174" s="7"/>
      <c r="AA174" s="7"/>
      <c r="AB174" s="7"/>
    </row>
    <row r="175" spans="1:28" ht="13.2">
      <c r="A175" s="161"/>
      <c r="B175" s="161"/>
      <c r="C175" s="161"/>
      <c r="D175" s="161"/>
      <c r="E175" s="162">
        <v>124</v>
      </c>
      <c r="F175" s="163">
        <v>0</v>
      </c>
      <c r="G175" s="118">
        <v>0</v>
      </c>
      <c r="H175" s="118">
        <v>0</v>
      </c>
      <c r="I175" s="118">
        <v>1.55124</v>
      </c>
      <c r="J175" s="118">
        <v>0</v>
      </c>
      <c r="K175" s="118">
        <v>1.55124</v>
      </c>
      <c r="L175" s="118">
        <v>0</v>
      </c>
      <c r="M175" s="118">
        <v>0</v>
      </c>
      <c r="N175" s="118">
        <v>0</v>
      </c>
      <c r="O175" s="118">
        <v>1.55124</v>
      </c>
      <c r="P175" s="118">
        <v>4026.1167300000002</v>
      </c>
      <c r="Q175" s="118">
        <v>0</v>
      </c>
      <c r="R175" s="164">
        <v>4026.1167300000002</v>
      </c>
      <c r="S175" s="7"/>
      <c r="T175" s="7"/>
      <c r="U175" s="7"/>
      <c r="V175" s="7"/>
      <c r="W175" s="7"/>
      <c r="X175" s="7"/>
      <c r="Y175" s="7"/>
      <c r="Z175" s="7"/>
      <c r="AA175" s="7"/>
      <c r="AB175" s="7"/>
    </row>
    <row r="176" spans="1:28" ht="13.2">
      <c r="A176" s="161"/>
      <c r="B176" s="157" t="s">
        <v>12</v>
      </c>
      <c r="C176" s="157" t="s">
        <v>253</v>
      </c>
      <c r="D176" s="157" t="s">
        <v>254</v>
      </c>
      <c r="E176" s="157">
        <v>11</v>
      </c>
      <c r="F176" s="158">
        <v>0</v>
      </c>
      <c r="G176" s="159">
        <v>0</v>
      </c>
      <c r="H176" s="159">
        <v>0</v>
      </c>
      <c r="I176" s="159">
        <v>2268.6302799999999</v>
      </c>
      <c r="J176" s="159">
        <v>0</v>
      </c>
      <c r="K176" s="159">
        <v>2268.6302799999999</v>
      </c>
      <c r="L176" s="159">
        <v>0</v>
      </c>
      <c r="M176" s="159">
        <v>0</v>
      </c>
      <c r="N176" s="159">
        <v>0</v>
      </c>
      <c r="O176" s="159">
        <v>2268.6302799999999</v>
      </c>
      <c r="P176" s="159">
        <v>7662.2298499999997</v>
      </c>
      <c r="Q176" s="159">
        <v>0</v>
      </c>
      <c r="R176" s="160">
        <v>7662.2298499999997</v>
      </c>
      <c r="S176" s="7"/>
      <c r="T176" s="7"/>
      <c r="U176" s="7"/>
      <c r="V176" s="7"/>
      <c r="W176" s="7"/>
      <c r="X176" s="7"/>
      <c r="Y176" s="7"/>
      <c r="Z176" s="7"/>
      <c r="AA176" s="7"/>
      <c r="AB176" s="7"/>
    </row>
    <row r="177" spans="1:28" ht="13.2">
      <c r="A177" s="161"/>
      <c r="B177" s="161"/>
      <c r="C177" s="161"/>
      <c r="D177" s="161"/>
      <c r="E177" s="162">
        <v>89</v>
      </c>
      <c r="F177" s="163">
        <v>0</v>
      </c>
      <c r="G177" s="118">
        <v>0</v>
      </c>
      <c r="H177" s="118">
        <v>0</v>
      </c>
      <c r="I177" s="118">
        <v>9.9659999999999999E-2</v>
      </c>
      <c r="J177" s="118">
        <v>0</v>
      </c>
      <c r="K177" s="118">
        <v>9.9659999999999999E-2</v>
      </c>
      <c r="L177" s="118">
        <v>0</v>
      </c>
      <c r="M177" s="118">
        <v>0</v>
      </c>
      <c r="N177" s="118">
        <v>0</v>
      </c>
      <c r="O177" s="118">
        <v>9.9659999999999999E-2</v>
      </c>
      <c r="P177" s="118">
        <v>3908.4172100000001</v>
      </c>
      <c r="Q177" s="118">
        <v>0</v>
      </c>
      <c r="R177" s="164">
        <v>3908.4172100000001</v>
      </c>
      <c r="S177" s="7"/>
      <c r="T177" s="7"/>
      <c r="U177" s="7"/>
      <c r="V177" s="7"/>
      <c r="W177" s="7"/>
      <c r="X177" s="7"/>
      <c r="Y177" s="7"/>
      <c r="Z177" s="7"/>
      <c r="AA177" s="7"/>
      <c r="AB177" s="7"/>
    </row>
    <row r="178" spans="1:28" ht="13.2">
      <c r="A178" s="161"/>
      <c r="B178" s="161"/>
      <c r="C178" s="161"/>
      <c r="D178" s="161"/>
      <c r="E178" s="162">
        <v>90</v>
      </c>
      <c r="F178" s="163">
        <v>0</v>
      </c>
      <c r="G178" s="118">
        <v>0</v>
      </c>
      <c r="H178" s="118">
        <v>0</v>
      </c>
      <c r="I178" s="118">
        <v>0.12365999999999999</v>
      </c>
      <c r="J178" s="118">
        <v>0</v>
      </c>
      <c r="K178" s="118">
        <v>0.12365999999999999</v>
      </c>
      <c r="L178" s="118">
        <v>0</v>
      </c>
      <c r="M178" s="118">
        <v>0</v>
      </c>
      <c r="N178" s="118">
        <v>0</v>
      </c>
      <c r="O178" s="118">
        <v>0.12365999999999999</v>
      </c>
      <c r="P178" s="118">
        <v>4051.4960799999999</v>
      </c>
      <c r="Q178" s="118">
        <v>0</v>
      </c>
      <c r="R178" s="164">
        <v>4051.4960799999999</v>
      </c>
      <c r="S178" s="7"/>
      <c r="T178" s="7"/>
      <c r="U178" s="7"/>
      <c r="V178" s="7"/>
      <c r="W178" s="7"/>
      <c r="X178" s="7"/>
      <c r="Y178" s="7"/>
      <c r="Z178" s="7"/>
      <c r="AA178" s="7"/>
      <c r="AB178" s="7"/>
    </row>
    <row r="179" spans="1:28" ht="13.2">
      <c r="A179" s="161"/>
      <c r="B179" s="161"/>
      <c r="C179" s="157" t="s">
        <v>12</v>
      </c>
      <c r="D179" s="157" t="s">
        <v>12</v>
      </c>
      <c r="E179" s="157">
        <v>12</v>
      </c>
      <c r="F179" s="158">
        <v>0</v>
      </c>
      <c r="G179" s="159">
        <v>0</v>
      </c>
      <c r="H179" s="159">
        <v>0</v>
      </c>
      <c r="I179" s="159">
        <v>612.5486800000001</v>
      </c>
      <c r="J179" s="159">
        <v>0</v>
      </c>
      <c r="K179" s="159">
        <v>612.5486800000001</v>
      </c>
      <c r="L179" s="159">
        <v>0</v>
      </c>
      <c r="M179" s="159">
        <v>0</v>
      </c>
      <c r="N179" s="159">
        <v>0</v>
      </c>
      <c r="O179" s="159">
        <v>612.5486800000001</v>
      </c>
      <c r="P179" s="159">
        <v>19990.347269999998</v>
      </c>
      <c r="Q179" s="159">
        <v>0</v>
      </c>
      <c r="R179" s="160">
        <v>19990.347269999998</v>
      </c>
      <c r="S179" s="7"/>
      <c r="T179" s="7"/>
      <c r="U179" s="7"/>
      <c r="V179" s="7"/>
      <c r="W179" s="7"/>
      <c r="X179" s="7"/>
      <c r="Y179" s="7"/>
      <c r="Z179" s="7"/>
      <c r="AA179" s="7"/>
      <c r="AB179" s="7"/>
    </row>
    <row r="180" spans="1:28" ht="13.2">
      <c r="A180" s="161"/>
      <c r="B180" s="161"/>
      <c r="C180" s="161"/>
      <c r="D180" s="161"/>
      <c r="E180" s="162">
        <v>257</v>
      </c>
      <c r="F180" s="163">
        <v>0</v>
      </c>
      <c r="G180" s="118">
        <v>0</v>
      </c>
      <c r="H180" s="118">
        <v>0</v>
      </c>
      <c r="I180" s="118">
        <v>2.8700000000000002E-3</v>
      </c>
      <c r="J180" s="118">
        <v>0</v>
      </c>
      <c r="K180" s="118">
        <v>2.8700000000000002E-3</v>
      </c>
      <c r="L180" s="118">
        <v>0</v>
      </c>
      <c r="M180" s="118">
        <v>0</v>
      </c>
      <c r="N180" s="118">
        <v>0</v>
      </c>
      <c r="O180" s="118">
        <v>2.8700000000000002E-3</v>
      </c>
      <c r="P180" s="118">
        <v>4735.10293</v>
      </c>
      <c r="Q180" s="118">
        <v>0</v>
      </c>
      <c r="R180" s="164">
        <v>4735.10293</v>
      </c>
      <c r="S180" s="7"/>
      <c r="T180" s="7"/>
      <c r="U180" s="7"/>
      <c r="V180" s="7"/>
      <c r="W180" s="7"/>
      <c r="X180" s="7"/>
      <c r="Y180" s="7"/>
      <c r="Z180" s="7"/>
      <c r="AA180" s="7"/>
      <c r="AB180" s="7"/>
    </row>
    <row r="181" spans="1:28" ht="13.2">
      <c r="A181" s="161"/>
      <c r="B181" s="161"/>
      <c r="C181" s="157" t="s">
        <v>255</v>
      </c>
      <c r="D181" s="157" t="s">
        <v>255</v>
      </c>
      <c r="E181" s="157">
        <v>38</v>
      </c>
      <c r="F181" s="158">
        <v>0</v>
      </c>
      <c r="G181" s="159">
        <v>0</v>
      </c>
      <c r="H181" s="159">
        <v>0</v>
      </c>
      <c r="I181" s="159">
        <v>102.44033999999999</v>
      </c>
      <c r="J181" s="159">
        <v>0</v>
      </c>
      <c r="K181" s="159">
        <v>102.44033999999999</v>
      </c>
      <c r="L181" s="159">
        <v>0</v>
      </c>
      <c r="M181" s="159">
        <v>0</v>
      </c>
      <c r="N181" s="159">
        <v>0</v>
      </c>
      <c r="O181" s="159">
        <v>102.44033999999999</v>
      </c>
      <c r="P181" s="159">
        <v>4512.4333499999993</v>
      </c>
      <c r="Q181" s="159">
        <v>0</v>
      </c>
      <c r="R181" s="160">
        <v>4512.4333499999993</v>
      </c>
      <c r="S181" s="7"/>
      <c r="T181" s="7"/>
      <c r="U181" s="7"/>
      <c r="V181" s="7"/>
      <c r="W181" s="7"/>
      <c r="X181" s="7"/>
      <c r="Y181" s="7"/>
      <c r="Z181" s="7"/>
      <c r="AA181" s="7"/>
      <c r="AB181" s="7"/>
    </row>
    <row r="182" spans="1:28" ht="13.2">
      <c r="A182" s="161"/>
      <c r="B182" s="161"/>
      <c r="C182" s="161"/>
      <c r="D182" s="161"/>
      <c r="E182" s="162">
        <v>126</v>
      </c>
      <c r="F182" s="163">
        <v>0</v>
      </c>
      <c r="G182" s="118">
        <v>0</v>
      </c>
      <c r="H182" s="118">
        <v>0</v>
      </c>
      <c r="I182" s="118">
        <v>3.5600000000000002E-3</v>
      </c>
      <c r="J182" s="118">
        <v>0</v>
      </c>
      <c r="K182" s="118">
        <v>3.5600000000000002E-3</v>
      </c>
      <c r="L182" s="118">
        <v>0</v>
      </c>
      <c r="M182" s="118">
        <v>0</v>
      </c>
      <c r="N182" s="118">
        <v>0</v>
      </c>
      <c r="O182" s="118">
        <v>3.5600000000000002E-3</v>
      </c>
      <c r="P182" s="118">
        <v>1940.88798</v>
      </c>
      <c r="Q182" s="118">
        <v>0</v>
      </c>
      <c r="R182" s="164">
        <v>1940.88798</v>
      </c>
      <c r="S182" s="7"/>
      <c r="T182" s="7"/>
      <c r="U182" s="7"/>
      <c r="V182" s="7"/>
      <c r="W182" s="7"/>
      <c r="X182" s="7"/>
      <c r="Y182" s="7"/>
      <c r="Z182" s="7"/>
      <c r="AA182" s="7"/>
      <c r="AB182" s="7"/>
    </row>
    <row r="183" spans="1:28" ht="13.2">
      <c r="A183" s="161"/>
      <c r="B183" s="161"/>
      <c r="C183" s="157" t="s">
        <v>256</v>
      </c>
      <c r="D183" s="157" t="s">
        <v>256</v>
      </c>
      <c r="E183" s="157">
        <v>20</v>
      </c>
      <c r="F183" s="158">
        <v>0</v>
      </c>
      <c r="G183" s="159">
        <v>0</v>
      </c>
      <c r="H183" s="159">
        <v>0</v>
      </c>
      <c r="I183" s="159">
        <v>238.34408999999999</v>
      </c>
      <c r="J183" s="159">
        <v>0</v>
      </c>
      <c r="K183" s="159">
        <v>238.34408999999999</v>
      </c>
      <c r="L183" s="159">
        <v>0</v>
      </c>
      <c r="M183" s="159">
        <v>0</v>
      </c>
      <c r="N183" s="159">
        <v>0</v>
      </c>
      <c r="O183" s="159">
        <v>238.34408999999999</v>
      </c>
      <c r="P183" s="159">
        <v>7664.2749899999999</v>
      </c>
      <c r="Q183" s="159">
        <v>0</v>
      </c>
      <c r="R183" s="160">
        <v>7664.2749899999999</v>
      </c>
      <c r="S183" s="7"/>
      <c r="T183" s="7"/>
      <c r="U183" s="7"/>
      <c r="V183" s="7"/>
      <c r="W183" s="7"/>
      <c r="X183" s="7"/>
      <c r="Y183" s="7"/>
      <c r="Z183" s="7"/>
      <c r="AA183" s="7"/>
      <c r="AB183" s="7"/>
    </row>
    <row r="184" spans="1:28" ht="13.2">
      <c r="A184" s="161"/>
      <c r="B184" s="161"/>
      <c r="C184" s="161"/>
      <c r="D184" s="161"/>
      <c r="E184" s="162">
        <v>125</v>
      </c>
      <c r="F184" s="163">
        <v>0</v>
      </c>
      <c r="G184" s="118">
        <v>0</v>
      </c>
      <c r="H184" s="118">
        <v>0</v>
      </c>
      <c r="I184" s="118">
        <v>0</v>
      </c>
      <c r="J184" s="118">
        <v>0</v>
      </c>
      <c r="K184" s="118">
        <v>0</v>
      </c>
      <c r="L184" s="118">
        <v>0</v>
      </c>
      <c r="M184" s="118">
        <v>0</v>
      </c>
      <c r="N184" s="118">
        <v>0</v>
      </c>
      <c r="O184" s="118">
        <v>0</v>
      </c>
      <c r="P184" s="118">
        <v>3787.7111400000003</v>
      </c>
      <c r="Q184" s="118">
        <v>0</v>
      </c>
      <c r="R184" s="164">
        <v>3787.7111400000003</v>
      </c>
      <c r="S184" s="7"/>
      <c r="T184" s="7"/>
      <c r="U184" s="7"/>
      <c r="V184" s="7"/>
      <c r="W184" s="7"/>
      <c r="X184" s="7"/>
      <c r="Y184" s="7"/>
      <c r="Z184" s="7"/>
      <c r="AA184" s="7"/>
      <c r="AB184" s="7"/>
    </row>
    <row r="185" spans="1:28" ht="13.2">
      <c r="A185" s="161"/>
      <c r="B185" s="157" t="s">
        <v>155</v>
      </c>
      <c r="C185" s="157" t="s">
        <v>156</v>
      </c>
      <c r="D185" s="157" t="s">
        <v>156</v>
      </c>
      <c r="E185" s="157">
        <v>26</v>
      </c>
      <c r="F185" s="158">
        <v>0</v>
      </c>
      <c r="G185" s="159">
        <v>0</v>
      </c>
      <c r="H185" s="159">
        <v>0</v>
      </c>
      <c r="I185" s="159">
        <v>174.86895000000001</v>
      </c>
      <c r="J185" s="159">
        <v>0</v>
      </c>
      <c r="K185" s="159">
        <v>174.86895000000001</v>
      </c>
      <c r="L185" s="159">
        <v>0</v>
      </c>
      <c r="M185" s="159">
        <v>0</v>
      </c>
      <c r="N185" s="159">
        <v>0</v>
      </c>
      <c r="O185" s="159">
        <v>174.86895000000001</v>
      </c>
      <c r="P185" s="159">
        <v>4056.6702400000004</v>
      </c>
      <c r="Q185" s="159">
        <v>0</v>
      </c>
      <c r="R185" s="160">
        <v>4056.6702400000004</v>
      </c>
      <c r="S185" s="7"/>
      <c r="T185" s="7"/>
      <c r="U185" s="7"/>
      <c r="V185" s="7"/>
      <c r="W185" s="7"/>
      <c r="X185" s="7"/>
      <c r="Y185" s="7"/>
      <c r="Z185" s="7"/>
      <c r="AA185" s="7"/>
      <c r="AB185" s="7"/>
    </row>
    <row r="186" spans="1:28" ht="13.2">
      <c r="A186" s="161"/>
      <c r="B186" s="161"/>
      <c r="C186" s="161"/>
      <c r="D186" s="161"/>
      <c r="E186" s="162">
        <v>129</v>
      </c>
      <c r="F186" s="163">
        <v>0</v>
      </c>
      <c r="G186" s="118">
        <v>0</v>
      </c>
      <c r="H186" s="118">
        <v>0</v>
      </c>
      <c r="I186" s="118">
        <v>0.10596</v>
      </c>
      <c r="J186" s="118">
        <v>0</v>
      </c>
      <c r="K186" s="118">
        <v>0.10596</v>
      </c>
      <c r="L186" s="118">
        <v>0</v>
      </c>
      <c r="M186" s="118">
        <v>0</v>
      </c>
      <c r="N186" s="118">
        <v>0</v>
      </c>
      <c r="O186" s="118">
        <v>0.10596</v>
      </c>
      <c r="P186" s="118">
        <v>2485.9796800000004</v>
      </c>
      <c r="Q186" s="118">
        <v>0</v>
      </c>
      <c r="R186" s="164">
        <v>2485.9796800000004</v>
      </c>
      <c r="S186" s="7"/>
      <c r="T186" s="7"/>
      <c r="U186" s="7"/>
      <c r="V186" s="7"/>
      <c r="W186" s="7"/>
      <c r="X186" s="7"/>
      <c r="Y186" s="7"/>
      <c r="Z186" s="7"/>
      <c r="AA186" s="7"/>
      <c r="AB186" s="7"/>
    </row>
    <row r="187" spans="1:28" ht="13.2">
      <c r="A187" s="161"/>
      <c r="B187" s="161"/>
      <c r="C187" s="161"/>
      <c r="D187" s="157" t="s">
        <v>157</v>
      </c>
      <c r="E187" s="157">
        <v>226</v>
      </c>
      <c r="F187" s="158">
        <v>0</v>
      </c>
      <c r="G187" s="159">
        <v>0</v>
      </c>
      <c r="H187" s="159">
        <v>0</v>
      </c>
      <c r="I187" s="159">
        <v>8.8599999999999998E-3</v>
      </c>
      <c r="J187" s="159">
        <v>0</v>
      </c>
      <c r="K187" s="159">
        <v>8.8599999999999998E-3</v>
      </c>
      <c r="L187" s="159">
        <v>0</v>
      </c>
      <c r="M187" s="159">
        <v>0</v>
      </c>
      <c r="N187" s="159">
        <v>0</v>
      </c>
      <c r="O187" s="159">
        <v>8.8599999999999998E-3</v>
      </c>
      <c r="P187" s="159">
        <v>2592.7217300000002</v>
      </c>
      <c r="Q187" s="159">
        <v>0</v>
      </c>
      <c r="R187" s="160">
        <v>2592.7217300000002</v>
      </c>
      <c r="S187" s="7"/>
      <c r="T187" s="7"/>
      <c r="U187" s="7"/>
      <c r="V187" s="7"/>
      <c r="W187" s="7"/>
      <c r="X187" s="7"/>
      <c r="Y187" s="7"/>
      <c r="Z187" s="7"/>
      <c r="AA187" s="7"/>
      <c r="AB187" s="7"/>
    </row>
    <row r="188" spans="1:28" ht="13.2">
      <c r="A188" s="161"/>
      <c r="B188" s="161"/>
      <c r="C188" s="157" t="s">
        <v>161</v>
      </c>
      <c r="D188" s="157" t="s">
        <v>161</v>
      </c>
      <c r="E188" s="157">
        <v>13</v>
      </c>
      <c r="F188" s="158">
        <v>0</v>
      </c>
      <c r="G188" s="159">
        <v>0</v>
      </c>
      <c r="H188" s="159">
        <v>0</v>
      </c>
      <c r="I188" s="159">
        <v>2599.6387799999998</v>
      </c>
      <c r="J188" s="159">
        <v>0</v>
      </c>
      <c r="K188" s="159">
        <v>2599.6387799999998</v>
      </c>
      <c r="L188" s="159">
        <v>0</v>
      </c>
      <c r="M188" s="159">
        <v>0</v>
      </c>
      <c r="N188" s="159">
        <v>0</v>
      </c>
      <c r="O188" s="159">
        <v>2599.6387799999998</v>
      </c>
      <c r="P188" s="159">
        <v>12139.5905</v>
      </c>
      <c r="Q188" s="159">
        <v>0</v>
      </c>
      <c r="R188" s="160">
        <v>12139.5905</v>
      </c>
      <c r="S188" s="7"/>
      <c r="T188" s="7"/>
      <c r="U188" s="7"/>
      <c r="V188" s="7"/>
      <c r="W188" s="7"/>
      <c r="X188" s="7"/>
      <c r="Y188" s="7"/>
      <c r="Z188" s="7"/>
      <c r="AA188" s="7"/>
      <c r="AB188" s="7"/>
    </row>
    <row r="189" spans="1:28" ht="13.2">
      <c r="A189" s="161"/>
      <c r="B189" s="161"/>
      <c r="C189" s="161"/>
      <c r="D189" s="161"/>
      <c r="E189" s="162">
        <v>34</v>
      </c>
      <c r="F189" s="163">
        <v>0</v>
      </c>
      <c r="G189" s="118">
        <v>0</v>
      </c>
      <c r="H189" s="118">
        <v>0</v>
      </c>
      <c r="I189" s="118">
        <v>1.0662</v>
      </c>
      <c r="J189" s="118">
        <v>0</v>
      </c>
      <c r="K189" s="118">
        <v>1.0662</v>
      </c>
      <c r="L189" s="118">
        <v>0</v>
      </c>
      <c r="M189" s="118">
        <v>0</v>
      </c>
      <c r="N189" s="118">
        <v>0</v>
      </c>
      <c r="O189" s="118">
        <v>1.0662</v>
      </c>
      <c r="P189" s="118">
        <v>6017.1045100000001</v>
      </c>
      <c r="Q189" s="118">
        <v>0</v>
      </c>
      <c r="R189" s="164">
        <v>6017.1045100000001</v>
      </c>
      <c r="S189" s="7"/>
      <c r="T189" s="7"/>
      <c r="U189" s="7"/>
      <c r="V189" s="7"/>
      <c r="W189" s="7"/>
      <c r="X189" s="7"/>
      <c r="Y189" s="7"/>
      <c r="Z189" s="7"/>
      <c r="AA189" s="7"/>
      <c r="AB189" s="7"/>
    </row>
    <row r="190" spans="1:28" ht="13.2">
      <c r="A190" s="161"/>
      <c r="B190" s="161"/>
      <c r="C190" s="161"/>
      <c r="D190" s="161"/>
      <c r="E190" s="162">
        <v>84</v>
      </c>
      <c r="F190" s="163">
        <v>0</v>
      </c>
      <c r="G190" s="118">
        <v>0</v>
      </c>
      <c r="H190" s="118">
        <v>0</v>
      </c>
      <c r="I190" s="118">
        <v>6.4360000000000001E-2</v>
      </c>
      <c r="J190" s="118">
        <v>0</v>
      </c>
      <c r="K190" s="118">
        <v>6.4360000000000001E-2</v>
      </c>
      <c r="L190" s="118">
        <v>0</v>
      </c>
      <c r="M190" s="118">
        <v>0</v>
      </c>
      <c r="N190" s="118">
        <v>0</v>
      </c>
      <c r="O190" s="118">
        <v>6.4360000000000001E-2</v>
      </c>
      <c r="P190" s="118">
        <v>15041.00865</v>
      </c>
      <c r="Q190" s="118">
        <v>0</v>
      </c>
      <c r="R190" s="164">
        <v>15041.00865</v>
      </c>
      <c r="S190" s="7"/>
      <c r="T190" s="7"/>
      <c r="U190" s="7"/>
      <c r="V190" s="7"/>
      <c r="W190" s="7"/>
      <c r="X190" s="7"/>
      <c r="Y190" s="7"/>
      <c r="Z190" s="7"/>
      <c r="AA190" s="7"/>
      <c r="AB190" s="7"/>
    </row>
    <row r="191" spans="1:28" ht="13.2">
      <c r="A191" s="161"/>
      <c r="B191" s="161"/>
      <c r="C191" s="161"/>
      <c r="D191" s="161"/>
      <c r="E191" s="162">
        <v>228</v>
      </c>
      <c r="F191" s="163">
        <v>0</v>
      </c>
      <c r="G191" s="118">
        <v>0</v>
      </c>
      <c r="H191" s="118">
        <v>0</v>
      </c>
      <c r="I191" s="118">
        <v>0</v>
      </c>
      <c r="J191" s="118">
        <v>0</v>
      </c>
      <c r="K191" s="118">
        <v>0</v>
      </c>
      <c r="L191" s="118">
        <v>0</v>
      </c>
      <c r="M191" s="118">
        <v>0</v>
      </c>
      <c r="N191" s="118">
        <v>0</v>
      </c>
      <c r="O191" s="118">
        <v>0</v>
      </c>
      <c r="P191" s="118">
        <v>1762.1790700000001</v>
      </c>
      <c r="Q191" s="118">
        <v>0</v>
      </c>
      <c r="R191" s="164">
        <v>1762.1790700000001</v>
      </c>
      <c r="S191" s="7"/>
      <c r="T191" s="7"/>
      <c r="U191" s="7"/>
      <c r="V191" s="7"/>
      <c r="W191" s="7"/>
      <c r="X191" s="7"/>
      <c r="Y191" s="7"/>
      <c r="Z191" s="7"/>
      <c r="AA191" s="7"/>
      <c r="AB191" s="7"/>
    </row>
    <row r="192" spans="1:28" ht="13.2">
      <c r="A192" s="161"/>
      <c r="B192" s="161"/>
      <c r="C192" s="157" t="s">
        <v>164</v>
      </c>
      <c r="D192" s="157" t="s">
        <v>164</v>
      </c>
      <c r="E192" s="157">
        <v>130</v>
      </c>
      <c r="F192" s="158">
        <v>0</v>
      </c>
      <c r="G192" s="159">
        <v>0</v>
      </c>
      <c r="H192" s="159">
        <v>0</v>
      </c>
      <c r="I192" s="159">
        <v>42.948440000000005</v>
      </c>
      <c r="J192" s="159">
        <v>0</v>
      </c>
      <c r="K192" s="159">
        <v>42.948440000000005</v>
      </c>
      <c r="L192" s="159">
        <v>0</v>
      </c>
      <c r="M192" s="159">
        <v>0</v>
      </c>
      <c r="N192" s="159">
        <v>0</v>
      </c>
      <c r="O192" s="159">
        <v>42.948440000000005</v>
      </c>
      <c r="P192" s="159">
        <v>3908.0393300000001</v>
      </c>
      <c r="Q192" s="159">
        <v>0</v>
      </c>
      <c r="R192" s="160">
        <v>3908.0393300000001</v>
      </c>
      <c r="S192" s="7"/>
      <c r="T192" s="7"/>
      <c r="U192" s="7"/>
      <c r="V192" s="7"/>
      <c r="W192" s="7"/>
      <c r="X192" s="7"/>
      <c r="Y192" s="7"/>
      <c r="Z192" s="7"/>
      <c r="AA192" s="7"/>
      <c r="AB192" s="7"/>
    </row>
    <row r="193" spans="1:28" ht="13.2">
      <c r="A193" s="161"/>
      <c r="B193" s="161"/>
      <c r="C193" s="157" t="s">
        <v>166</v>
      </c>
      <c r="D193" s="157" t="s">
        <v>166</v>
      </c>
      <c r="E193" s="157">
        <v>14</v>
      </c>
      <c r="F193" s="158">
        <v>0</v>
      </c>
      <c r="G193" s="159">
        <v>0</v>
      </c>
      <c r="H193" s="159">
        <v>0</v>
      </c>
      <c r="I193" s="159">
        <v>11.7879</v>
      </c>
      <c r="J193" s="159">
        <v>0</v>
      </c>
      <c r="K193" s="159">
        <v>11.7879</v>
      </c>
      <c r="L193" s="159">
        <v>176</v>
      </c>
      <c r="M193" s="159">
        <v>0</v>
      </c>
      <c r="N193" s="159">
        <v>176</v>
      </c>
      <c r="O193" s="159">
        <v>187.78790000000001</v>
      </c>
      <c r="P193" s="159">
        <v>2559.0651800000001</v>
      </c>
      <c r="Q193" s="159">
        <v>0</v>
      </c>
      <c r="R193" s="160">
        <v>2559.0651800000001</v>
      </c>
      <c r="S193" s="7"/>
      <c r="T193" s="7"/>
      <c r="U193" s="7"/>
      <c r="V193" s="7"/>
      <c r="W193" s="7"/>
      <c r="X193" s="7"/>
      <c r="Y193" s="7"/>
      <c r="Z193" s="7"/>
      <c r="AA193" s="7"/>
      <c r="AB193" s="7"/>
    </row>
    <row r="194" spans="1:28" ht="13.2">
      <c r="A194" s="161"/>
      <c r="B194" s="161"/>
      <c r="C194" s="161"/>
      <c r="D194" s="161"/>
      <c r="E194" s="162">
        <v>128</v>
      </c>
      <c r="F194" s="163">
        <v>0</v>
      </c>
      <c r="G194" s="118">
        <v>0</v>
      </c>
      <c r="H194" s="118">
        <v>0</v>
      </c>
      <c r="I194" s="118">
        <v>0</v>
      </c>
      <c r="J194" s="118">
        <v>0</v>
      </c>
      <c r="K194" s="118">
        <v>0</v>
      </c>
      <c r="L194" s="118">
        <v>0</v>
      </c>
      <c r="M194" s="118">
        <v>0</v>
      </c>
      <c r="N194" s="118">
        <v>0</v>
      </c>
      <c r="O194" s="118">
        <v>0</v>
      </c>
      <c r="P194" s="118">
        <v>1710.6981899999998</v>
      </c>
      <c r="Q194" s="118">
        <v>0</v>
      </c>
      <c r="R194" s="164">
        <v>1710.6981899999998</v>
      </c>
      <c r="S194" s="7"/>
      <c r="T194" s="7"/>
      <c r="U194" s="7"/>
      <c r="V194" s="7"/>
      <c r="W194" s="7"/>
      <c r="X194" s="7"/>
      <c r="Y194" s="7"/>
      <c r="Z194" s="7"/>
      <c r="AA194" s="7"/>
      <c r="AB194" s="7"/>
    </row>
    <row r="195" spans="1:28" ht="13.2">
      <c r="A195" s="161"/>
      <c r="B195" s="157" t="s">
        <v>14</v>
      </c>
      <c r="C195" s="157" t="s">
        <v>169</v>
      </c>
      <c r="D195" s="157" t="s">
        <v>170</v>
      </c>
      <c r="E195" s="157">
        <v>250</v>
      </c>
      <c r="F195" s="158">
        <v>0</v>
      </c>
      <c r="G195" s="159">
        <v>0</v>
      </c>
      <c r="H195" s="159">
        <v>0</v>
      </c>
      <c r="I195" s="159">
        <v>50.827419999999996</v>
      </c>
      <c r="J195" s="159">
        <v>0</v>
      </c>
      <c r="K195" s="159">
        <v>50.827419999999996</v>
      </c>
      <c r="L195" s="159">
        <v>0</v>
      </c>
      <c r="M195" s="159">
        <v>0</v>
      </c>
      <c r="N195" s="159">
        <v>0</v>
      </c>
      <c r="O195" s="159">
        <v>50.827419999999996</v>
      </c>
      <c r="P195" s="159">
        <v>2962.70021</v>
      </c>
      <c r="Q195" s="159">
        <v>0</v>
      </c>
      <c r="R195" s="160">
        <v>2962.70021</v>
      </c>
      <c r="S195" s="7"/>
      <c r="T195" s="7"/>
      <c r="U195" s="7"/>
      <c r="V195" s="7"/>
      <c r="W195" s="7"/>
      <c r="X195" s="7"/>
      <c r="Y195" s="7"/>
      <c r="Z195" s="7"/>
      <c r="AA195" s="7"/>
      <c r="AB195" s="7"/>
    </row>
    <row r="196" spans="1:28" ht="13.2">
      <c r="A196" s="161"/>
      <c r="B196" s="161"/>
      <c r="C196" s="157" t="s">
        <v>171</v>
      </c>
      <c r="D196" s="157" t="s">
        <v>171</v>
      </c>
      <c r="E196" s="157">
        <v>39</v>
      </c>
      <c r="F196" s="158">
        <v>0</v>
      </c>
      <c r="G196" s="159">
        <v>0</v>
      </c>
      <c r="H196" s="159">
        <v>0</v>
      </c>
      <c r="I196" s="159">
        <v>133.52871999999999</v>
      </c>
      <c r="J196" s="159">
        <v>0</v>
      </c>
      <c r="K196" s="159">
        <v>133.52871999999999</v>
      </c>
      <c r="L196" s="159">
        <v>0</v>
      </c>
      <c r="M196" s="159">
        <v>0</v>
      </c>
      <c r="N196" s="159">
        <v>0</v>
      </c>
      <c r="O196" s="159">
        <v>133.52871999999999</v>
      </c>
      <c r="P196" s="159">
        <v>6009.8211900000006</v>
      </c>
      <c r="Q196" s="159">
        <v>0</v>
      </c>
      <c r="R196" s="160">
        <v>6009.8211900000006</v>
      </c>
      <c r="S196" s="7"/>
      <c r="T196" s="7"/>
      <c r="U196" s="7"/>
      <c r="V196" s="7"/>
      <c r="W196" s="7"/>
      <c r="X196" s="7"/>
      <c r="Y196" s="7"/>
      <c r="Z196" s="7"/>
      <c r="AA196" s="7"/>
      <c r="AB196" s="7"/>
    </row>
    <row r="197" spans="1:28" ht="13.2">
      <c r="A197" s="161"/>
      <c r="B197" s="161"/>
      <c r="C197" s="161"/>
      <c r="D197" s="161"/>
      <c r="E197" s="162">
        <v>133</v>
      </c>
      <c r="F197" s="163">
        <v>0</v>
      </c>
      <c r="G197" s="118">
        <v>0</v>
      </c>
      <c r="H197" s="118">
        <v>0</v>
      </c>
      <c r="I197" s="118">
        <v>0.12068999999999999</v>
      </c>
      <c r="J197" s="118">
        <v>0</v>
      </c>
      <c r="K197" s="118">
        <v>0.12068999999999999</v>
      </c>
      <c r="L197" s="118">
        <v>0</v>
      </c>
      <c r="M197" s="118">
        <v>0</v>
      </c>
      <c r="N197" s="118">
        <v>0</v>
      </c>
      <c r="O197" s="118">
        <v>0.12068999999999999</v>
      </c>
      <c r="P197" s="118">
        <v>5028.43833</v>
      </c>
      <c r="Q197" s="118">
        <v>0</v>
      </c>
      <c r="R197" s="164">
        <v>5028.43833</v>
      </c>
      <c r="S197" s="7"/>
      <c r="T197" s="7"/>
      <c r="U197" s="7"/>
      <c r="V197" s="7"/>
      <c r="W197" s="7"/>
      <c r="X197" s="7"/>
      <c r="Y197" s="7"/>
      <c r="Z197" s="7"/>
      <c r="AA197" s="7"/>
      <c r="AB197" s="7"/>
    </row>
    <row r="198" spans="1:28" ht="13.2">
      <c r="A198" s="161"/>
      <c r="B198" s="161"/>
      <c r="C198" s="157" t="s">
        <v>173</v>
      </c>
      <c r="D198" s="157" t="s">
        <v>174</v>
      </c>
      <c r="E198" s="157">
        <v>72</v>
      </c>
      <c r="F198" s="158">
        <v>0</v>
      </c>
      <c r="G198" s="159">
        <v>0</v>
      </c>
      <c r="H198" s="159">
        <v>0</v>
      </c>
      <c r="I198" s="159">
        <v>59.824150000000003</v>
      </c>
      <c r="J198" s="159">
        <v>0</v>
      </c>
      <c r="K198" s="159">
        <v>59.824150000000003</v>
      </c>
      <c r="L198" s="159">
        <v>0</v>
      </c>
      <c r="M198" s="159">
        <v>0</v>
      </c>
      <c r="N198" s="159">
        <v>0</v>
      </c>
      <c r="O198" s="159">
        <v>59.824150000000003</v>
      </c>
      <c r="P198" s="159">
        <v>2559.7025899999999</v>
      </c>
      <c r="Q198" s="159">
        <v>0</v>
      </c>
      <c r="R198" s="160">
        <v>2559.7025899999999</v>
      </c>
      <c r="S198" s="7"/>
      <c r="T198" s="7"/>
      <c r="U198" s="7"/>
      <c r="V198" s="7"/>
      <c r="W198" s="7"/>
      <c r="X198" s="7"/>
      <c r="Y198" s="7"/>
      <c r="Z198" s="7"/>
      <c r="AA198" s="7"/>
      <c r="AB198" s="7"/>
    </row>
    <row r="199" spans="1:28" ht="13.2">
      <c r="A199" s="161"/>
      <c r="B199" s="161"/>
      <c r="C199" s="161"/>
      <c r="D199" s="161"/>
      <c r="E199" s="162">
        <v>132</v>
      </c>
      <c r="F199" s="163">
        <v>0</v>
      </c>
      <c r="G199" s="118">
        <v>0</v>
      </c>
      <c r="H199" s="118">
        <v>0</v>
      </c>
      <c r="I199" s="118">
        <v>0</v>
      </c>
      <c r="J199" s="118">
        <v>0</v>
      </c>
      <c r="K199" s="118">
        <v>0</v>
      </c>
      <c r="L199" s="118">
        <v>0</v>
      </c>
      <c r="M199" s="118">
        <v>0</v>
      </c>
      <c r="N199" s="118">
        <v>0</v>
      </c>
      <c r="O199" s="118">
        <v>0</v>
      </c>
      <c r="P199" s="118">
        <v>682.21596</v>
      </c>
      <c r="Q199" s="118">
        <v>0</v>
      </c>
      <c r="R199" s="164">
        <v>682.21596</v>
      </c>
      <c r="S199" s="7"/>
      <c r="T199" s="7"/>
      <c r="U199" s="7"/>
      <c r="V199" s="7"/>
      <c r="W199" s="7"/>
      <c r="X199" s="7"/>
      <c r="Y199" s="7"/>
      <c r="Z199" s="7"/>
      <c r="AA199" s="7"/>
      <c r="AB199" s="7"/>
    </row>
    <row r="200" spans="1:28" ht="13.2">
      <c r="A200" s="161"/>
      <c r="B200" s="161"/>
      <c r="C200" s="157" t="s">
        <v>175</v>
      </c>
      <c r="D200" s="157" t="s">
        <v>176</v>
      </c>
      <c r="E200" s="157">
        <v>35</v>
      </c>
      <c r="F200" s="158">
        <v>0</v>
      </c>
      <c r="G200" s="159">
        <v>0</v>
      </c>
      <c r="H200" s="159">
        <v>0</v>
      </c>
      <c r="I200" s="159">
        <v>0.10843000000000001</v>
      </c>
      <c r="J200" s="159">
        <v>0</v>
      </c>
      <c r="K200" s="159">
        <v>0.10843000000000001</v>
      </c>
      <c r="L200" s="159">
        <v>0</v>
      </c>
      <c r="M200" s="159">
        <v>0</v>
      </c>
      <c r="N200" s="159">
        <v>0</v>
      </c>
      <c r="O200" s="159">
        <v>0.10843000000000001</v>
      </c>
      <c r="P200" s="159">
        <v>4512.6231500000004</v>
      </c>
      <c r="Q200" s="159">
        <v>0</v>
      </c>
      <c r="R200" s="160">
        <v>4512.6231500000004</v>
      </c>
      <c r="S200" s="7"/>
      <c r="T200" s="7"/>
      <c r="U200" s="7"/>
      <c r="V200" s="7"/>
      <c r="W200" s="7"/>
      <c r="X200" s="7"/>
      <c r="Y200" s="7"/>
      <c r="Z200" s="7"/>
      <c r="AA200" s="7"/>
      <c r="AB200" s="7"/>
    </row>
    <row r="201" spans="1:28" ht="13.2">
      <c r="A201" s="161"/>
      <c r="B201" s="161"/>
      <c r="C201" s="161"/>
      <c r="D201" s="161"/>
      <c r="E201" s="162">
        <v>93</v>
      </c>
      <c r="F201" s="163">
        <v>0</v>
      </c>
      <c r="G201" s="118">
        <v>0</v>
      </c>
      <c r="H201" s="118">
        <v>0</v>
      </c>
      <c r="I201" s="118">
        <v>0</v>
      </c>
      <c r="J201" s="118">
        <v>0</v>
      </c>
      <c r="K201" s="118">
        <v>0</v>
      </c>
      <c r="L201" s="118">
        <v>0</v>
      </c>
      <c r="M201" s="118">
        <v>0</v>
      </c>
      <c r="N201" s="118">
        <v>0</v>
      </c>
      <c r="O201" s="118">
        <v>0</v>
      </c>
      <c r="P201" s="118">
        <v>3773.85151</v>
      </c>
      <c r="Q201" s="118">
        <v>0</v>
      </c>
      <c r="R201" s="164">
        <v>3773.85151</v>
      </c>
      <c r="S201" s="7"/>
      <c r="T201" s="7"/>
      <c r="U201" s="7"/>
      <c r="V201" s="7"/>
      <c r="W201" s="7"/>
      <c r="X201" s="7"/>
      <c r="Y201" s="7"/>
      <c r="Z201" s="7"/>
      <c r="AA201" s="7"/>
      <c r="AB201" s="7"/>
    </row>
    <row r="202" spans="1:28" ht="13.2">
      <c r="A202" s="161"/>
      <c r="B202" s="161"/>
      <c r="C202" s="161"/>
      <c r="D202" s="157" t="s">
        <v>175</v>
      </c>
      <c r="E202" s="157">
        <v>15</v>
      </c>
      <c r="F202" s="158">
        <v>0</v>
      </c>
      <c r="G202" s="159">
        <v>0</v>
      </c>
      <c r="H202" s="159">
        <v>0</v>
      </c>
      <c r="I202" s="159">
        <v>7708.00846</v>
      </c>
      <c r="J202" s="159">
        <v>0</v>
      </c>
      <c r="K202" s="159">
        <v>7708.00846</v>
      </c>
      <c r="L202" s="159">
        <v>0</v>
      </c>
      <c r="M202" s="159">
        <v>0</v>
      </c>
      <c r="N202" s="159">
        <v>0</v>
      </c>
      <c r="O202" s="159">
        <v>7708.00846</v>
      </c>
      <c r="P202" s="159">
        <v>25730.54234</v>
      </c>
      <c r="Q202" s="159">
        <v>0</v>
      </c>
      <c r="R202" s="160">
        <v>25730.54234</v>
      </c>
      <c r="S202" s="7"/>
      <c r="T202" s="7"/>
      <c r="U202" s="7"/>
      <c r="V202" s="7"/>
      <c r="W202" s="7"/>
      <c r="X202" s="7"/>
      <c r="Y202" s="7"/>
      <c r="Z202" s="7"/>
      <c r="AA202" s="7"/>
      <c r="AB202" s="7"/>
    </row>
    <row r="203" spans="1:28" ht="13.2">
      <c r="A203" s="161"/>
      <c r="B203" s="161"/>
      <c r="C203" s="161"/>
      <c r="D203" s="161"/>
      <c r="E203" s="162">
        <v>91</v>
      </c>
      <c r="F203" s="163">
        <v>0</v>
      </c>
      <c r="G203" s="118">
        <v>0</v>
      </c>
      <c r="H203" s="118">
        <v>0</v>
      </c>
      <c r="I203" s="118">
        <v>1.9722899999999999</v>
      </c>
      <c r="J203" s="118">
        <v>0</v>
      </c>
      <c r="K203" s="118">
        <v>1.9722899999999999</v>
      </c>
      <c r="L203" s="118">
        <v>0</v>
      </c>
      <c r="M203" s="118">
        <v>0</v>
      </c>
      <c r="N203" s="118">
        <v>0</v>
      </c>
      <c r="O203" s="118">
        <v>1.9722899999999999</v>
      </c>
      <c r="P203" s="118">
        <v>20443.066910000001</v>
      </c>
      <c r="Q203" s="118">
        <v>0</v>
      </c>
      <c r="R203" s="164">
        <v>20443.066910000001</v>
      </c>
      <c r="S203" s="7"/>
      <c r="T203" s="7"/>
      <c r="U203" s="7"/>
      <c r="V203" s="7"/>
      <c r="W203" s="7"/>
      <c r="X203" s="7"/>
      <c r="Y203" s="7"/>
      <c r="Z203" s="7"/>
      <c r="AA203" s="7"/>
      <c r="AB203" s="7"/>
    </row>
    <row r="204" spans="1:28" ht="13.2">
      <c r="A204" s="161"/>
      <c r="B204" s="161"/>
      <c r="C204" s="161"/>
      <c r="D204" s="157" t="s">
        <v>257</v>
      </c>
      <c r="E204" s="157">
        <v>111</v>
      </c>
      <c r="F204" s="158">
        <v>0</v>
      </c>
      <c r="G204" s="159">
        <v>0</v>
      </c>
      <c r="H204" s="159">
        <v>0</v>
      </c>
      <c r="I204" s="159">
        <v>4.1849999999999998E-2</v>
      </c>
      <c r="J204" s="159">
        <v>0</v>
      </c>
      <c r="K204" s="159">
        <v>4.1849999999999998E-2</v>
      </c>
      <c r="L204" s="159">
        <v>0</v>
      </c>
      <c r="M204" s="159">
        <v>0</v>
      </c>
      <c r="N204" s="159">
        <v>0</v>
      </c>
      <c r="O204" s="159">
        <v>4.1849999999999998E-2</v>
      </c>
      <c r="P204" s="159">
        <v>3599.6349</v>
      </c>
      <c r="Q204" s="159">
        <v>0</v>
      </c>
      <c r="R204" s="160">
        <v>3599.6349</v>
      </c>
      <c r="S204" s="7"/>
      <c r="T204" s="7"/>
      <c r="U204" s="7"/>
      <c r="V204" s="7"/>
      <c r="W204" s="7"/>
      <c r="X204" s="7"/>
      <c r="Y204" s="7"/>
      <c r="Z204" s="7"/>
      <c r="AA204" s="7"/>
      <c r="AB204" s="7"/>
    </row>
    <row r="205" spans="1:28" ht="13.2">
      <c r="A205" s="161"/>
      <c r="B205" s="161"/>
      <c r="C205" s="157" t="s">
        <v>178</v>
      </c>
      <c r="D205" s="157" t="s">
        <v>178</v>
      </c>
      <c r="E205" s="157">
        <v>131</v>
      </c>
      <c r="F205" s="158">
        <v>0</v>
      </c>
      <c r="G205" s="159">
        <v>0</v>
      </c>
      <c r="H205" s="159">
        <v>0</v>
      </c>
      <c r="I205" s="159">
        <v>61.81908</v>
      </c>
      <c r="J205" s="159">
        <v>0</v>
      </c>
      <c r="K205" s="159">
        <v>61.81908</v>
      </c>
      <c r="L205" s="159">
        <v>0</v>
      </c>
      <c r="M205" s="159">
        <v>0</v>
      </c>
      <c r="N205" s="159">
        <v>0</v>
      </c>
      <c r="O205" s="159">
        <v>61.81908</v>
      </c>
      <c r="P205" s="159">
        <v>5067.1372599999995</v>
      </c>
      <c r="Q205" s="159">
        <v>0</v>
      </c>
      <c r="R205" s="160">
        <v>5067.1372599999995</v>
      </c>
      <c r="S205" s="7"/>
      <c r="T205" s="7"/>
      <c r="U205" s="7"/>
      <c r="V205" s="7"/>
      <c r="W205" s="7"/>
      <c r="X205" s="7"/>
      <c r="Y205" s="7"/>
      <c r="Z205" s="7"/>
      <c r="AA205" s="7"/>
      <c r="AB205" s="7"/>
    </row>
    <row r="206" spans="1:28" ht="13.2">
      <c r="A206" s="161"/>
      <c r="B206" s="161"/>
      <c r="C206" s="157" t="s">
        <v>258</v>
      </c>
      <c r="D206" s="157" t="s">
        <v>258</v>
      </c>
      <c r="E206" s="157">
        <v>134</v>
      </c>
      <c r="F206" s="158">
        <v>0</v>
      </c>
      <c r="G206" s="159">
        <v>0</v>
      </c>
      <c r="H206" s="159">
        <v>0</v>
      </c>
      <c r="I206" s="159">
        <v>170.49804</v>
      </c>
      <c r="J206" s="159">
        <v>0</v>
      </c>
      <c r="K206" s="159">
        <v>170.49804</v>
      </c>
      <c r="L206" s="159">
        <v>0</v>
      </c>
      <c r="M206" s="159">
        <v>0</v>
      </c>
      <c r="N206" s="159">
        <v>0</v>
      </c>
      <c r="O206" s="159">
        <v>170.49804</v>
      </c>
      <c r="P206" s="159">
        <v>2971.3554599999998</v>
      </c>
      <c r="Q206" s="159">
        <v>0</v>
      </c>
      <c r="R206" s="160">
        <v>2971.3554599999998</v>
      </c>
      <c r="S206" s="7"/>
      <c r="T206" s="7"/>
      <c r="U206" s="7"/>
      <c r="V206" s="7"/>
      <c r="W206" s="7"/>
      <c r="X206" s="7"/>
      <c r="Y206" s="7"/>
      <c r="Z206" s="7"/>
      <c r="AA206" s="7"/>
      <c r="AB206" s="7"/>
    </row>
    <row r="207" spans="1:28" ht="13.2">
      <c r="A207" s="161"/>
      <c r="B207" s="157" t="s">
        <v>15</v>
      </c>
      <c r="C207" s="157" t="s">
        <v>185</v>
      </c>
      <c r="D207" s="157" t="s">
        <v>185</v>
      </c>
      <c r="E207" s="157">
        <v>30</v>
      </c>
      <c r="F207" s="158">
        <v>0</v>
      </c>
      <c r="G207" s="159">
        <v>0</v>
      </c>
      <c r="H207" s="159">
        <v>0</v>
      </c>
      <c r="I207" s="159">
        <v>7483.8260300000002</v>
      </c>
      <c r="J207" s="159">
        <v>0</v>
      </c>
      <c r="K207" s="159">
        <v>7483.8260300000002</v>
      </c>
      <c r="L207" s="159">
        <v>0</v>
      </c>
      <c r="M207" s="159">
        <v>0</v>
      </c>
      <c r="N207" s="159">
        <v>0</v>
      </c>
      <c r="O207" s="159">
        <v>7483.8260300000002</v>
      </c>
      <c r="P207" s="159">
        <v>3082.2452699999999</v>
      </c>
      <c r="Q207" s="159">
        <v>0</v>
      </c>
      <c r="R207" s="160">
        <v>3082.2452699999999</v>
      </c>
      <c r="S207" s="7"/>
      <c r="T207" s="7"/>
      <c r="U207" s="7"/>
      <c r="V207" s="7"/>
      <c r="W207" s="7"/>
      <c r="X207" s="7"/>
      <c r="Y207" s="7"/>
      <c r="Z207" s="7"/>
      <c r="AA207" s="7"/>
      <c r="AB207" s="7"/>
    </row>
    <row r="208" spans="1:28" ht="13.2">
      <c r="A208" s="161"/>
      <c r="B208" s="161"/>
      <c r="C208" s="161"/>
      <c r="D208" s="161"/>
      <c r="E208" s="162">
        <v>94</v>
      </c>
      <c r="F208" s="163">
        <v>0</v>
      </c>
      <c r="G208" s="118">
        <v>0</v>
      </c>
      <c r="H208" s="118">
        <v>0</v>
      </c>
      <c r="I208" s="118">
        <v>42.775640000000003</v>
      </c>
      <c r="J208" s="118">
        <v>0</v>
      </c>
      <c r="K208" s="118">
        <v>42.775640000000003</v>
      </c>
      <c r="L208" s="118">
        <v>0</v>
      </c>
      <c r="M208" s="118">
        <v>0</v>
      </c>
      <c r="N208" s="118">
        <v>0</v>
      </c>
      <c r="O208" s="118">
        <v>42.775640000000003</v>
      </c>
      <c r="P208" s="118">
        <v>15226.507750000001</v>
      </c>
      <c r="Q208" s="118">
        <v>0</v>
      </c>
      <c r="R208" s="164">
        <v>15226.507750000001</v>
      </c>
      <c r="S208" s="7"/>
      <c r="T208" s="7"/>
      <c r="U208" s="7"/>
      <c r="V208" s="7"/>
      <c r="W208" s="7"/>
      <c r="X208" s="7"/>
      <c r="Y208" s="7"/>
      <c r="Z208" s="7"/>
      <c r="AA208" s="7"/>
      <c r="AB208" s="7"/>
    </row>
    <row r="209" spans="1:28" ht="13.2">
      <c r="A209" s="161"/>
      <c r="B209" s="161"/>
      <c r="C209" s="161"/>
      <c r="D209" s="161"/>
      <c r="E209" s="162">
        <v>118</v>
      </c>
      <c r="F209" s="163">
        <v>0</v>
      </c>
      <c r="G209" s="118">
        <v>0</v>
      </c>
      <c r="H209" s="118">
        <v>0</v>
      </c>
      <c r="I209" s="118">
        <v>12.696350000000001</v>
      </c>
      <c r="J209" s="118">
        <v>0</v>
      </c>
      <c r="K209" s="118">
        <v>12.696350000000001</v>
      </c>
      <c r="L209" s="118">
        <v>0</v>
      </c>
      <c r="M209" s="118">
        <v>0</v>
      </c>
      <c r="N209" s="118">
        <v>0</v>
      </c>
      <c r="O209" s="118">
        <v>12.696350000000001</v>
      </c>
      <c r="P209" s="118">
        <v>4797.8674700000001</v>
      </c>
      <c r="Q209" s="118">
        <v>0</v>
      </c>
      <c r="R209" s="164">
        <v>4797.8674700000001</v>
      </c>
      <c r="S209" s="7"/>
      <c r="T209" s="7"/>
      <c r="U209" s="7"/>
      <c r="V209" s="7"/>
      <c r="W209" s="7"/>
      <c r="X209" s="7"/>
      <c r="Y209" s="7"/>
      <c r="Z209" s="7"/>
      <c r="AA209" s="7"/>
      <c r="AB209" s="7"/>
    </row>
    <row r="210" spans="1:28" ht="13.2">
      <c r="A210" s="161"/>
      <c r="B210" s="161"/>
      <c r="C210" s="161"/>
      <c r="D210" s="161"/>
      <c r="E210" s="162">
        <v>230</v>
      </c>
      <c r="F210" s="163">
        <v>0</v>
      </c>
      <c r="G210" s="118">
        <v>0</v>
      </c>
      <c r="H210" s="118">
        <v>0</v>
      </c>
      <c r="I210" s="118">
        <v>91.340740000000011</v>
      </c>
      <c r="J210" s="118">
        <v>0</v>
      </c>
      <c r="K210" s="118">
        <v>91.340740000000011</v>
      </c>
      <c r="L210" s="118">
        <v>0</v>
      </c>
      <c r="M210" s="118">
        <v>0</v>
      </c>
      <c r="N210" s="118">
        <v>0</v>
      </c>
      <c r="O210" s="118">
        <v>91.340740000000011</v>
      </c>
      <c r="P210" s="118">
        <v>38925.118600000002</v>
      </c>
      <c r="Q210" s="118">
        <v>0</v>
      </c>
      <c r="R210" s="164">
        <v>38925.118600000002</v>
      </c>
      <c r="S210" s="7"/>
      <c r="T210" s="7"/>
      <c r="U210" s="7"/>
      <c r="V210" s="7"/>
      <c r="W210" s="7"/>
      <c r="X210" s="7"/>
      <c r="Y210" s="7"/>
      <c r="Z210" s="7"/>
      <c r="AA210" s="7"/>
      <c r="AB210" s="7"/>
    </row>
    <row r="211" spans="1:28" ht="13.2">
      <c r="A211" s="161"/>
      <c r="B211" s="161"/>
      <c r="C211" s="161"/>
      <c r="D211" s="161"/>
      <c r="E211" s="162">
        <v>241</v>
      </c>
      <c r="F211" s="163">
        <v>0</v>
      </c>
      <c r="G211" s="118">
        <v>0</v>
      </c>
      <c r="H211" s="118">
        <v>0</v>
      </c>
      <c r="I211" s="118">
        <v>1.08E-3</v>
      </c>
      <c r="J211" s="118">
        <v>0</v>
      </c>
      <c r="K211" s="118">
        <v>1.08E-3</v>
      </c>
      <c r="L211" s="118">
        <v>0</v>
      </c>
      <c r="M211" s="118">
        <v>0</v>
      </c>
      <c r="N211" s="118">
        <v>0</v>
      </c>
      <c r="O211" s="118">
        <v>1.08E-3</v>
      </c>
      <c r="P211" s="118">
        <v>1915.2284</v>
      </c>
      <c r="Q211" s="118">
        <v>0</v>
      </c>
      <c r="R211" s="164">
        <v>1915.2284</v>
      </c>
      <c r="S211" s="7"/>
      <c r="T211" s="7"/>
      <c r="U211" s="7"/>
      <c r="V211" s="7"/>
      <c r="W211" s="7"/>
      <c r="X211" s="7"/>
      <c r="Y211" s="7"/>
      <c r="Z211" s="7"/>
      <c r="AA211" s="7"/>
      <c r="AB211" s="7"/>
    </row>
    <row r="212" spans="1:28" ht="13.2">
      <c r="A212" s="161"/>
      <c r="B212" s="161"/>
      <c r="C212" s="157" t="s">
        <v>15</v>
      </c>
      <c r="D212" s="157" t="s">
        <v>15</v>
      </c>
      <c r="E212" s="157">
        <v>135</v>
      </c>
      <c r="F212" s="158">
        <v>0</v>
      </c>
      <c r="G212" s="159">
        <v>0</v>
      </c>
      <c r="H212" s="159">
        <v>0</v>
      </c>
      <c r="I212" s="159">
        <v>6.3967299999999998</v>
      </c>
      <c r="J212" s="159">
        <v>0</v>
      </c>
      <c r="K212" s="159">
        <v>6.3967299999999998</v>
      </c>
      <c r="L212" s="159">
        <v>0</v>
      </c>
      <c r="M212" s="159">
        <v>0</v>
      </c>
      <c r="N212" s="159">
        <v>0</v>
      </c>
      <c r="O212" s="159">
        <v>6.3967299999999998</v>
      </c>
      <c r="P212" s="159">
        <v>6755.4850999999999</v>
      </c>
      <c r="Q212" s="159">
        <v>0</v>
      </c>
      <c r="R212" s="160">
        <v>6755.4850999999999</v>
      </c>
      <c r="S212" s="7"/>
      <c r="T212" s="7"/>
      <c r="U212" s="7"/>
      <c r="V212" s="7"/>
      <c r="W212" s="7"/>
      <c r="X212" s="7"/>
      <c r="Y212" s="7"/>
      <c r="Z212" s="7"/>
      <c r="AA212" s="7"/>
      <c r="AB212" s="7"/>
    </row>
    <row r="213" spans="1:28" ht="13.2">
      <c r="A213" s="161"/>
      <c r="B213" s="161"/>
      <c r="C213" s="161"/>
      <c r="D213" s="157" t="s">
        <v>259</v>
      </c>
      <c r="E213" s="157">
        <v>68</v>
      </c>
      <c r="F213" s="158">
        <v>0</v>
      </c>
      <c r="G213" s="159">
        <v>0</v>
      </c>
      <c r="H213" s="159">
        <v>0</v>
      </c>
      <c r="I213" s="159">
        <v>294.18761000000001</v>
      </c>
      <c r="J213" s="159">
        <v>0</v>
      </c>
      <c r="K213" s="159">
        <v>294.18761000000001</v>
      </c>
      <c r="L213" s="159">
        <v>0</v>
      </c>
      <c r="M213" s="159">
        <v>0</v>
      </c>
      <c r="N213" s="159">
        <v>0</v>
      </c>
      <c r="O213" s="159">
        <v>294.18761000000001</v>
      </c>
      <c r="P213" s="159">
        <v>1594.32861</v>
      </c>
      <c r="Q213" s="159">
        <v>0</v>
      </c>
      <c r="R213" s="160">
        <v>1594.32861</v>
      </c>
      <c r="S213" s="7"/>
      <c r="T213" s="7"/>
      <c r="U213" s="7"/>
      <c r="V213" s="7"/>
      <c r="W213" s="7"/>
      <c r="X213" s="7"/>
      <c r="Y213" s="7"/>
      <c r="Z213" s="7"/>
      <c r="AA213" s="7"/>
      <c r="AB213" s="7"/>
    </row>
    <row r="214" spans="1:28" ht="13.2">
      <c r="A214" s="161"/>
      <c r="B214" s="161"/>
      <c r="C214" s="157" t="s">
        <v>260</v>
      </c>
      <c r="D214" s="157" t="s">
        <v>261</v>
      </c>
      <c r="E214" s="157">
        <v>136</v>
      </c>
      <c r="F214" s="158">
        <v>0</v>
      </c>
      <c r="G214" s="159">
        <v>0</v>
      </c>
      <c r="H214" s="159">
        <v>0</v>
      </c>
      <c r="I214" s="159">
        <v>42.315260000000002</v>
      </c>
      <c r="J214" s="159">
        <v>0</v>
      </c>
      <c r="K214" s="159">
        <v>42.315260000000002</v>
      </c>
      <c r="L214" s="159">
        <v>0</v>
      </c>
      <c r="M214" s="159">
        <v>0</v>
      </c>
      <c r="N214" s="159">
        <v>0</v>
      </c>
      <c r="O214" s="159">
        <v>42.315260000000002</v>
      </c>
      <c r="P214" s="159">
        <v>3214.5579299999999</v>
      </c>
      <c r="Q214" s="159">
        <v>0</v>
      </c>
      <c r="R214" s="160">
        <v>3214.5579299999999</v>
      </c>
      <c r="S214" s="7"/>
      <c r="T214" s="7"/>
      <c r="U214" s="7"/>
      <c r="V214" s="7"/>
      <c r="W214" s="7"/>
      <c r="X214" s="7"/>
      <c r="Y214" s="7"/>
      <c r="Z214" s="7"/>
      <c r="AA214" s="7"/>
      <c r="AB214" s="7"/>
    </row>
    <row r="215" spans="1:28" ht="13.2">
      <c r="A215" s="161"/>
      <c r="B215" s="157" t="s">
        <v>16</v>
      </c>
      <c r="C215" s="157" t="s">
        <v>262</v>
      </c>
      <c r="D215" s="157" t="s">
        <v>262</v>
      </c>
      <c r="E215" s="157">
        <v>146</v>
      </c>
      <c r="F215" s="158">
        <v>0</v>
      </c>
      <c r="G215" s="159">
        <v>0</v>
      </c>
      <c r="H215" s="159">
        <v>0</v>
      </c>
      <c r="I215" s="159">
        <v>136.49139000000002</v>
      </c>
      <c r="J215" s="159">
        <v>0</v>
      </c>
      <c r="K215" s="159">
        <v>136.49139000000002</v>
      </c>
      <c r="L215" s="159">
        <v>0</v>
      </c>
      <c r="M215" s="159">
        <v>0</v>
      </c>
      <c r="N215" s="159">
        <v>0</v>
      </c>
      <c r="O215" s="159">
        <v>136.49139000000002</v>
      </c>
      <c r="P215" s="159">
        <v>5156.9154000000008</v>
      </c>
      <c r="Q215" s="159">
        <v>0</v>
      </c>
      <c r="R215" s="160">
        <v>5156.9154000000008</v>
      </c>
      <c r="S215" s="7"/>
      <c r="T215" s="7"/>
      <c r="U215" s="7"/>
      <c r="V215" s="7"/>
      <c r="W215" s="7"/>
      <c r="X215" s="7"/>
      <c r="Y215" s="7"/>
      <c r="Z215" s="7"/>
      <c r="AA215" s="7"/>
      <c r="AB215" s="7"/>
    </row>
    <row r="216" spans="1:28" ht="13.2">
      <c r="A216" s="161"/>
      <c r="B216" s="161"/>
      <c r="C216" s="161"/>
      <c r="D216" s="161"/>
      <c r="E216" s="162">
        <v>186</v>
      </c>
      <c r="F216" s="163">
        <v>0</v>
      </c>
      <c r="G216" s="118">
        <v>0</v>
      </c>
      <c r="H216" s="118">
        <v>0</v>
      </c>
      <c r="I216" s="118">
        <v>1.7800000000000001E-3</v>
      </c>
      <c r="J216" s="118">
        <v>0</v>
      </c>
      <c r="K216" s="118">
        <v>1.7800000000000001E-3</v>
      </c>
      <c r="L216" s="118">
        <v>0</v>
      </c>
      <c r="M216" s="118">
        <v>0</v>
      </c>
      <c r="N216" s="118">
        <v>0</v>
      </c>
      <c r="O216" s="118">
        <v>1.7800000000000001E-3</v>
      </c>
      <c r="P216" s="118">
        <v>5800.1816399999998</v>
      </c>
      <c r="Q216" s="118">
        <v>0</v>
      </c>
      <c r="R216" s="164">
        <v>5800.1816399999998</v>
      </c>
      <c r="S216" s="7"/>
      <c r="T216" s="7"/>
      <c r="U216" s="7"/>
      <c r="V216" s="7"/>
      <c r="W216" s="7"/>
      <c r="X216" s="7"/>
      <c r="Y216" s="7"/>
      <c r="Z216" s="7"/>
      <c r="AA216" s="7"/>
      <c r="AB216" s="7"/>
    </row>
    <row r="217" spans="1:28" ht="13.2">
      <c r="A217" s="161"/>
      <c r="B217" s="161"/>
      <c r="C217" s="157" t="s">
        <v>188</v>
      </c>
      <c r="D217" s="157" t="s">
        <v>189</v>
      </c>
      <c r="E217" s="157">
        <v>64</v>
      </c>
      <c r="F217" s="158">
        <v>0</v>
      </c>
      <c r="G217" s="159">
        <v>0</v>
      </c>
      <c r="H217" s="159">
        <v>0</v>
      </c>
      <c r="I217" s="159">
        <v>266.19445000000002</v>
      </c>
      <c r="J217" s="159">
        <v>0</v>
      </c>
      <c r="K217" s="159">
        <v>266.19445000000002</v>
      </c>
      <c r="L217" s="159">
        <v>0</v>
      </c>
      <c r="M217" s="159">
        <v>0</v>
      </c>
      <c r="N217" s="159">
        <v>0</v>
      </c>
      <c r="O217" s="159">
        <v>266.19445000000002</v>
      </c>
      <c r="P217" s="159">
        <v>5856.7446100000006</v>
      </c>
      <c r="Q217" s="159">
        <v>0</v>
      </c>
      <c r="R217" s="160">
        <v>5856.7446100000006</v>
      </c>
      <c r="S217" s="7"/>
      <c r="T217" s="7"/>
      <c r="U217" s="7"/>
      <c r="V217" s="7"/>
      <c r="W217" s="7"/>
      <c r="X217" s="7"/>
      <c r="Y217" s="7"/>
      <c r="Z217" s="7"/>
      <c r="AA217" s="7"/>
      <c r="AB217" s="7"/>
    </row>
    <row r="218" spans="1:28" ht="13.2">
      <c r="A218" s="161"/>
      <c r="B218" s="161"/>
      <c r="C218" s="161"/>
      <c r="D218" s="157" t="s">
        <v>263</v>
      </c>
      <c r="E218" s="157">
        <v>148</v>
      </c>
      <c r="F218" s="158">
        <v>0</v>
      </c>
      <c r="G218" s="159">
        <v>0</v>
      </c>
      <c r="H218" s="159">
        <v>0</v>
      </c>
      <c r="I218" s="159">
        <v>4.4000000000000002E-4</v>
      </c>
      <c r="J218" s="159">
        <v>0</v>
      </c>
      <c r="K218" s="159">
        <v>4.4000000000000002E-4</v>
      </c>
      <c r="L218" s="159">
        <v>0</v>
      </c>
      <c r="M218" s="159">
        <v>0</v>
      </c>
      <c r="N218" s="159">
        <v>0</v>
      </c>
      <c r="O218" s="159">
        <v>4.4000000000000002E-4</v>
      </c>
      <c r="P218" s="159">
        <v>6519.1340300000002</v>
      </c>
      <c r="Q218" s="159">
        <v>0</v>
      </c>
      <c r="R218" s="160">
        <v>6519.1340300000002</v>
      </c>
      <c r="S218" s="7"/>
      <c r="T218" s="7"/>
      <c r="U218" s="7"/>
      <c r="V218" s="7"/>
      <c r="W218" s="7"/>
      <c r="X218" s="7"/>
      <c r="Y218" s="7"/>
      <c r="Z218" s="7"/>
      <c r="AA218" s="7"/>
      <c r="AB218" s="7"/>
    </row>
    <row r="219" spans="1:28" ht="13.2">
      <c r="A219" s="161"/>
      <c r="B219" s="161"/>
      <c r="C219" s="157" t="s">
        <v>264</v>
      </c>
      <c r="D219" s="157" t="s">
        <v>264</v>
      </c>
      <c r="E219" s="157">
        <v>44</v>
      </c>
      <c r="F219" s="158">
        <v>0</v>
      </c>
      <c r="G219" s="159">
        <v>0</v>
      </c>
      <c r="H219" s="159">
        <v>0</v>
      </c>
      <c r="I219" s="159">
        <v>230.13593</v>
      </c>
      <c r="J219" s="159">
        <v>0</v>
      </c>
      <c r="K219" s="159">
        <v>230.13593</v>
      </c>
      <c r="L219" s="159">
        <v>0</v>
      </c>
      <c r="M219" s="159">
        <v>0</v>
      </c>
      <c r="N219" s="159">
        <v>0</v>
      </c>
      <c r="O219" s="159">
        <v>230.13593</v>
      </c>
      <c r="P219" s="159">
        <v>4674.3712500000001</v>
      </c>
      <c r="Q219" s="159">
        <v>0</v>
      </c>
      <c r="R219" s="160">
        <v>4674.3712500000001</v>
      </c>
      <c r="S219" s="7"/>
      <c r="T219" s="7"/>
      <c r="U219" s="7"/>
      <c r="V219" s="7"/>
      <c r="W219" s="7"/>
      <c r="X219" s="7"/>
      <c r="Y219" s="7"/>
      <c r="Z219" s="7"/>
      <c r="AA219" s="7"/>
      <c r="AB219" s="7"/>
    </row>
    <row r="220" spans="1:28" ht="13.2">
      <c r="A220" s="161"/>
      <c r="B220" s="161"/>
      <c r="C220" s="161"/>
      <c r="D220" s="161"/>
      <c r="E220" s="162">
        <v>147</v>
      </c>
      <c r="F220" s="163">
        <v>0</v>
      </c>
      <c r="G220" s="118">
        <v>0</v>
      </c>
      <c r="H220" s="118">
        <v>0</v>
      </c>
      <c r="I220" s="118">
        <v>2.8670000000000001E-2</v>
      </c>
      <c r="J220" s="118">
        <v>0</v>
      </c>
      <c r="K220" s="118">
        <v>2.8670000000000001E-2</v>
      </c>
      <c r="L220" s="118">
        <v>0</v>
      </c>
      <c r="M220" s="118">
        <v>0</v>
      </c>
      <c r="N220" s="118">
        <v>0</v>
      </c>
      <c r="O220" s="118">
        <v>2.8670000000000001E-2</v>
      </c>
      <c r="P220" s="118">
        <v>5468.8681900000001</v>
      </c>
      <c r="Q220" s="118">
        <v>0</v>
      </c>
      <c r="R220" s="164">
        <v>5468.8681900000001</v>
      </c>
      <c r="S220" s="7"/>
      <c r="T220" s="7"/>
      <c r="U220" s="7"/>
      <c r="V220" s="7"/>
      <c r="W220" s="7"/>
      <c r="X220" s="7"/>
      <c r="Y220" s="7"/>
      <c r="Z220" s="7"/>
      <c r="AA220" s="7"/>
      <c r="AB220" s="7"/>
    </row>
    <row r="221" spans="1:28" ht="13.2">
      <c r="A221" s="161"/>
      <c r="B221" s="161"/>
      <c r="C221" s="161"/>
      <c r="D221" s="157" t="s">
        <v>265</v>
      </c>
      <c r="E221" s="157">
        <v>258</v>
      </c>
      <c r="F221" s="158">
        <v>0</v>
      </c>
      <c r="G221" s="159">
        <v>0</v>
      </c>
      <c r="H221" s="159">
        <v>0</v>
      </c>
      <c r="I221" s="159">
        <v>2E-3</v>
      </c>
      <c r="J221" s="159">
        <v>0</v>
      </c>
      <c r="K221" s="159">
        <v>2E-3</v>
      </c>
      <c r="L221" s="159">
        <v>0</v>
      </c>
      <c r="M221" s="159">
        <v>0</v>
      </c>
      <c r="N221" s="159">
        <v>0</v>
      </c>
      <c r="O221" s="159">
        <v>2E-3</v>
      </c>
      <c r="P221" s="159">
        <v>726.89447999999993</v>
      </c>
      <c r="Q221" s="159">
        <v>0</v>
      </c>
      <c r="R221" s="160">
        <v>726.89447999999993</v>
      </c>
      <c r="S221" s="7"/>
      <c r="T221" s="7"/>
      <c r="U221" s="7"/>
      <c r="V221" s="7"/>
      <c r="W221" s="7"/>
      <c r="X221" s="7"/>
      <c r="Y221" s="7"/>
      <c r="Z221" s="7"/>
      <c r="AA221" s="7"/>
      <c r="AB221" s="7"/>
    </row>
    <row r="222" spans="1:28" ht="13.2">
      <c r="A222" s="161"/>
      <c r="B222" s="161"/>
      <c r="C222" s="157" t="s">
        <v>190</v>
      </c>
      <c r="D222" s="157" t="s">
        <v>191</v>
      </c>
      <c r="E222" s="157">
        <v>41</v>
      </c>
      <c r="F222" s="158">
        <v>0</v>
      </c>
      <c r="G222" s="159">
        <v>0</v>
      </c>
      <c r="H222" s="159">
        <v>0</v>
      </c>
      <c r="I222" s="159">
        <v>382.81898999999999</v>
      </c>
      <c r="J222" s="159">
        <v>0</v>
      </c>
      <c r="K222" s="159">
        <v>382.81898999999999</v>
      </c>
      <c r="L222" s="159">
        <v>0</v>
      </c>
      <c r="M222" s="159">
        <v>0</v>
      </c>
      <c r="N222" s="159">
        <v>0</v>
      </c>
      <c r="O222" s="159">
        <v>382.81898999999999</v>
      </c>
      <c r="P222" s="159">
        <v>8190.9063799999994</v>
      </c>
      <c r="Q222" s="159">
        <v>0</v>
      </c>
      <c r="R222" s="160">
        <v>8190.9063799999994</v>
      </c>
      <c r="S222" s="7"/>
      <c r="T222" s="7"/>
      <c r="U222" s="7"/>
      <c r="V222" s="7"/>
      <c r="W222" s="7"/>
      <c r="X222" s="7"/>
      <c r="Y222" s="7"/>
      <c r="Z222" s="7"/>
      <c r="AA222" s="7"/>
      <c r="AB222" s="7"/>
    </row>
    <row r="223" spans="1:28" ht="13.2">
      <c r="A223" s="161"/>
      <c r="B223" s="161"/>
      <c r="C223" s="161"/>
      <c r="D223" s="161"/>
      <c r="E223" s="162">
        <v>145</v>
      </c>
      <c r="F223" s="163">
        <v>0</v>
      </c>
      <c r="G223" s="118">
        <v>0</v>
      </c>
      <c r="H223" s="118">
        <v>0</v>
      </c>
      <c r="I223" s="118">
        <v>0.23683000000000001</v>
      </c>
      <c r="J223" s="118">
        <v>0</v>
      </c>
      <c r="K223" s="118">
        <v>0.23683000000000001</v>
      </c>
      <c r="L223" s="118">
        <v>0</v>
      </c>
      <c r="M223" s="118">
        <v>0</v>
      </c>
      <c r="N223" s="118">
        <v>0</v>
      </c>
      <c r="O223" s="118">
        <v>0.23683000000000001</v>
      </c>
      <c r="P223" s="118">
        <v>6942.6462699999993</v>
      </c>
      <c r="Q223" s="118">
        <v>0</v>
      </c>
      <c r="R223" s="164">
        <v>6942.6462699999993</v>
      </c>
      <c r="S223" s="7"/>
      <c r="T223" s="7"/>
      <c r="U223" s="7"/>
      <c r="V223" s="7"/>
      <c r="W223" s="7"/>
      <c r="X223" s="7"/>
      <c r="Y223" s="7"/>
      <c r="Z223" s="7"/>
      <c r="AA223" s="7"/>
      <c r="AB223" s="7"/>
    </row>
    <row r="224" spans="1:28" ht="13.2">
      <c r="A224" s="161"/>
      <c r="B224" s="161"/>
      <c r="C224" s="157" t="s">
        <v>16</v>
      </c>
      <c r="D224" s="157" t="s">
        <v>192</v>
      </c>
      <c r="E224" s="157">
        <v>59</v>
      </c>
      <c r="F224" s="158">
        <v>0</v>
      </c>
      <c r="G224" s="159">
        <v>0</v>
      </c>
      <c r="H224" s="159">
        <v>0</v>
      </c>
      <c r="I224" s="159">
        <v>43.349460000000001</v>
      </c>
      <c r="J224" s="159">
        <v>0</v>
      </c>
      <c r="K224" s="159">
        <v>43.349460000000001</v>
      </c>
      <c r="L224" s="159">
        <v>0</v>
      </c>
      <c r="M224" s="159">
        <v>0</v>
      </c>
      <c r="N224" s="159">
        <v>0</v>
      </c>
      <c r="O224" s="159">
        <v>43.349460000000001</v>
      </c>
      <c r="P224" s="159">
        <v>7907.6812199999995</v>
      </c>
      <c r="Q224" s="159">
        <v>0</v>
      </c>
      <c r="R224" s="160">
        <v>7907.6812199999995</v>
      </c>
      <c r="S224" s="7"/>
      <c r="T224" s="7"/>
      <c r="U224" s="7"/>
      <c r="V224" s="7"/>
      <c r="W224" s="7"/>
      <c r="X224" s="7"/>
      <c r="Y224" s="7"/>
      <c r="Z224" s="7"/>
      <c r="AA224" s="7"/>
      <c r="AB224" s="7"/>
    </row>
    <row r="225" spans="1:28" ht="13.2">
      <c r="A225" s="161"/>
      <c r="B225" s="161"/>
      <c r="C225" s="161"/>
      <c r="D225" s="161"/>
      <c r="E225" s="162">
        <v>137</v>
      </c>
      <c r="F225" s="163">
        <v>0</v>
      </c>
      <c r="G225" s="118">
        <v>0</v>
      </c>
      <c r="H225" s="118">
        <v>0</v>
      </c>
      <c r="I225" s="118">
        <v>59.868650000000002</v>
      </c>
      <c r="J225" s="118">
        <v>0</v>
      </c>
      <c r="K225" s="118">
        <v>59.868650000000002</v>
      </c>
      <c r="L225" s="118">
        <v>0</v>
      </c>
      <c r="M225" s="118">
        <v>0</v>
      </c>
      <c r="N225" s="118">
        <v>0</v>
      </c>
      <c r="O225" s="118">
        <v>59.868650000000002</v>
      </c>
      <c r="P225" s="118">
        <v>16593.723979999999</v>
      </c>
      <c r="Q225" s="118">
        <v>0</v>
      </c>
      <c r="R225" s="164">
        <v>16593.723979999999</v>
      </c>
      <c r="S225" s="7"/>
      <c r="T225" s="7"/>
      <c r="U225" s="7"/>
      <c r="V225" s="7"/>
      <c r="W225" s="7"/>
      <c r="X225" s="7"/>
      <c r="Y225" s="7"/>
      <c r="Z225" s="7"/>
      <c r="AA225" s="7"/>
      <c r="AB225" s="7"/>
    </row>
    <row r="226" spans="1:28" ht="13.2">
      <c r="A226" s="161"/>
      <c r="B226" s="161"/>
      <c r="C226" s="161"/>
      <c r="D226" s="161"/>
      <c r="E226" s="162">
        <v>232</v>
      </c>
      <c r="F226" s="163">
        <v>0</v>
      </c>
      <c r="G226" s="118">
        <v>0</v>
      </c>
      <c r="H226" s="118">
        <v>0</v>
      </c>
      <c r="I226" s="118">
        <v>0.11526</v>
      </c>
      <c r="J226" s="118">
        <v>0</v>
      </c>
      <c r="K226" s="118">
        <v>0.11526</v>
      </c>
      <c r="L226" s="118">
        <v>0</v>
      </c>
      <c r="M226" s="118">
        <v>0</v>
      </c>
      <c r="N226" s="118">
        <v>0</v>
      </c>
      <c r="O226" s="118">
        <v>0.11526</v>
      </c>
      <c r="P226" s="118">
        <v>2523.1928499999999</v>
      </c>
      <c r="Q226" s="118">
        <v>0</v>
      </c>
      <c r="R226" s="164">
        <v>2523.1928499999999</v>
      </c>
      <c r="S226" s="7"/>
      <c r="T226" s="7"/>
      <c r="U226" s="7"/>
      <c r="V226" s="7"/>
      <c r="W226" s="7"/>
      <c r="X226" s="7"/>
      <c r="Y226" s="7"/>
      <c r="Z226" s="7"/>
      <c r="AA226" s="7"/>
      <c r="AB226" s="7"/>
    </row>
    <row r="227" spans="1:28" ht="13.2">
      <c r="A227" s="161"/>
      <c r="B227" s="161"/>
      <c r="C227" s="161"/>
      <c r="D227" s="161"/>
      <c r="E227" s="162">
        <v>234</v>
      </c>
      <c r="F227" s="163">
        <v>0</v>
      </c>
      <c r="G227" s="118">
        <v>0</v>
      </c>
      <c r="H227" s="118">
        <v>0</v>
      </c>
      <c r="I227" s="118">
        <v>7.1947099999999997</v>
      </c>
      <c r="J227" s="118">
        <v>0</v>
      </c>
      <c r="K227" s="118">
        <v>7.1947099999999997</v>
      </c>
      <c r="L227" s="118">
        <v>0</v>
      </c>
      <c r="M227" s="118">
        <v>0</v>
      </c>
      <c r="N227" s="118">
        <v>0</v>
      </c>
      <c r="O227" s="118">
        <v>7.1947099999999997</v>
      </c>
      <c r="P227" s="118">
        <v>2580.7072200000002</v>
      </c>
      <c r="Q227" s="118">
        <v>0</v>
      </c>
      <c r="R227" s="164">
        <v>2580.7072200000002</v>
      </c>
      <c r="S227" s="7"/>
      <c r="T227" s="7"/>
      <c r="U227" s="7"/>
      <c r="V227" s="7"/>
      <c r="W227" s="7"/>
      <c r="X227" s="7"/>
      <c r="Y227" s="7"/>
      <c r="Z227" s="7"/>
      <c r="AA227" s="7"/>
      <c r="AB227" s="7"/>
    </row>
    <row r="228" spans="1:28" ht="13.2">
      <c r="A228" s="161"/>
      <c r="B228" s="161"/>
      <c r="C228" s="161"/>
      <c r="D228" s="157" t="s">
        <v>193</v>
      </c>
      <c r="E228" s="157">
        <v>66</v>
      </c>
      <c r="F228" s="158">
        <v>0</v>
      </c>
      <c r="G228" s="159">
        <v>0</v>
      </c>
      <c r="H228" s="159">
        <v>0</v>
      </c>
      <c r="I228" s="159">
        <v>14.24273</v>
      </c>
      <c r="J228" s="159">
        <v>0</v>
      </c>
      <c r="K228" s="159">
        <v>14.24273</v>
      </c>
      <c r="L228" s="159">
        <v>0</v>
      </c>
      <c r="M228" s="159">
        <v>0</v>
      </c>
      <c r="N228" s="159">
        <v>0</v>
      </c>
      <c r="O228" s="159">
        <v>14.24273</v>
      </c>
      <c r="P228" s="159">
        <v>5889.8961200000003</v>
      </c>
      <c r="Q228" s="159">
        <v>0</v>
      </c>
      <c r="R228" s="160">
        <v>5889.8961200000003</v>
      </c>
      <c r="S228" s="7"/>
      <c r="T228" s="7"/>
      <c r="U228" s="7"/>
      <c r="V228" s="7"/>
      <c r="W228" s="7"/>
      <c r="X228" s="7"/>
      <c r="Y228" s="7"/>
      <c r="Z228" s="7"/>
      <c r="AA228" s="7"/>
      <c r="AB228" s="7"/>
    </row>
    <row r="229" spans="1:28" ht="13.2">
      <c r="A229" s="161"/>
      <c r="B229" s="161"/>
      <c r="C229" s="161"/>
      <c r="D229" s="157" t="s">
        <v>266</v>
      </c>
      <c r="E229" s="157">
        <v>140</v>
      </c>
      <c r="F229" s="158">
        <v>0</v>
      </c>
      <c r="G229" s="159">
        <v>0</v>
      </c>
      <c r="H229" s="159">
        <v>0</v>
      </c>
      <c r="I229" s="159">
        <v>6.9725600000000005</v>
      </c>
      <c r="J229" s="159">
        <v>0</v>
      </c>
      <c r="K229" s="159">
        <v>6.9725600000000005</v>
      </c>
      <c r="L229" s="159">
        <v>0</v>
      </c>
      <c r="M229" s="159">
        <v>0</v>
      </c>
      <c r="N229" s="159">
        <v>0</v>
      </c>
      <c r="O229" s="159">
        <v>6.9725600000000005</v>
      </c>
      <c r="P229" s="159">
        <v>4660.9986399999998</v>
      </c>
      <c r="Q229" s="159">
        <v>0</v>
      </c>
      <c r="R229" s="160">
        <v>4660.9986399999998</v>
      </c>
      <c r="S229" s="7"/>
      <c r="T229" s="7"/>
      <c r="U229" s="7"/>
      <c r="V229" s="7"/>
      <c r="W229" s="7"/>
      <c r="X229" s="7"/>
      <c r="Y229" s="7"/>
      <c r="Z229" s="7"/>
      <c r="AA229" s="7"/>
      <c r="AB229" s="7"/>
    </row>
    <row r="230" spans="1:28" ht="13.2">
      <c r="A230" s="161"/>
      <c r="B230" s="161"/>
      <c r="C230" s="161"/>
      <c r="D230" s="157" t="s">
        <v>194</v>
      </c>
      <c r="E230" s="157">
        <v>174</v>
      </c>
      <c r="F230" s="158">
        <v>0</v>
      </c>
      <c r="G230" s="159">
        <v>0</v>
      </c>
      <c r="H230" s="159">
        <v>0</v>
      </c>
      <c r="I230" s="159">
        <v>0.11602</v>
      </c>
      <c r="J230" s="159">
        <v>0</v>
      </c>
      <c r="K230" s="159">
        <v>0.11602</v>
      </c>
      <c r="L230" s="159">
        <v>0</v>
      </c>
      <c r="M230" s="159">
        <v>0</v>
      </c>
      <c r="N230" s="159">
        <v>0</v>
      </c>
      <c r="O230" s="159">
        <v>0.11602</v>
      </c>
      <c r="P230" s="159">
        <v>5363.13087</v>
      </c>
      <c r="Q230" s="159">
        <v>0</v>
      </c>
      <c r="R230" s="160">
        <v>5363.13087</v>
      </c>
      <c r="S230" s="7"/>
      <c r="T230" s="7"/>
      <c r="U230" s="7"/>
      <c r="V230" s="7"/>
      <c r="W230" s="7"/>
      <c r="X230" s="7"/>
      <c r="Y230" s="7"/>
      <c r="Z230" s="7"/>
      <c r="AA230" s="7"/>
      <c r="AB230" s="7"/>
    </row>
    <row r="231" spans="1:28" ht="13.2">
      <c r="A231" s="161"/>
      <c r="B231" s="161"/>
      <c r="C231" s="161"/>
      <c r="D231" s="157" t="s">
        <v>195</v>
      </c>
      <c r="E231" s="157">
        <v>190</v>
      </c>
      <c r="F231" s="158">
        <v>0</v>
      </c>
      <c r="G231" s="159">
        <v>0</v>
      </c>
      <c r="H231" s="159">
        <v>0</v>
      </c>
      <c r="I231" s="159">
        <v>3.2130000000000006E-2</v>
      </c>
      <c r="J231" s="159">
        <v>0</v>
      </c>
      <c r="K231" s="159">
        <v>3.2130000000000006E-2</v>
      </c>
      <c r="L231" s="159">
        <v>0</v>
      </c>
      <c r="M231" s="159">
        <v>0</v>
      </c>
      <c r="N231" s="159">
        <v>0</v>
      </c>
      <c r="O231" s="159">
        <v>3.2130000000000006E-2</v>
      </c>
      <c r="P231" s="159">
        <v>3986.2381800000003</v>
      </c>
      <c r="Q231" s="159">
        <v>0</v>
      </c>
      <c r="R231" s="160">
        <v>3986.2381800000003</v>
      </c>
      <c r="S231" s="7"/>
      <c r="T231" s="7"/>
      <c r="U231" s="7"/>
      <c r="V231" s="7"/>
      <c r="W231" s="7"/>
      <c r="X231" s="7"/>
      <c r="Y231" s="7"/>
      <c r="Z231" s="7"/>
      <c r="AA231" s="7"/>
      <c r="AB231" s="7"/>
    </row>
    <row r="232" spans="1:28" ht="13.2">
      <c r="A232" s="161"/>
      <c r="B232" s="161"/>
      <c r="C232" s="161"/>
      <c r="D232" s="157" t="s">
        <v>196</v>
      </c>
      <c r="E232" s="157">
        <v>139</v>
      </c>
      <c r="F232" s="158">
        <v>0</v>
      </c>
      <c r="G232" s="159">
        <v>0</v>
      </c>
      <c r="H232" s="159">
        <v>0</v>
      </c>
      <c r="I232" s="159">
        <v>12.285680000000001</v>
      </c>
      <c r="J232" s="159">
        <v>0</v>
      </c>
      <c r="K232" s="159">
        <v>12.285680000000001</v>
      </c>
      <c r="L232" s="159">
        <v>0</v>
      </c>
      <c r="M232" s="159">
        <v>0</v>
      </c>
      <c r="N232" s="159">
        <v>0</v>
      </c>
      <c r="O232" s="159">
        <v>12.285680000000001</v>
      </c>
      <c r="P232" s="159">
        <v>3845.5772900000002</v>
      </c>
      <c r="Q232" s="159">
        <v>0</v>
      </c>
      <c r="R232" s="160">
        <v>3845.5772900000002</v>
      </c>
      <c r="S232" s="7"/>
      <c r="T232" s="7"/>
      <c r="U232" s="7"/>
      <c r="V232" s="7"/>
      <c r="W232" s="7"/>
      <c r="X232" s="7"/>
      <c r="Y232" s="7"/>
      <c r="Z232" s="7"/>
      <c r="AA232" s="7"/>
      <c r="AB232" s="7"/>
    </row>
    <row r="233" spans="1:28" ht="13.2">
      <c r="A233" s="161"/>
      <c r="B233" s="161"/>
      <c r="C233" s="161"/>
      <c r="D233" s="157" t="s">
        <v>267</v>
      </c>
      <c r="E233" s="157">
        <v>249</v>
      </c>
      <c r="F233" s="158">
        <v>0</v>
      </c>
      <c r="G233" s="159">
        <v>0</v>
      </c>
      <c r="H233" s="159">
        <v>0</v>
      </c>
      <c r="I233" s="159">
        <v>0</v>
      </c>
      <c r="J233" s="159">
        <v>0</v>
      </c>
      <c r="K233" s="159">
        <v>0</v>
      </c>
      <c r="L233" s="159">
        <v>0</v>
      </c>
      <c r="M233" s="159">
        <v>0</v>
      </c>
      <c r="N233" s="159">
        <v>0</v>
      </c>
      <c r="O233" s="159">
        <v>0</v>
      </c>
      <c r="P233" s="159">
        <v>729.01449000000002</v>
      </c>
      <c r="Q233" s="159">
        <v>0</v>
      </c>
      <c r="R233" s="160">
        <v>729.01449000000002</v>
      </c>
      <c r="S233" s="7"/>
      <c r="T233" s="7"/>
      <c r="U233" s="7"/>
      <c r="V233" s="7"/>
      <c r="W233" s="7"/>
      <c r="X233" s="7"/>
      <c r="Y233" s="7"/>
      <c r="Z233" s="7"/>
      <c r="AA233" s="7"/>
      <c r="AB233" s="7"/>
    </row>
    <row r="234" spans="1:28" ht="13.2">
      <c r="A234" s="161"/>
      <c r="B234" s="161"/>
      <c r="C234" s="161"/>
      <c r="D234" s="157" t="s">
        <v>268</v>
      </c>
      <c r="E234" s="157">
        <v>204</v>
      </c>
      <c r="F234" s="158">
        <v>0</v>
      </c>
      <c r="G234" s="159">
        <v>0</v>
      </c>
      <c r="H234" s="159">
        <v>0</v>
      </c>
      <c r="I234" s="159">
        <v>15.162990000000001</v>
      </c>
      <c r="J234" s="159">
        <v>0</v>
      </c>
      <c r="K234" s="159">
        <v>15.162990000000001</v>
      </c>
      <c r="L234" s="159">
        <v>0</v>
      </c>
      <c r="M234" s="159">
        <v>0</v>
      </c>
      <c r="N234" s="159">
        <v>0</v>
      </c>
      <c r="O234" s="159">
        <v>15.162990000000001</v>
      </c>
      <c r="P234" s="159">
        <v>4736.2974100000001</v>
      </c>
      <c r="Q234" s="159">
        <v>0</v>
      </c>
      <c r="R234" s="160">
        <v>4736.2974100000001</v>
      </c>
      <c r="S234" s="7"/>
      <c r="T234" s="7"/>
      <c r="U234" s="7"/>
      <c r="V234" s="7"/>
      <c r="W234" s="7"/>
      <c r="X234" s="7"/>
      <c r="Y234" s="7"/>
      <c r="Z234" s="7"/>
      <c r="AA234" s="7"/>
      <c r="AB234" s="7"/>
    </row>
    <row r="235" spans="1:28" ht="13.2">
      <c r="A235" s="161"/>
      <c r="B235" s="161"/>
      <c r="C235" s="161"/>
      <c r="D235" s="157" t="s">
        <v>197</v>
      </c>
      <c r="E235" s="157">
        <v>180</v>
      </c>
      <c r="F235" s="158">
        <v>0</v>
      </c>
      <c r="G235" s="159">
        <v>0</v>
      </c>
      <c r="H235" s="159">
        <v>0</v>
      </c>
      <c r="I235" s="159">
        <v>36.217959999999998</v>
      </c>
      <c r="J235" s="159">
        <v>0</v>
      </c>
      <c r="K235" s="159">
        <v>36.217959999999998</v>
      </c>
      <c r="L235" s="159">
        <v>0</v>
      </c>
      <c r="M235" s="159">
        <v>0</v>
      </c>
      <c r="N235" s="159">
        <v>0</v>
      </c>
      <c r="O235" s="159">
        <v>36.217959999999998</v>
      </c>
      <c r="P235" s="159">
        <v>12993.237499999999</v>
      </c>
      <c r="Q235" s="159">
        <v>0</v>
      </c>
      <c r="R235" s="160">
        <v>12993.237499999999</v>
      </c>
      <c r="S235" s="7"/>
      <c r="T235" s="7"/>
      <c r="U235" s="7"/>
      <c r="V235" s="7"/>
      <c r="W235" s="7"/>
      <c r="X235" s="7"/>
      <c r="Y235" s="7"/>
      <c r="Z235" s="7"/>
      <c r="AA235" s="7"/>
      <c r="AB235" s="7"/>
    </row>
    <row r="236" spans="1:28" ht="13.2">
      <c r="A236" s="161"/>
      <c r="B236" s="161"/>
      <c r="C236" s="161"/>
      <c r="D236" s="157" t="s">
        <v>198</v>
      </c>
      <c r="E236" s="157">
        <v>47</v>
      </c>
      <c r="F236" s="158">
        <v>0</v>
      </c>
      <c r="G236" s="159">
        <v>0</v>
      </c>
      <c r="H236" s="159">
        <v>0</v>
      </c>
      <c r="I236" s="159">
        <v>2.5043200000000003</v>
      </c>
      <c r="J236" s="159">
        <v>0</v>
      </c>
      <c r="K236" s="159">
        <v>2.5043200000000003</v>
      </c>
      <c r="L236" s="159">
        <v>0</v>
      </c>
      <c r="M236" s="159">
        <v>0</v>
      </c>
      <c r="N236" s="159">
        <v>0</v>
      </c>
      <c r="O236" s="159">
        <v>2.5043200000000003</v>
      </c>
      <c r="P236" s="159">
        <v>15801.926170000001</v>
      </c>
      <c r="Q236" s="159">
        <v>0</v>
      </c>
      <c r="R236" s="160">
        <v>15801.926170000001</v>
      </c>
      <c r="S236" s="7"/>
      <c r="T236" s="7"/>
      <c r="U236" s="7"/>
      <c r="V236" s="7"/>
      <c r="W236" s="7"/>
      <c r="X236" s="7"/>
      <c r="Y236" s="7"/>
      <c r="Z236" s="7"/>
      <c r="AA236" s="7"/>
      <c r="AB236" s="7"/>
    </row>
    <row r="237" spans="1:28" ht="13.2">
      <c r="A237" s="161"/>
      <c r="B237" s="161"/>
      <c r="C237" s="161"/>
      <c r="D237" s="161"/>
      <c r="E237" s="162">
        <v>60</v>
      </c>
      <c r="F237" s="163">
        <v>0</v>
      </c>
      <c r="G237" s="118">
        <v>0</v>
      </c>
      <c r="H237" s="118">
        <v>0</v>
      </c>
      <c r="I237" s="118">
        <v>0</v>
      </c>
      <c r="J237" s="118">
        <v>0</v>
      </c>
      <c r="K237" s="118">
        <v>0</v>
      </c>
      <c r="L237" s="118">
        <v>0</v>
      </c>
      <c r="M237" s="118">
        <v>0</v>
      </c>
      <c r="N237" s="118">
        <v>0</v>
      </c>
      <c r="O237" s="118">
        <v>0</v>
      </c>
      <c r="P237" s="118">
        <v>4804.8793499999992</v>
      </c>
      <c r="Q237" s="118">
        <v>0</v>
      </c>
      <c r="R237" s="164">
        <v>4804.8793499999992</v>
      </c>
      <c r="S237" s="7"/>
      <c r="T237" s="7"/>
      <c r="U237" s="7"/>
      <c r="V237" s="7"/>
      <c r="W237" s="7"/>
      <c r="X237" s="7"/>
      <c r="Y237" s="7"/>
      <c r="Z237" s="7"/>
      <c r="AA237" s="7"/>
      <c r="AB237" s="7"/>
    </row>
    <row r="238" spans="1:28" ht="13.2">
      <c r="A238" s="161"/>
      <c r="B238" s="161"/>
      <c r="C238" s="161"/>
      <c r="D238" s="161"/>
      <c r="E238" s="162">
        <v>143</v>
      </c>
      <c r="F238" s="163">
        <v>0</v>
      </c>
      <c r="G238" s="118">
        <v>0</v>
      </c>
      <c r="H238" s="118">
        <v>0</v>
      </c>
      <c r="I238" s="118">
        <v>6.1999999999999998E-3</v>
      </c>
      <c r="J238" s="118">
        <v>0</v>
      </c>
      <c r="K238" s="118">
        <v>6.1999999999999998E-3</v>
      </c>
      <c r="L238" s="118">
        <v>0</v>
      </c>
      <c r="M238" s="118">
        <v>0</v>
      </c>
      <c r="N238" s="118">
        <v>0</v>
      </c>
      <c r="O238" s="118">
        <v>6.1999999999999998E-3</v>
      </c>
      <c r="P238" s="118">
        <v>1599.87491</v>
      </c>
      <c r="Q238" s="118">
        <v>0</v>
      </c>
      <c r="R238" s="164">
        <v>1599.87491</v>
      </c>
      <c r="S238" s="7"/>
      <c r="T238" s="7"/>
      <c r="U238" s="7"/>
      <c r="V238" s="7"/>
      <c r="W238" s="7"/>
      <c r="X238" s="7"/>
      <c r="Y238" s="7"/>
      <c r="Z238" s="7"/>
      <c r="AA238" s="7"/>
      <c r="AB238" s="7"/>
    </row>
    <row r="239" spans="1:28" ht="13.2">
      <c r="A239" s="161"/>
      <c r="B239" s="161"/>
      <c r="C239" s="161"/>
      <c r="D239" s="157" t="s">
        <v>269</v>
      </c>
      <c r="E239" s="157">
        <v>51</v>
      </c>
      <c r="F239" s="158">
        <v>0</v>
      </c>
      <c r="G239" s="159">
        <v>0</v>
      </c>
      <c r="H239" s="159">
        <v>0</v>
      </c>
      <c r="I239" s="159">
        <v>42.757449999999999</v>
      </c>
      <c r="J239" s="159">
        <v>0</v>
      </c>
      <c r="K239" s="159">
        <v>42.757449999999999</v>
      </c>
      <c r="L239" s="159">
        <v>0</v>
      </c>
      <c r="M239" s="159">
        <v>0</v>
      </c>
      <c r="N239" s="159">
        <v>0</v>
      </c>
      <c r="O239" s="159">
        <v>42.757449999999999</v>
      </c>
      <c r="P239" s="159">
        <v>12381.669960000001</v>
      </c>
      <c r="Q239" s="159">
        <v>0</v>
      </c>
      <c r="R239" s="160">
        <v>12381.669960000001</v>
      </c>
      <c r="S239" s="7"/>
      <c r="T239" s="7"/>
      <c r="U239" s="7"/>
      <c r="V239" s="7"/>
      <c r="W239" s="7"/>
      <c r="X239" s="7"/>
      <c r="Y239" s="7"/>
      <c r="Z239" s="7"/>
      <c r="AA239" s="7"/>
      <c r="AB239" s="7"/>
    </row>
    <row r="240" spans="1:28" ht="13.2">
      <c r="A240" s="161"/>
      <c r="B240" s="161"/>
      <c r="C240" s="161"/>
      <c r="D240" s="161"/>
      <c r="E240" s="162">
        <v>141</v>
      </c>
      <c r="F240" s="163">
        <v>0</v>
      </c>
      <c r="G240" s="118">
        <v>0</v>
      </c>
      <c r="H240" s="118">
        <v>0</v>
      </c>
      <c r="I240" s="118">
        <v>0.22603000000000001</v>
      </c>
      <c r="J240" s="118">
        <v>0</v>
      </c>
      <c r="K240" s="118">
        <v>0.22603000000000001</v>
      </c>
      <c r="L240" s="118">
        <v>0</v>
      </c>
      <c r="M240" s="118">
        <v>0</v>
      </c>
      <c r="N240" s="118">
        <v>0</v>
      </c>
      <c r="O240" s="118">
        <v>0.22603000000000001</v>
      </c>
      <c r="P240" s="118">
        <v>2099.6882400000004</v>
      </c>
      <c r="Q240" s="118">
        <v>0</v>
      </c>
      <c r="R240" s="164">
        <v>2099.6882400000004</v>
      </c>
      <c r="S240" s="7"/>
      <c r="T240" s="7"/>
      <c r="U240" s="7"/>
      <c r="V240" s="7"/>
      <c r="W240" s="7"/>
      <c r="X240" s="7"/>
      <c r="Y240" s="7"/>
      <c r="Z240" s="7"/>
      <c r="AA240" s="7"/>
      <c r="AB240" s="7"/>
    </row>
    <row r="241" spans="1:28" ht="13.2">
      <c r="A241" s="161"/>
      <c r="B241" s="161"/>
      <c r="C241" s="161"/>
      <c r="D241" s="161"/>
      <c r="E241" s="162">
        <v>229</v>
      </c>
      <c r="F241" s="163">
        <v>0</v>
      </c>
      <c r="G241" s="118">
        <v>0</v>
      </c>
      <c r="H241" s="118">
        <v>0</v>
      </c>
      <c r="I241" s="118">
        <v>11.092540000000001</v>
      </c>
      <c r="J241" s="118">
        <v>0</v>
      </c>
      <c r="K241" s="118">
        <v>11.092540000000001</v>
      </c>
      <c r="L241" s="118">
        <v>0</v>
      </c>
      <c r="M241" s="118">
        <v>0</v>
      </c>
      <c r="N241" s="118">
        <v>0</v>
      </c>
      <c r="O241" s="118">
        <v>11.092540000000001</v>
      </c>
      <c r="P241" s="118">
        <v>2880.2601299999997</v>
      </c>
      <c r="Q241" s="118">
        <v>0</v>
      </c>
      <c r="R241" s="164">
        <v>2880.2601299999997</v>
      </c>
      <c r="S241" s="7"/>
      <c r="T241" s="7"/>
      <c r="U241" s="7"/>
      <c r="V241" s="7"/>
      <c r="W241" s="7"/>
      <c r="X241" s="7"/>
      <c r="Y241" s="7"/>
      <c r="Z241" s="7"/>
      <c r="AA241" s="7"/>
      <c r="AB241" s="7"/>
    </row>
    <row r="242" spans="1:28" ht="13.2">
      <c r="A242" s="161"/>
      <c r="B242" s="161"/>
      <c r="C242" s="161"/>
      <c r="D242" s="157" t="s">
        <v>199</v>
      </c>
      <c r="E242" s="157">
        <v>54</v>
      </c>
      <c r="F242" s="158">
        <v>0</v>
      </c>
      <c r="G242" s="159">
        <v>0</v>
      </c>
      <c r="H242" s="159">
        <v>0</v>
      </c>
      <c r="I242" s="159">
        <v>0.39687</v>
      </c>
      <c r="J242" s="159">
        <v>0</v>
      </c>
      <c r="K242" s="159">
        <v>0.39687</v>
      </c>
      <c r="L242" s="159">
        <v>0</v>
      </c>
      <c r="M242" s="159">
        <v>0</v>
      </c>
      <c r="N242" s="159">
        <v>0</v>
      </c>
      <c r="O242" s="159">
        <v>0.39687</v>
      </c>
      <c r="P242" s="159">
        <v>6436.4286500000007</v>
      </c>
      <c r="Q242" s="159">
        <v>0</v>
      </c>
      <c r="R242" s="160">
        <v>6436.4286500000007</v>
      </c>
      <c r="S242" s="7"/>
      <c r="T242" s="7"/>
      <c r="U242" s="7"/>
      <c r="V242" s="7"/>
      <c r="W242" s="7"/>
      <c r="X242" s="7"/>
      <c r="Y242" s="7"/>
      <c r="Z242" s="7"/>
      <c r="AA242" s="7"/>
      <c r="AB242" s="7"/>
    </row>
    <row r="243" spans="1:28" ht="13.2">
      <c r="A243" s="161"/>
      <c r="B243" s="161"/>
      <c r="C243" s="161"/>
      <c r="D243" s="157" t="s">
        <v>200</v>
      </c>
      <c r="E243" s="157">
        <v>242</v>
      </c>
      <c r="F243" s="158">
        <v>0</v>
      </c>
      <c r="G243" s="159">
        <v>0</v>
      </c>
      <c r="H243" s="159">
        <v>0</v>
      </c>
      <c r="I243" s="159">
        <v>0.24916999999999997</v>
      </c>
      <c r="J243" s="159">
        <v>0</v>
      </c>
      <c r="K243" s="159">
        <v>0.24916999999999997</v>
      </c>
      <c r="L243" s="159">
        <v>0</v>
      </c>
      <c r="M243" s="159">
        <v>0</v>
      </c>
      <c r="N243" s="159">
        <v>0</v>
      </c>
      <c r="O243" s="159">
        <v>0.24916999999999997</v>
      </c>
      <c r="P243" s="159">
        <v>3427.3946299999998</v>
      </c>
      <c r="Q243" s="159">
        <v>0</v>
      </c>
      <c r="R243" s="160">
        <v>3427.3946299999998</v>
      </c>
      <c r="S243" s="7"/>
      <c r="T243" s="7"/>
      <c r="U243" s="7"/>
      <c r="V243" s="7"/>
      <c r="W243" s="7"/>
      <c r="X243" s="7"/>
      <c r="Y243" s="7"/>
      <c r="Z243" s="7"/>
      <c r="AA243" s="7"/>
      <c r="AB243" s="7"/>
    </row>
    <row r="244" spans="1:28" ht="13.2">
      <c r="A244" s="161"/>
      <c r="B244" s="161"/>
      <c r="C244" s="161"/>
      <c r="D244" s="157" t="s">
        <v>270</v>
      </c>
      <c r="E244" s="157">
        <v>1</v>
      </c>
      <c r="F244" s="158">
        <v>0</v>
      </c>
      <c r="G244" s="159">
        <v>0</v>
      </c>
      <c r="H244" s="159">
        <v>0</v>
      </c>
      <c r="I244" s="159">
        <v>298588.61125000002</v>
      </c>
      <c r="J244" s="159">
        <v>0</v>
      </c>
      <c r="K244" s="159">
        <v>298588.61125000002</v>
      </c>
      <c r="L244" s="159">
        <v>730483.26617999992</v>
      </c>
      <c r="M244" s="159">
        <v>0</v>
      </c>
      <c r="N244" s="159">
        <v>730483.26617999992</v>
      </c>
      <c r="O244" s="159">
        <v>1029071.87743</v>
      </c>
      <c r="P244" s="159">
        <v>376273.43812000001</v>
      </c>
      <c r="Q244" s="159">
        <v>2.6344799999999999</v>
      </c>
      <c r="R244" s="160">
        <v>376276.07260000001</v>
      </c>
      <c r="S244" s="7"/>
      <c r="T244" s="7"/>
      <c r="U244" s="7"/>
      <c r="V244" s="7"/>
      <c r="W244" s="7"/>
      <c r="X244" s="7"/>
      <c r="Y244" s="7"/>
      <c r="Z244" s="7"/>
      <c r="AA244" s="7"/>
      <c r="AB244" s="7"/>
    </row>
    <row r="245" spans="1:28" ht="13.2">
      <c r="A245" s="161"/>
      <c r="B245" s="161"/>
      <c r="C245" s="161"/>
      <c r="D245" s="161"/>
      <c r="E245" s="162">
        <v>251</v>
      </c>
      <c r="F245" s="163">
        <v>0</v>
      </c>
      <c r="G245" s="118">
        <v>0</v>
      </c>
      <c r="H245" s="118">
        <v>0</v>
      </c>
      <c r="I245" s="118">
        <v>0</v>
      </c>
      <c r="J245" s="118">
        <v>0</v>
      </c>
      <c r="K245" s="118">
        <v>0</v>
      </c>
      <c r="L245" s="118">
        <v>0</v>
      </c>
      <c r="M245" s="118">
        <v>0</v>
      </c>
      <c r="N245" s="118">
        <v>0</v>
      </c>
      <c r="O245" s="118">
        <v>0</v>
      </c>
      <c r="P245" s="118">
        <v>214.83213000000001</v>
      </c>
      <c r="Q245" s="118">
        <v>0</v>
      </c>
      <c r="R245" s="164">
        <v>214.83213000000001</v>
      </c>
      <c r="S245" s="7"/>
      <c r="T245" s="7"/>
      <c r="U245" s="7"/>
      <c r="V245" s="7"/>
      <c r="W245" s="7"/>
      <c r="X245" s="7"/>
      <c r="Y245" s="7"/>
      <c r="Z245" s="7"/>
      <c r="AA245" s="7"/>
      <c r="AB245" s="7"/>
    </row>
    <row r="246" spans="1:28" ht="13.2">
      <c r="A246" s="161"/>
      <c r="B246" s="161"/>
      <c r="C246" s="161"/>
      <c r="D246" s="157" t="s">
        <v>201</v>
      </c>
      <c r="E246" s="157">
        <v>57</v>
      </c>
      <c r="F246" s="158">
        <v>0</v>
      </c>
      <c r="G246" s="159">
        <v>0</v>
      </c>
      <c r="H246" s="159">
        <v>0</v>
      </c>
      <c r="I246" s="159">
        <v>25.60782</v>
      </c>
      <c r="J246" s="159">
        <v>0</v>
      </c>
      <c r="K246" s="159">
        <v>25.60782</v>
      </c>
      <c r="L246" s="159">
        <v>0</v>
      </c>
      <c r="M246" s="159">
        <v>0</v>
      </c>
      <c r="N246" s="159">
        <v>0</v>
      </c>
      <c r="O246" s="159">
        <v>25.60782</v>
      </c>
      <c r="P246" s="159">
        <v>6903.7366500000007</v>
      </c>
      <c r="Q246" s="159">
        <v>0</v>
      </c>
      <c r="R246" s="160">
        <v>6903.7366500000007</v>
      </c>
      <c r="S246" s="7"/>
      <c r="T246" s="7"/>
      <c r="U246" s="7"/>
      <c r="V246" s="7"/>
      <c r="W246" s="7"/>
      <c r="X246" s="7"/>
      <c r="Y246" s="7"/>
      <c r="Z246" s="7"/>
      <c r="AA246" s="7"/>
      <c r="AB246" s="7"/>
    </row>
    <row r="247" spans="1:28" ht="13.2">
      <c r="A247" s="161"/>
      <c r="B247" s="161"/>
      <c r="C247" s="161"/>
      <c r="D247" s="161"/>
      <c r="E247" s="162">
        <v>142</v>
      </c>
      <c r="F247" s="163">
        <v>0</v>
      </c>
      <c r="G247" s="118">
        <v>0</v>
      </c>
      <c r="H247" s="118">
        <v>0</v>
      </c>
      <c r="I247" s="118">
        <v>48.505540000000003</v>
      </c>
      <c r="J247" s="118">
        <v>0</v>
      </c>
      <c r="K247" s="118">
        <v>48.505540000000003</v>
      </c>
      <c r="L247" s="118">
        <v>0</v>
      </c>
      <c r="M247" s="118">
        <v>0</v>
      </c>
      <c r="N247" s="118">
        <v>0</v>
      </c>
      <c r="O247" s="118">
        <v>48.505540000000003</v>
      </c>
      <c r="P247" s="118">
        <v>3558.4279100000003</v>
      </c>
      <c r="Q247" s="118">
        <v>0</v>
      </c>
      <c r="R247" s="164">
        <v>3558.4279100000003</v>
      </c>
      <c r="S247" s="7"/>
      <c r="T247" s="7"/>
      <c r="U247" s="7"/>
      <c r="V247" s="7"/>
      <c r="W247" s="7"/>
      <c r="X247" s="7"/>
      <c r="Y247" s="7"/>
      <c r="Z247" s="7"/>
      <c r="AA247" s="7"/>
      <c r="AB247" s="7"/>
    </row>
    <row r="248" spans="1:28" ht="13.2">
      <c r="A248" s="161"/>
      <c r="B248" s="161"/>
      <c r="C248" s="161"/>
      <c r="D248" s="157" t="s">
        <v>202</v>
      </c>
      <c r="E248" s="157">
        <v>42</v>
      </c>
      <c r="F248" s="158">
        <v>0</v>
      </c>
      <c r="G248" s="159">
        <v>0</v>
      </c>
      <c r="H248" s="159">
        <v>0</v>
      </c>
      <c r="I248" s="159">
        <v>33.626640000000002</v>
      </c>
      <c r="J248" s="159">
        <v>0</v>
      </c>
      <c r="K248" s="159">
        <v>33.626640000000002</v>
      </c>
      <c r="L248" s="159">
        <v>0</v>
      </c>
      <c r="M248" s="159">
        <v>0</v>
      </c>
      <c r="N248" s="159">
        <v>0</v>
      </c>
      <c r="O248" s="159">
        <v>33.626640000000002</v>
      </c>
      <c r="P248" s="159">
        <v>5612.1979099999999</v>
      </c>
      <c r="Q248" s="159">
        <v>0</v>
      </c>
      <c r="R248" s="160">
        <v>5612.1979099999999</v>
      </c>
      <c r="S248" s="7"/>
      <c r="T248" s="7"/>
      <c r="U248" s="7"/>
      <c r="V248" s="7"/>
      <c r="W248" s="7"/>
      <c r="X248" s="7"/>
      <c r="Y248" s="7"/>
      <c r="Z248" s="7"/>
      <c r="AA248" s="7"/>
      <c r="AB248" s="7"/>
    </row>
    <row r="249" spans="1:28" ht="13.2">
      <c r="A249" s="161"/>
      <c r="B249" s="161"/>
      <c r="C249" s="161"/>
      <c r="D249" s="161"/>
      <c r="E249" s="162">
        <v>144</v>
      </c>
      <c r="F249" s="163">
        <v>0</v>
      </c>
      <c r="G249" s="118">
        <v>0</v>
      </c>
      <c r="H249" s="118">
        <v>0</v>
      </c>
      <c r="I249" s="118">
        <v>1.5376500000000002</v>
      </c>
      <c r="J249" s="118">
        <v>0</v>
      </c>
      <c r="K249" s="118">
        <v>1.5376500000000002</v>
      </c>
      <c r="L249" s="118">
        <v>0</v>
      </c>
      <c r="M249" s="118">
        <v>0</v>
      </c>
      <c r="N249" s="118">
        <v>0</v>
      </c>
      <c r="O249" s="118">
        <v>1.5376500000000002</v>
      </c>
      <c r="P249" s="118">
        <v>2567.6720099999998</v>
      </c>
      <c r="Q249" s="118">
        <v>0</v>
      </c>
      <c r="R249" s="164">
        <v>2567.6720099999998</v>
      </c>
      <c r="S249" s="7"/>
      <c r="T249" s="7"/>
      <c r="U249" s="7"/>
      <c r="V249" s="7"/>
      <c r="W249" s="7"/>
      <c r="X249" s="7"/>
      <c r="Y249" s="7"/>
      <c r="Z249" s="7"/>
      <c r="AA249" s="7"/>
      <c r="AB249" s="7"/>
    </row>
    <row r="250" spans="1:28" ht="13.2">
      <c r="A250" s="161"/>
      <c r="B250" s="161"/>
      <c r="C250" s="161"/>
      <c r="D250" s="157" t="s">
        <v>248</v>
      </c>
      <c r="E250" s="157">
        <v>233</v>
      </c>
      <c r="F250" s="158">
        <v>0</v>
      </c>
      <c r="G250" s="159">
        <v>0</v>
      </c>
      <c r="H250" s="159">
        <v>0</v>
      </c>
      <c r="I250" s="159">
        <v>9.3121100000000006</v>
      </c>
      <c r="J250" s="159">
        <v>0</v>
      </c>
      <c r="K250" s="159">
        <v>9.3121100000000006</v>
      </c>
      <c r="L250" s="159">
        <v>0</v>
      </c>
      <c r="M250" s="159">
        <v>0</v>
      </c>
      <c r="N250" s="159">
        <v>0</v>
      </c>
      <c r="O250" s="159">
        <v>9.3121100000000006</v>
      </c>
      <c r="P250" s="159">
        <v>4496.9570800000001</v>
      </c>
      <c r="Q250" s="159">
        <v>0</v>
      </c>
      <c r="R250" s="160">
        <v>4496.9570800000001</v>
      </c>
      <c r="S250" s="7"/>
      <c r="T250" s="7"/>
      <c r="U250" s="7"/>
      <c r="V250" s="7"/>
      <c r="W250" s="7"/>
      <c r="X250" s="7"/>
      <c r="Y250" s="7"/>
      <c r="Z250" s="7"/>
      <c r="AA250" s="7"/>
      <c r="AB250" s="7"/>
    </row>
    <row r="251" spans="1:28" ht="13.2">
      <c r="A251" s="161"/>
      <c r="B251" s="161"/>
      <c r="C251" s="161"/>
      <c r="D251" s="161"/>
      <c r="E251" s="162">
        <v>247</v>
      </c>
      <c r="F251" s="163">
        <v>0</v>
      </c>
      <c r="G251" s="118">
        <v>0</v>
      </c>
      <c r="H251" s="118">
        <v>0</v>
      </c>
      <c r="I251" s="118">
        <v>8.022E-2</v>
      </c>
      <c r="J251" s="118">
        <v>0</v>
      </c>
      <c r="K251" s="118">
        <v>8.022E-2</v>
      </c>
      <c r="L251" s="118">
        <v>0</v>
      </c>
      <c r="M251" s="118">
        <v>0</v>
      </c>
      <c r="N251" s="118">
        <v>0</v>
      </c>
      <c r="O251" s="118">
        <v>8.022E-2</v>
      </c>
      <c r="P251" s="118">
        <v>2196.8573999999999</v>
      </c>
      <c r="Q251" s="118">
        <v>0</v>
      </c>
      <c r="R251" s="164">
        <v>2196.8573999999999</v>
      </c>
      <c r="S251" s="7"/>
      <c r="T251" s="7"/>
      <c r="U251" s="7"/>
      <c r="V251" s="7"/>
      <c r="W251" s="7"/>
      <c r="X251" s="7"/>
      <c r="Y251" s="7"/>
      <c r="Z251" s="7"/>
      <c r="AA251" s="7"/>
      <c r="AB251" s="7"/>
    </row>
    <row r="252" spans="1:28" ht="13.2">
      <c r="A252" s="161"/>
      <c r="B252" s="161"/>
      <c r="C252" s="161"/>
      <c r="D252" s="157" t="s">
        <v>204</v>
      </c>
      <c r="E252" s="157">
        <v>173</v>
      </c>
      <c r="F252" s="158">
        <v>0</v>
      </c>
      <c r="G252" s="159">
        <v>0</v>
      </c>
      <c r="H252" s="159">
        <v>0</v>
      </c>
      <c r="I252" s="159">
        <v>3.75962</v>
      </c>
      <c r="J252" s="159">
        <v>0</v>
      </c>
      <c r="K252" s="159">
        <v>3.75962</v>
      </c>
      <c r="L252" s="159">
        <v>0</v>
      </c>
      <c r="M252" s="159">
        <v>0</v>
      </c>
      <c r="N252" s="159">
        <v>0</v>
      </c>
      <c r="O252" s="159">
        <v>3.75962</v>
      </c>
      <c r="P252" s="159">
        <v>2801.9223900000002</v>
      </c>
      <c r="Q252" s="159">
        <v>0</v>
      </c>
      <c r="R252" s="160">
        <v>2801.9223900000002</v>
      </c>
      <c r="S252" s="7"/>
      <c r="T252" s="7"/>
      <c r="U252" s="7"/>
      <c r="V252" s="7"/>
      <c r="W252" s="7"/>
      <c r="X252" s="7"/>
      <c r="Y252" s="7"/>
      <c r="Z252" s="7"/>
      <c r="AA252" s="7"/>
      <c r="AB252" s="7"/>
    </row>
    <row r="253" spans="1:28" ht="13.2">
      <c r="A253" s="161"/>
      <c r="B253" s="161"/>
      <c r="C253" s="161"/>
      <c r="D253" s="161"/>
      <c r="E253" s="162">
        <v>245</v>
      </c>
      <c r="F253" s="163">
        <v>0</v>
      </c>
      <c r="G253" s="118">
        <v>0</v>
      </c>
      <c r="H253" s="118">
        <v>0</v>
      </c>
      <c r="I253" s="118">
        <v>0.11342000000000001</v>
      </c>
      <c r="J253" s="118">
        <v>0</v>
      </c>
      <c r="K253" s="118">
        <v>0.11342000000000001</v>
      </c>
      <c r="L253" s="118">
        <v>0</v>
      </c>
      <c r="M253" s="118">
        <v>0</v>
      </c>
      <c r="N253" s="118">
        <v>0</v>
      </c>
      <c r="O253" s="118">
        <v>0.11342000000000001</v>
      </c>
      <c r="P253" s="118">
        <v>2663.5357799999997</v>
      </c>
      <c r="Q253" s="118">
        <v>0</v>
      </c>
      <c r="R253" s="164">
        <v>2663.5357799999997</v>
      </c>
      <c r="S253" s="7"/>
      <c r="T253" s="7"/>
      <c r="U253" s="7"/>
      <c r="V253" s="7"/>
      <c r="W253" s="7"/>
      <c r="X253" s="7"/>
      <c r="Y253" s="7"/>
      <c r="Z253" s="7"/>
      <c r="AA253" s="7"/>
      <c r="AB253" s="7"/>
    </row>
    <row r="254" spans="1:28" ht="13.2">
      <c r="A254" s="161"/>
      <c r="B254" s="161"/>
      <c r="C254" s="161"/>
      <c r="D254" s="157" t="s">
        <v>271</v>
      </c>
      <c r="E254" s="157">
        <v>253</v>
      </c>
      <c r="F254" s="158">
        <v>0</v>
      </c>
      <c r="G254" s="159">
        <v>0</v>
      </c>
      <c r="H254" s="159">
        <v>0</v>
      </c>
      <c r="I254" s="159">
        <v>1.9839899999999999</v>
      </c>
      <c r="J254" s="159">
        <v>0</v>
      </c>
      <c r="K254" s="159">
        <v>1.9839899999999999</v>
      </c>
      <c r="L254" s="159">
        <v>0</v>
      </c>
      <c r="M254" s="159">
        <v>0</v>
      </c>
      <c r="N254" s="159">
        <v>0</v>
      </c>
      <c r="O254" s="159">
        <v>1.9839899999999999</v>
      </c>
      <c r="P254" s="159">
        <v>305.49682000000001</v>
      </c>
      <c r="Q254" s="159">
        <v>0</v>
      </c>
      <c r="R254" s="160">
        <v>305.49682000000001</v>
      </c>
      <c r="S254" s="7"/>
      <c r="T254" s="7"/>
      <c r="U254" s="7"/>
      <c r="V254" s="7"/>
      <c r="W254" s="7"/>
      <c r="X254" s="7"/>
      <c r="Y254" s="7"/>
      <c r="Z254" s="7"/>
      <c r="AA254" s="7"/>
      <c r="AB254" s="7"/>
    </row>
    <row r="255" spans="1:28" ht="13.2">
      <c r="A255" s="161"/>
      <c r="B255" s="157" t="s">
        <v>17</v>
      </c>
      <c r="C255" s="157" t="s">
        <v>205</v>
      </c>
      <c r="D255" s="157" t="s">
        <v>206</v>
      </c>
      <c r="E255" s="157">
        <v>22</v>
      </c>
      <c r="F255" s="158">
        <v>0</v>
      </c>
      <c r="G255" s="159">
        <v>0</v>
      </c>
      <c r="H255" s="159">
        <v>0</v>
      </c>
      <c r="I255" s="159">
        <v>17.43533</v>
      </c>
      <c r="J255" s="159">
        <v>0</v>
      </c>
      <c r="K255" s="159">
        <v>17.43533</v>
      </c>
      <c r="L255" s="159">
        <v>0</v>
      </c>
      <c r="M255" s="159">
        <v>0</v>
      </c>
      <c r="N255" s="159">
        <v>0</v>
      </c>
      <c r="O255" s="159">
        <v>17.43533</v>
      </c>
      <c r="P255" s="159">
        <v>5569.5874800000001</v>
      </c>
      <c r="Q255" s="159">
        <v>0</v>
      </c>
      <c r="R255" s="160">
        <v>5569.5874800000001</v>
      </c>
      <c r="S255" s="7"/>
      <c r="T255" s="7"/>
      <c r="U255" s="7"/>
      <c r="V255" s="7"/>
      <c r="W255" s="7"/>
      <c r="X255" s="7"/>
      <c r="Y255" s="7"/>
      <c r="Z255" s="7"/>
      <c r="AA255" s="7"/>
      <c r="AB255" s="7"/>
    </row>
    <row r="256" spans="1:28" ht="13.2">
      <c r="A256" s="161"/>
      <c r="B256" s="161"/>
      <c r="C256" s="161"/>
      <c r="D256" s="161"/>
      <c r="E256" s="162">
        <v>151</v>
      </c>
      <c r="F256" s="163">
        <v>0</v>
      </c>
      <c r="G256" s="118">
        <v>0</v>
      </c>
      <c r="H256" s="118">
        <v>0</v>
      </c>
      <c r="I256" s="118">
        <v>5.7099999999999998E-3</v>
      </c>
      <c r="J256" s="118">
        <v>0</v>
      </c>
      <c r="K256" s="118">
        <v>5.7099999999999998E-3</v>
      </c>
      <c r="L256" s="118">
        <v>0</v>
      </c>
      <c r="M256" s="118">
        <v>0</v>
      </c>
      <c r="N256" s="118">
        <v>0</v>
      </c>
      <c r="O256" s="118">
        <v>5.7099999999999998E-3</v>
      </c>
      <c r="P256" s="118">
        <v>5229.8119699999997</v>
      </c>
      <c r="Q256" s="118">
        <v>0</v>
      </c>
      <c r="R256" s="164">
        <v>5229.8119699999997</v>
      </c>
      <c r="S256" s="7"/>
      <c r="T256" s="7"/>
      <c r="U256" s="7"/>
      <c r="V256" s="7"/>
      <c r="W256" s="7"/>
      <c r="X256" s="7"/>
      <c r="Y256" s="7"/>
      <c r="Z256" s="7"/>
      <c r="AA256" s="7"/>
      <c r="AB256" s="7"/>
    </row>
    <row r="257" spans="1:28" ht="13.2">
      <c r="A257" s="161"/>
      <c r="B257" s="161"/>
      <c r="C257" s="161"/>
      <c r="D257" s="161"/>
      <c r="E257" s="162">
        <v>240</v>
      </c>
      <c r="F257" s="163">
        <v>0</v>
      </c>
      <c r="G257" s="118">
        <v>0</v>
      </c>
      <c r="H257" s="118">
        <v>0</v>
      </c>
      <c r="I257" s="118">
        <v>0</v>
      </c>
      <c r="J257" s="118">
        <v>0</v>
      </c>
      <c r="K257" s="118">
        <v>0</v>
      </c>
      <c r="L257" s="118">
        <v>0</v>
      </c>
      <c r="M257" s="118">
        <v>0</v>
      </c>
      <c r="N257" s="118">
        <v>0</v>
      </c>
      <c r="O257" s="118">
        <v>0</v>
      </c>
      <c r="P257" s="118">
        <v>3486.4875999999999</v>
      </c>
      <c r="Q257" s="118">
        <v>0</v>
      </c>
      <c r="R257" s="164">
        <v>3486.4875999999999</v>
      </c>
      <c r="S257" s="7"/>
      <c r="T257" s="7"/>
      <c r="U257" s="7"/>
      <c r="V257" s="7"/>
      <c r="W257" s="7"/>
      <c r="X257" s="7"/>
      <c r="Y257" s="7"/>
      <c r="Z257" s="7"/>
      <c r="AA257" s="7"/>
      <c r="AB257" s="7"/>
    </row>
    <row r="258" spans="1:28" ht="13.2">
      <c r="A258" s="161"/>
      <c r="B258" s="161"/>
      <c r="C258" s="157" t="s">
        <v>207</v>
      </c>
      <c r="D258" s="157" t="s">
        <v>208</v>
      </c>
      <c r="E258" s="157">
        <v>21</v>
      </c>
      <c r="F258" s="158">
        <v>0</v>
      </c>
      <c r="G258" s="159">
        <v>0</v>
      </c>
      <c r="H258" s="159">
        <v>0</v>
      </c>
      <c r="I258" s="159">
        <v>713.42706999999996</v>
      </c>
      <c r="J258" s="159">
        <v>0</v>
      </c>
      <c r="K258" s="159">
        <v>713.42706999999996</v>
      </c>
      <c r="L258" s="159">
        <v>0</v>
      </c>
      <c r="M258" s="159">
        <v>0</v>
      </c>
      <c r="N258" s="159">
        <v>0</v>
      </c>
      <c r="O258" s="159">
        <v>713.42706999999996</v>
      </c>
      <c r="P258" s="159">
        <v>16688.229759999998</v>
      </c>
      <c r="Q258" s="159">
        <v>0</v>
      </c>
      <c r="R258" s="160">
        <v>16688.229759999998</v>
      </c>
      <c r="S258" s="7"/>
      <c r="T258" s="7"/>
      <c r="U258" s="7"/>
      <c r="V258" s="7"/>
      <c r="W258" s="7"/>
      <c r="X258" s="7"/>
      <c r="Y258" s="7"/>
      <c r="Z258" s="7"/>
      <c r="AA258" s="7"/>
      <c r="AB258" s="7"/>
    </row>
    <row r="259" spans="1:28" ht="13.2">
      <c r="A259" s="161"/>
      <c r="B259" s="161"/>
      <c r="C259" s="161"/>
      <c r="D259" s="161"/>
      <c r="E259" s="162">
        <v>149</v>
      </c>
      <c r="F259" s="163">
        <v>0</v>
      </c>
      <c r="G259" s="118">
        <v>0</v>
      </c>
      <c r="H259" s="118">
        <v>0</v>
      </c>
      <c r="I259" s="118">
        <v>7.9191499999999992</v>
      </c>
      <c r="J259" s="118">
        <v>0</v>
      </c>
      <c r="K259" s="118">
        <v>7.9191499999999992</v>
      </c>
      <c r="L259" s="118">
        <v>0</v>
      </c>
      <c r="M259" s="118">
        <v>0</v>
      </c>
      <c r="N259" s="118">
        <v>0</v>
      </c>
      <c r="O259" s="118">
        <v>7.9191499999999992</v>
      </c>
      <c r="P259" s="118">
        <v>10678.59685</v>
      </c>
      <c r="Q259" s="118">
        <v>0</v>
      </c>
      <c r="R259" s="164">
        <v>10678.59685</v>
      </c>
      <c r="S259" s="7"/>
      <c r="T259" s="7"/>
      <c r="U259" s="7"/>
      <c r="V259" s="7"/>
      <c r="W259" s="7"/>
      <c r="X259" s="7"/>
      <c r="Y259" s="7"/>
      <c r="Z259" s="7"/>
      <c r="AA259" s="7"/>
      <c r="AB259" s="7"/>
    </row>
    <row r="260" spans="1:28" ht="13.2">
      <c r="A260" s="161"/>
      <c r="B260" s="161"/>
      <c r="C260" s="161"/>
      <c r="D260" s="161"/>
      <c r="E260" s="162">
        <v>256</v>
      </c>
      <c r="F260" s="163">
        <v>0</v>
      </c>
      <c r="G260" s="118">
        <v>0</v>
      </c>
      <c r="H260" s="118">
        <v>0</v>
      </c>
      <c r="I260" s="118">
        <v>0</v>
      </c>
      <c r="J260" s="118">
        <v>0</v>
      </c>
      <c r="K260" s="118">
        <v>0</v>
      </c>
      <c r="L260" s="118">
        <v>0</v>
      </c>
      <c r="M260" s="118">
        <v>0</v>
      </c>
      <c r="N260" s="118">
        <v>0</v>
      </c>
      <c r="O260" s="118">
        <v>0</v>
      </c>
      <c r="P260" s="118">
        <v>2980.15679</v>
      </c>
      <c r="Q260" s="118">
        <v>0</v>
      </c>
      <c r="R260" s="164">
        <v>2980.15679</v>
      </c>
      <c r="S260" s="7"/>
      <c r="T260" s="7"/>
      <c r="U260" s="7"/>
      <c r="V260" s="7"/>
      <c r="W260" s="7"/>
      <c r="X260" s="7"/>
      <c r="Y260" s="7"/>
      <c r="Z260" s="7"/>
      <c r="AA260" s="7"/>
      <c r="AB260" s="7"/>
    </row>
    <row r="261" spans="1:28" ht="13.2">
      <c r="A261" s="161"/>
      <c r="B261" s="161"/>
      <c r="C261" s="161"/>
      <c r="D261" s="161"/>
      <c r="E261" s="162">
        <v>244</v>
      </c>
      <c r="F261" s="163">
        <v>0</v>
      </c>
      <c r="G261" s="118">
        <v>0</v>
      </c>
      <c r="H261" s="118">
        <v>0</v>
      </c>
      <c r="I261" s="118">
        <v>0</v>
      </c>
      <c r="J261" s="118">
        <v>0</v>
      </c>
      <c r="K261" s="118">
        <v>0</v>
      </c>
      <c r="L261" s="118">
        <v>0</v>
      </c>
      <c r="M261" s="118">
        <v>0</v>
      </c>
      <c r="N261" s="118">
        <v>0</v>
      </c>
      <c r="O261" s="118">
        <v>0</v>
      </c>
      <c r="P261" s="118">
        <v>5222.2255500000001</v>
      </c>
      <c r="Q261" s="118">
        <v>0</v>
      </c>
      <c r="R261" s="164">
        <v>5222.2255500000001</v>
      </c>
      <c r="S261" s="7"/>
      <c r="T261" s="7"/>
      <c r="U261" s="7"/>
      <c r="V261" s="7"/>
      <c r="W261" s="7"/>
      <c r="X261" s="7"/>
      <c r="Y261" s="7"/>
      <c r="Z261" s="7"/>
      <c r="AA261" s="7"/>
      <c r="AB261" s="7"/>
    </row>
    <row r="262" spans="1:28" ht="13.2">
      <c r="A262" s="161"/>
      <c r="B262" s="161"/>
      <c r="C262" s="161"/>
      <c r="D262" s="157" t="s">
        <v>125</v>
      </c>
      <c r="E262" s="157">
        <v>65</v>
      </c>
      <c r="F262" s="158">
        <v>0</v>
      </c>
      <c r="G262" s="159">
        <v>0</v>
      </c>
      <c r="H262" s="159">
        <v>0</v>
      </c>
      <c r="I262" s="159">
        <v>2.418E-2</v>
      </c>
      <c r="J262" s="159">
        <v>0</v>
      </c>
      <c r="K262" s="159">
        <v>2.418E-2</v>
      </c>
      <c r="L262" s="159">
        <v>0</v>
      </c>
      <c r="M262" s="159">
        <v>0</v>
      </c>
      <c r="N262" s="159">
        <v>0</v>
      </c>
      <c r="O262" s="159">
        <v>2.418E-2</v>
      </c>
      <c r="P262" s="159">
        <v>5233.9829200000004</v>
      </c>
      <c r="Q262" s="159">
        <v>0</v>
      </c>
      <c r="R262" s="160">
        <v>5233.9829200000004</v>
      </c>
      <c r="S262" s="7"/>
      <c r="T262" s="7"/>
      <c r="U262" s="7"/>
      <c r="V262" s="7"/>
      <c r="W262" s="7"/>
      <c r="X262" s="7"/>
      <c r="Y262" s="7"/>
      <c r="Z262" s="7"/>
      <c r="AA262" s="7"/>
      <c r="AB262" s="7"/>
    </row>
    <row r="263" spans="1:28" ht="13.2">
      <c r="A263" s="161"/>
      <c r="B263" s="161"/>
      <c r="C263" s="161"/>
      <c r="D263" s="161"/>
      <c r="E263" s="162">
        <v>115</v>
      </c>
      <c r="F263" s="163">
        <v>0</v>
      </c>
      <c r="G263" s="118">
        <v>0</v>
      </c>
      <c r="H263" s="118">
        <v>0</v>
      </c>
      <c r="I263" s="118">
        <v>0</v>
      </c>
      <c r="J263" s="118">
        <v>0</v>
      </c>
      <c r="K263" s="118">
        <v>0</v>
      </c>
      <c r="L263" s="118">
        <v>0</v>
      </c>
      <c r="M263" s="118">
        <v>0</v>
      </c>
      <c r="N263" s="118">
        <v>0</v>
      </c>
      <c r="O263" s="118">
        <v>0</v>
      </c>
      <c r="P263" s="118">
        <v>4930.4580300000007</v>
      </c>
      <c r="Q263" s="118">
        <v>0</v>
      </c>
      <c r="R263" s="164">
        <v>4930.4580300000007</v>
      </c>
      <c r="S263" s="7"/>
      <c r="T263" s="7"/>
      <c r="U263" s="7"/>
      <c r="V263" s="7"/>
      <c r="W263" s="7"/>
      <c r="X263" s="7"/>
      <c r="Y263" s="7"/>
      <c r="Z263" s="7"/>
      <c r="AA263" s="7"/>
      <c r="AB263" s="7"/>
    </row>
    <row r="264" spans="1:28" ht="13.2">
      <c r="A264" s="161"/>
      <c r="B264" s="157" t="s">
        <v>18</v>
      </c>
      <c r="C264" s="157" t="s">
        <v>211</v>
      </c>
      <c r="D264" s="157" t="s">
        <v>211</v>
      </c>
      <c r="E264" s="157">
        <v>40</v>
      </c>
      <c r="F264" s="158">
        <v>0</v>
      </c>
      <c r="G264" s="159">
        <v>0</v>
      </c>
      <c r="H264" s="159">
        <v>0</v>
      </c>
      <c r="I264" s="159">
        <v>290.81384000000003</v>
      </c>
      <c r="J264" s="159">
        <v>0</v>
      </c>
      <c r="K264" s="159">
        <v>290.81384000000003</v>
      </c>
      <c r="L264" s="159">
        <v>0</v>
      </c>
      <c r="M264" s="159">
        <v>0</v>
      </c>
      <c r="N264" s="159">
        <v>0</v>
      </c>
      <c r="O264" s="159">
        <v>290.81384000000003</v>
      </c>
      <c r="P264" s="159">
        <v>6909.2224200000001</v>
      </c>
      <c r="Q264" s="159">
        <v>0</v>
      </c>
      <c r="R264" s="160">
        <v>6909.2224200000001</v>
      </c>
      <c r="S264" s="7"/>
      <c r="T264" s="7"/>
      <c r="U264" s="7"/>
      <c r="V264" s="7"/>
      <c r="W264" s="7"/>
      <c r="X264" s="7"/>
      <c r="Y264" s="7"/>
      <c r="Z264" s="7"/>
      <c r="AA264" s="7"/>
      <c r="AB264" s="7"/>
    </row>
    <row r="265" spans="1:28" ht="13.2">
      <c r="A265" s="161"/>
      <c r="B265" s="161"/>
      <c r="C265" s="161"/>
      <c r="D265" s="161"/>
      <c r="E265" s="162">
        <v>152</v>
      </c>
      <c r="F265" s="163">
        <v>0</v>
      </c>
      <c r="G265" s="118">
        <v>0</v>
      </c>
      <c r="H265" s="118">
        <v>0</v>
      </c>
      <c r="I265" s="118">
        <v>1.12704</v>
      </c>
      <c r="J265" s="118">
        <v>0</v>
      </c>
      <c r="K265" s="118">
        <v>1.12704</v>
      </c>
      <c r="L265" s="118">
        <v>0</v>
      </c>
      <c r="M265" s="118">
        <v>0</v>
      </c>
      <c r="N265" s="118">
        <v>0</v>
      </c>
      <c r="O265" s="118">
        <v>1.12704</v>
      </c>
      <c r="P265" s="118">
        <v>7240.6739500000003</v>
      </c>
      <c r="Q265" s="118">
        <v>0</v>
      </c>
      <c r="R265" s="164">
        <v>7240.6739500000003</v>
      </c>
      <c r="S265" s="7"/>
      <c r="T265" s="7"/>
      <c r="U265" s="7"/>
      <c r="V265" s="7"/>
      <c r="W265" s="7"/>
      <c r="X265" s="7"/>
      <c r="Y265" s="7"/>
      <c r="Z265" s="7"/>
      <c r="AA265" s="7"/>
      <c r="AB265" s="7"/>
    </row>
    <row r="266" spans="1:28" ht="13.2">
      <c r="A266" s="161"/>
      <c r="B266" s="161"/>
      <c r="C266" s="161"/>
      <c r="D266" s="161"/>
      <c r="E266" s="162">
        <v>196</v>
      </c>
      <c r="F266" s="163">
        <v>0</v>
      </c>
      <c r="G266" s="118">
        <v>0</v>
      </c>
      <c r="H266" s="118">
        <v>0</v>
      </c>
      <c r="I266" s="118">
        <v>5.6299999999999996E-3</v>
      </c>
      <c r="J266" s="118">
        <v>0</v>
      </c>
      <c r="K266" s="118">
        <v>5.6299999999999996E-3</v>
      </c>
      <c r="L266" s="118">
        <v>0</v>
      </c>
      <c r="M266" s="118">
        <v>0</v>
      </c>
      <c r="N266" s="118">
        <v>0</v>
      </c>
      <c r="O266" s="118">
        <v>5.6299999999999996E-3</v>
      </c>
      <c r="P266" s="118">
        <v>4536.4481999999998</v>
      </c>
      <c r="Q266" s="118">
        <v>0</v>
      </c>
      <c r="R266" s="164">
        <v>4536.4481999999998</v>
      </c>
      <c r="S266" s="7"/>
      <c r="T266" s="7"/>
      <c r="U266" s="7"/>
      <c r="V266" s="7"/>
      <c r="W266" s="7"/>
      <c r="X266" s="7"/>
      <c r="Y266" s="7"/>
      <c r="Z266" s="7"/>
      <c r="AA266" s="7"/>
      <c r="AB266" s="7"/>
    </row>
    <row r="267" spans="1:28" ht="13.2">
      <c r="A267" s="161"/>
      <c r="B267" s="161"/>
      <c r="C267" s="161"/>
      <c r="D267" s="161"/>
      <c r="E267" s="162">
        <v>252</v>
      </c>
      <c r="F267" s="163">
        <v>0</v>
      </c>
      <c r="G267" s="118">
        <v>0</v>
      </c>
      <c r="H267" s="118">
        <v>0</v>
      </c>
      <c r="I267" s="118">
        <v>1.3869999999999999E-2</v>
      </c>
      <c r="J267" s="118">
        <v>0</v>
      </c>
      <c r="K267" s="118">
        <v>1.3869999999999999E-2</v>
      </c>
      <c r="L267" s="118">
        <v>0</v>
      </c>
      <c r="M267" s="118">
        <v>0</v>
      </c>
      <c r="N267" s="118">
        <v>0</v>
      </c>
      <c r="O267" s="118">
        <v>1.3869999999999999E-2</v>
      </c>
      <c r="P267" s="118">
        <v>4112.1656199999998</v>
      </c>
      <c r="Q267" s="118">
        <v>0</v>
      </c>
      <c r="R267" s="164">
        <v>4112.1656199999998</v>
      </c>
      <c r="S267" s="7"/>
      <c r="T267" s="7"/>
      <c r="U267" s="7"/>
      <c r="V267" s="7"/>
      <c r="W267" s="7"/>
      <c r="X267" s="7"/>
      <c r="Y267" s="7"/>
      <c r="Z267" s="7"/>
      <c r="AA267" s="7"/>
      <c r="AB267" s="7"/>
    </row>
    <row r="268" spans="1:28" ht="13.2">
      <c r="A268" s="161"/>
      <c r="B268" s="157" t="s">
        <v>19</v>
      </c>
      <c r="C268" s="157" t="s">
        <v>212</v>
      </c>
      <c r="D268" s="157" t="s">
        <v>212</v>
      </c>
      <c r="E268" s="157">
        <v>49</v>
      </c>
      <c r="F268" s="158">
        <v>0</v>
      </c>
      <c r="G268" s="159">
        <v>0</v>
      </c>
      <c r="H268" s="159">
        <v>0</v>
      </c>
      <c r="I268" s="159">
        <v>1330.13121</v>
      </c>
      <c r="J268" s="159">
        <v>0</v>
      </c>
      <c r="K268" s="159">
        <v>1330.13121</v>
      </c>
      <c r="L268" s="159">
        <v>0</v>
      </c>
      <c r="M268" s="159">
        <v>0</v>
      </c>
      <c r="N268" s="159">
        <v>0</v>
      </c>
      <c r="O268" s="159">
        <v>1330.13121</v>
      </c>
      <c r="P268" s="159">
        <v>2948.1932900000002</v>
      </c>
      <c r="Q268" s="159">
        <v>0</v>
      </c>
      <c r="R268" s="160">
        <v>2948.1932900000002</v>
      </c>
      <c r="S268" s="7"/>
      <c r="T268" s="7"/>
      <c r="U268" s="7"/>
      <c r="V268" s="7"/>
      <c r="W268" s="7"/>
      <c r="X268" s="7"/>
      <c r="Y268" s="7"/>
      <c r="Z268" s="7"/>
      <c r="AA268" s="7"/>
      <c r="AB268" s="7"/>
    </row>
    <row r="269" spans="1:28" ht="13.2">
      <c r="A269" s="161"/>
      <c r="B269" s="161"/>
      <c r="C269" s="157" t="s">
        <v>213</v>
      </c>
      <c r="D269" s="157" t="s">
        <v>19</v>
      </c>
      <c r="E269" s="157">
        <v>188</v>
      </c>
      <c r="F269" s="158">
        <v>0</v>
      </c>
      <c r="G269" s="159">
        <v>0</v>
      </c>
      <c r="H269" s="159">
        <v>0</v>
      </c>
      <c r="I269" s="159">
        <v>182.42963</v>
      </c>
      <c r="J269" s="159">
        <v>0</v>
      </c>
      <c r="K269" s="159">
        <v>182.42963</v>
      </c>
      <c r="L269" s="159">
        <v>0</v>
      </c>
      <c r="M269" s="159">
        <v>0</v>
      </c>
      <c r="N269" s="159">
        <v>0</v>
      </c>
      <c r="O269" s="159">
        <v>182.42963</v>
      </c>
      <c r="P269" s="159">
        <v>3347.7271000000001</v>
      </c>
      <c r="Q269" s="159">
        <v>0</v>
      </c>
      <c r="R269" s="160">
        <v>3347.7271000000001</v>
      </c>
      <c r="S269" s="7"/>
      <c r="T269" s="7"/>
      <c r="U269" s="7"/>
      <c r="V269" s="7"/>
      <c r="W269" s="7"/>
      <c r="X269" s="7"/>
      <c r="Y269" s="7"/>
      <c r="Z269" s="7"/>
      <c r="AA269" s="7"/>
      <c r="AB269" s="7"/>
    </row>
    <row r="270" spans="1:28" ht="13.2">
      <c r="A270" s="161"/>
      <c r="B270" s="157" t="s">
        <v>20</v>
      </c>
      <c r="C270" s="157" t="s">
        <v>20</v>
      </c>
      <c r="D270" s="157" t="s">
        <v>217</v>
      </c>
      <c r="E270" s="157">
        <v>50</v>
      </c>
      <c r="F270" s="158">
        <v>0</v>
      </c>
      <c r="G270" s="159">
        <v>0</v>
      </c>
      <c r="H270" s="159">
        <v>0</v>
      </c>
      <c r="I270" s="159">
        <v>242.26148000000001</v>
      </c>
      <c r="J270" s="159">
        <v>0</v>
      </c>
      <c r="K270" s="159">
        <v>242.26148000000001</v>
      </c>
      <c r="L270" s="159">
        <v>0</v>
      </c>
      <c r="M270" s="159">
        <v>0</v>
      </c>
      <c r="N270" s="159">
        <v>0</v>
      </c>
      <c r="O270" s="159">
        <v>242.26148000000001</v>
      </c>
      <c r="P270" s="159">
        <v>4818.1347900000001</v>
      </c>
      <c r="Q270" s="159">
        <v>0</v>
      </c>
      <c r="R270" s="160">
        <v>4818.1347900000001</v>
      </c>
      <c r="S270" s="7"/>
      <c r="T270" s="7"/>
      <c r="U270" s="7"/>
      <c r="V270" s="7"/>
      <c r="W270" s="7"/>
      <c r="X270" s="7"/>
      <c r="Y270" s="7"/>
      <c r="Z270" s="7"/>
      <c r="AA270" s="7"/>
      <c r="AB270" s="7"/>
    </row>
    <row r="271" spans="1:28" ht="13.2">
      <c r="A271" s="161"/>
      <c r="B271" s="157" t="s">
        <v>21</v>
      </c>
      <c r="C271" s="157" t="s">
        <v>222</v>
      </c>
      <c r="D271" s="157" t="s">
        <v>223</v>
      </c>
      <c r="E271" s="157">
        <v>113</v>
      </c>
      <c r="F271" s="158">
        <v>0</v>
      </c>
      <c r="G271" s="159">
        <v>0</v>
      </c>
      <c r="H271" s="159">
        <v>0</v>
      </c>
      <c r="I271" s="159">
        <v>30.007830000000002</v>
      </c>
      <c r="J271" s="159">
        <v>0</v>
      </c>
      <c r="K271" s="159">
        <v>30.007830000000002</v>
      </c>
      <c r="L271" s="159">
        <v>0</v>
      </c>
      <c r="M271" s="159">
        <v>0</v>
      </c>
      <c r="N271" s="159">
        <v>0</v>
      </c>
      <c r="O271" s="159">
        <v>30.007830000000002</v>
      </c>
      <c r="P271" s="159">
        <v>3487.8029700000002</v>
      </c>
      <c r="Q271" s="159">
        <v>0</v>
      </c>
      <c r="R271" s="160">
        <v>3487.8029700000002</v>
      </c>
      <c r="S271" s="7"/>
      <c r="T271" s="7"/>
      <c r="U271" s="7"/>
      <c r="V271" s="7"/>
      <c r="W271" s="7"/>
      <c r="X271" s="7"/>
      <c r="Y271" s="7"/>
      <c r="Z271" s="7"/>
      <c r="AA271" s="7"/>
      <c r="AB271" s="7"/>
    </row>
    <row r="272" spans="1:28" ht="13.2">
      <c r="A272" s="161"/>
      <c r="B272" s="161"/>
      <c r="C272" s="161"/>
      <c r="D272" s="161"/>
      <c r="E272" s="162">
        <v>155</v>
      </c>
      <c r="F272" s="163">
        <v>0</v>
      </c>
      <c r="G272" s="118">
        <v>0</v>
      </c>
      <c r="H272" s="118">
        <v>0</v>
      </c>
      <c r="I272" s="118">
        <v>1.6789999999999999E-2</v>
      </c>
      <c r="J272" s="118">
        <v>0</v>
      </c>
      <c r="K272" s="118">
        <v>1.6789999999999999E-2</v>
      </c>
      <c r="L272" s="118">
        <v>0</v>
      </c>
      <c r="M272" s="118">
        <v>0</v>
      </c>
      <c r="N272" s="118">
        <v>0</v>
      </c>
      <c r="O272" s="118">
        <v>1.6789999999999999E-2</v>
      </c>
      <c r="P272" s="118">
        <v>2738.06097</v>
      </c>
      <c r="Q272" s="118">
        <v>0</v>
      </c>
      <c r="R272" s="164">
        <v>2738.06097</v>
      </c>
      <c r="S272" s="7"/>
      <c r="T272" s="7"/>
      <c r="U272" s="7"/>
      <c r="V272" s="7"/>
      <c r="W272" s="7"/>
      <c r="X272" s="7"/>
      <c r="Y272" s="7"/>
      <c r="Z272" s="7"/>
      <c r="AA272" s="7"/>
      <c r="AB272" s="7"/>
    </row>
    <row r="273" spans="1:28" ht="13.2">
      <c r="A273" s="161"/>
      <c r="B273" s="161"/>
      <c r="C273" s="157" t="s">
        <v>224</v>
      </c>
      <c r="D273" s="157" t="s">
        <v>224</v>
      </c>
      <c r="E273" s="157">
        <v>17</v>
      </c>
      <c r="F273" s="158">
        <v>0</v>
      </c>
      <c r="G273" s="159">
        <v>0</v>
      </c>
      <c r="H273" s="159">
        <v>0</v>
      </c>
      <c r="I273" s="159">
        <v>138.61139</v>
      </c>
      <c r="J273" s="159">
        <v>0</v>
      </c>
      <c r="K273" s="159">
        <v>138.61139</v>
      </c>
      <c r="L273" s="159">
        <v>0</v>
      </c>
      <c r="M273" s="159">
        <v>0</v>
      </c>
      <c r="N273" s="159">
        <v>0</v>
      </c>
      <c r="O273" s="159">
        <v>138.61139</v>
      </c>
      <c r="P273" s="159">
        <v>3613.9209999999998</v>
      </c>
      <c r="Q273" s="159">
        <v>0</v>
      </c>
      <c r="R273" s="160">
        <v>3613.9209999999998</v>
      </c>
      <c r="S273" s="7"/>
      <c r="T273" s="7"/>
      <c r="U273" s="7"/>
      <c r="V273" s="7"/>
      <c r="W273" s="7"/>
      <c r="X273" s="7"/>
      <c r="Y273" s="7"/>
      <c r="Z273" s="7"/>
      <c r="AA273" s="7"/>
      <c r="AB273" s="7"/>
    </row>
    <row r="274" spans="1:28" ht="13.2">
      <c r="A274" s="161"/>
      <c r="B274" s="161"/>
      <c r="C274" s="161"/>
      <c r="D274" s="161"/>
      <c r="E274" s="162">
        <v>100</v>
      </c>
      <c r="F274" s="163">
        <v>0</v>
      </c>
      <c r="G274" s="118">
        <v>0</v>
      </c>
      <c r="H274" s="118">
        <v>0</v>
      </c>
      <c r="I274" s="118">
        <v>0.26042999999999999</v>
      </c>
      <c r="J274" s="118">
        <v>0</v>
      </c>
      <c r="K274" s="118">
        <v>0.26042999999999999</v>
      </c>
      <c r="L274" s="118">
        <v>0</v>
      </c>
      <c r="M274" s="118">
        <v>0</v>
      </c>
      <c r="N274" s="118">
        <v>0</v>
      </c>
      <c r="O274" s="118">
        <v>0.26042999999999999</v>
      </c>
      <c r="P274" s="118">
        <v>3484.0270099999998</v>
      </c>
      <c r="Q274" s="118">
        <v>0</v>
      </c>
      <c r="R274" s="164">
        <v>3484.0270099999998</v>
      </c>
      <c r="S274" s="7"/>
      <c r="T274" s="7"/>
      <c r="U274" s="7"/>
      <c r="V274" s="7"/>
      <c r="W274" s="7"/>
      <c r="X274" s="7"/>
      <c r="Y274" s="7"/>
      <c r="Z274" s="7"/>
      <c r="AA274" s="7"/>
      <c r="AB274" s="7"/>
    </row>
    <row r="275" spans="1:28" ht="13.2">
      <c r="A275" s="161"/>
      <c r="B275" s="161"/>
      <c r="C275" s="157" t="s">
        <v>21</v>
      </c>
      <c r="D275" s="157" t="s">
        <v>114</v>
      </c>
      <c r="E275" s="157">
        <v>98</v>
      </c>
      <c r="F275" s="158">
        <v>0</v>
      </c>
      <c r="G275" s="159">
        <v>0</v>
      </c>
      <c r="H275" s="159">
        <v>0</v>
      </c>
      <c r="I275" s="159">
        <v>9.689999999999999E-3</v>
      </c>
      <c r="J275" s="159">
        <v>0</v>
      </c>
      <c r="K275" s="159">
        <v>9.689999999999999E-3</v>
      </c>
      <c r="L275" s="159">
        <v>0</v>
      </c>
      <c r="M275" s="159">
        <v>0</v>
      </c>
      <c r="N275" s="159">
        <v>0</v>
      </c>
      <c r="O275" s="159">
        <v>9.689999999999999E-3</v>
      </c>
      <c r="P275" s="159">
        <v>9159.0534499999994</v>
      </c>
      <c r="Q275" s="159">
        <v>0</v>
      </c>
      <c r="R275" s="160">
        <v>9159.0534499999994</v>
      </c>
      <c r="S275" s="7"/>
      <c r="T275" s="7"/>
      <c r="U275" s="7"/>
      <c r="V275" s="7"/>
      <c r="W275" s="7"/>
      <c r="X275" s="7"/>
      <c r="Y275" s="7"/>
      <c r="Z275" s="7"/>
      <c r="AA275" s="7"/>
      <c r="AB275" s="7"/>
    </row>
    <row r="276" spans="1:28" ht="13.2">
      <c r="A276" s="161"/>
      <c r="B276" s="161"/>
      <c r="C276" s="161"/>
      <c r="D276" s="157" t="s">
        <v>225</v>
      </c>
      <c r="E276" s="157">
        <v>69</v>
      </c>
      <c r="F276" s="158">
        <v>0</v>
      </c>
      <c r="G276" s="159">
        <v>0</v>
      </c>
      <c r="H276" s="159">
        <v>0</v>
      </c>
      <c r="I276" s="159">
        <v>1.7739999999999999E-2</v>
      </c>
      <c r="J276" s="159">
        <v>0</v>
      </c>
      <c r="K276" s="159">
        <v>1.7739999999999999E-2</v>
      </c>
      <c r="L276" s="159">
        <v>0</v>
      </c>
      <c r="M276" s="159">
        <v>0</v>
      </c>
      <c r="N276" s="159">
        <v>0</v>
      </c>
      <c r="O276" s="159">
        <v>1.7739999999999999E-2</v>
      </c>
      <c r="P276" s="159">
        <v>4942.1843499999995</v>
      </c>
      <c r="Q276" s="159">
        <v>0</v>
      </c>
      <c r="R276" s="160">
        <v>4942.1843499999995</v>
      </c>
      <c r="S276" s="7"/>
      <c r="T276" s="7"/>
      <c r="U276" s="7"/>
      <c r="V276" s="7"/>
      <c r="W276" s="7"/>
      <c r="X276" s="7"/>
      <c r="Y276" s="7"/>
      <c r="Z276" s="7"/>
      <c r="AA276" s="7"/>
      <c r="AB276" s="7"/>
    </row>
    <row r="277" spans="1:28" ht="13.2">
      <c r="A277" s="161"/>
      <c r="B277" s="161"/>
      <c r="C277" s="161"/>
      <c r="D277" s="157" t="s">
        <v>21</v>
      </c>
      <c r="E277" s="157">
        <v>2</v>
      </c>
      <c r="F277" s="158">
        <v>0</v>
      </c>
      <c r="G277" s="159">
        <v>0</v>
      </c>
      <c r="H277" s="159">
        <v>0</v>
      </c>
      <c r="I277" s="159">
        <v>3973.6373199999998</v>
      </c>
      <c r="J277" s="159">
        <v>0</v>
      </c>
      <c r="K277" s="159">
        <v>3973.6373199999998</v>
      </c>
      <c r="L277" s="159">
        <v>0</v>
      </c>
      <c r="M277" s="159">
        <v>0</v>
      </c>
      <c r="N277" s="159">
        <v>0</v>
      </c>
      <c r="O277" s="159">
        <v>3973.6373199999998</v>
      </c>
      <c r="P277" s="159">
        <v>25887.509140000002</v>
      </c>
      <c r="Q277" s="159">
        <v>0</v>
      </c>
      <c r="R277" s="160">
        <v>25887.509140000002</v>
      </c>
      <c r="S277" s="7"/>
      <c r="T277" s="7"/>
      <c r="U277" s="7"/>
      <c r="V277" s="7"/>
      <c r="W277" s="7"/>
      <c r="X277" s="7"/>
      <c r="Y277" s="7"/>
      <c r="Z277" s="7"/>
      <c r="AA277" s="7"/>
      <c r="AB277" s="7"/>
    </row>
    <row r="278" spans="1:28" ht="13.2">
      <c r="A278" s="161"/>
      <c r="B278" s="161"/>
      <c r="C278" s="161"/>
      <c r="D278" s="161"/>
      <c r="E278" s="162">
        <v>97</v>
      </c>
      <c r="F278" s="163">
        <v>0</v>
      </c>
      <c r="G278" s="118">
        <v>0</v>
      </c>
      <c r="H278" s="118">
        <v>0</v>
      </c>
      <c r="I278" s="118">
        <v>1.068E-2</v>
      </c>
      <c r="J278" s="118">
        <v>0</v>
      </c>
      <c r="K278" s="118">
        <v>1.068E-2</v>
      </c>
      <c r="L278" s="118">
        <v>0</v>
      </c>
      <c r="M278" s="118">
        <v>0</v>
      </c>
      <c r="N278" s="118">
        <v>0</v>
      </c>
      <c r="O278" s="118">
        <v>1.068E-2</v>
      </c>
      <c r="P278" s="118">
        <v>5094.0044000000007</v>
      </c>
      <c r="Q278" s="118">
        <v>0</v>
      </c>
      <c r="R278" s="164">
        <v>5094.0044000000007</v>
      </c>
      <c r="S278" s="7"/>
      <c r="T278" s="7"/>
      <c r="U278" s="7"/>
      <c r="V278" s="7"/>
      <c r="W278" s="7"/>
      <c r="X278" s="7"/>
      <c r="Y278" s="7"/>
      <c r="Z278" s="7"/>
      <c r="AA278" s="7"/>
      <c r="AB278" s="7"/>
    </row>
    <row r="279" spans="1:28" ht="13.2">
      <c r="A279" s="161"/>
      <c r="B279" s="161"/>
      <c r="C279" s="161"/>
      <c r="D279" s="161"/>
      <c r="E279" s="162">
        <v>109</v>
      </c>
      <c r="F279" s="163">
        <v>0</v>
      </c>
      <c r="G279" s="118">
        <v>0</v>
      </c>
      <c r="H279" s="118">
        <v>0</v>
      </c>
      <c r="I279" s="118">
        <v>1.57E-3</v>
      </c>
      <c r="J279" s="118">
        <v>0</v>
      </c>
      <c r="K279" s="118">
        <v>1.57E-3</v>
      </c>
      <c r="L279" s="118">
        <v>0</v>
      </c>
      <c r="M279" s="118">
        <v>0</v>
      </c>
      <c r="N279" s="118">
        <v>0</v>
      </c>
      <c r="O279" s="118">
        <v>1.57E-3</v>
      </c>
      <c r="P279" s="118">
        <v>4103.8362299999999</v>
      </c>
      <c r="Q279" s="118">
        <v>0</v>
      </c>
      <c r="R279" s="164">
        <v>4103.8362299999999</v>
      </c>
      <c r="S279" s="7"/>
      <c r="T279" s="7"/>
      <c r="U279" s="7"/>
      <c r="V279" s="7"/>
      <c r="W279" s="7"/>
      <c r="X279" s="7"/>
      <c r="Y279" s="7"/>
      <c r="Z279" s="7"/>
      <c r="AA279" s="7"/>
      <c r="AB279" s="7"/>
    </row>
    <row r="280" spans="1:28" ht="13.2">
      <c r="A280" s="161"/>
      <c r="B280" s="161"/>
      <c r="C280" s="161"/>
      <c r="D280" s="157" t="s">
        <v>226</v>
      </c>
      <c r="E280" s="157">
        <v>179</v>
      </c>
      <c r="F280" s="158">
        <v>0</v>
      </c>
      <c r="G280" s="159">
        <v>0</v>
      </c>
      <c r="H280" s="159">
        <v>0</v>
      </c>
      <c r="I280" s="159">
        <v>5.0000000000000002E-5</v>
      </c>
      <c r="J280" s="159">
        <v>0</v>
      </c>
      <c r="K280" s="159">
        <v>5.0000000000000002E-5</v>
      </c>
      <c r="L280" s="159">
        <v>0</v>
      </c>
      <c r="M280" s="159">
        <v>0</v>
      </c>
      <c r="N280" s="159">
        <v>0</v>
      </c>
      <c r="O280" s="159">
        <v>5.0000000000000002E-5</v>
      </c>
      <c r="P280" s="159">
        <v>3573.3833300000001</v>
      </c>
      <c r="Q280" s="159">
        <v>0</v>
      </c>
      <c r="R280" s="160">
        <v>3573.3833300000001</v>
      </c>
      <c r="S280" s="7"/>
      <c r="T280" s="7"/>
      <c r="U280" s="7"/>
      <c r="V280" s="7"/>
      <c r="W280" s="7"/>
      <c r="X280" s="7"/>
      <c r="Y280" s="7"/>
      <c r="Z280" s="7"/>
      <c r="AA280" s="7"/>
      <c r="AB280" s="7"/>
    </row>
    <row r="281" spans="1:28" ht="13.2">
      <c r="A281" s="161"/>
      <c r="B281" s="161"/>
      <c r="C281" s="157" t="s">
        <v>228</v>
      </c>
      <c r="D281" s="157" t="s">
        <v>228</v>
      </c>
      <c r="E281" s="157">
        <v>16</v>
      </c>
      <c r="F281" s="158">
        <v>0</v>
      </c>
      <c r="G281" s="159">
        <v>0</v>
      </c>
      <c r="H281" s="159">
        <v>0</v>
      </c>
      <c r="I281" s="159">
        <v>484.92264</v>
      </c>
      <c r="J281" s="159">
        <v>0</v>
      </c>
      <c r="K281" s="159">
        <v>484.92264</v>
      </c>
      <c r="L281" s="159">
        <v>0</v>
      </c>
      <c r="M281" s="159">
        <v>0</v>
      </c>
      <c r="N281" s="159">
        <v>0</v>
      </c>
      <c r="O281" s="159">
        <v>484.92264</v>
      </c>
      <c r="P281" s="159">
        <v>14692.505570000001</v>
      </c>
      <c r="Q281" s="159">
        <v>0</v>
      </c>
      <c r="R281" s="160">
        <v>14692.505570000001</v>
      </c>
      <c r="S281" s="7"/>
      <c r="T281" s="7"/>
      <c r="U281" s="7"/>
      <c r="V281" s="7"/>
      <c r="W281" s="7"/>
      <c r="X281" s="7"/>
      <c r="Y281" s="7"/>
      <c r="Z281" s="7"/>
      <c r="AA281" s="7"/>
      <c r="AB281" s="7"/>
    </row>
    <row r="282" spans="1:28" ht="13.2">
      <c r="A282" s="161"/>
      <c r="B282" s="161"/>
      <c r="C282" s="161"/>
      <c r="D282" s="161"/>
      <c r="E282" s="162">
        <v>99</v>
      </c>
      <c r="F282" s="163">
        <v>0</v>
      </c>
      <c r="G282" s="118">
        <v>0</v>
      </c>
      <c r="H282" s="118">
        <v>0</v>
      </c>
      <c r="I282" s="118">
        <v>2.0239999999999998E-2</v>
      </c>
      <c r="J282" s="118">
        <v>0</v>
      </c>
      <c r="K282" s="118">
        <v>2.0239999999999998E-2</v>
      </c>
      <c r="L282" s="118">
        <v>0</v>
      </c>
      <c r="M282" s="118">
        <v>0</v>
      </c>
      <c r="N282" s="118">
        <v>0</v>
      </c>
      <c r="O282" s="118">
        <v>2.0239999999999998E-2</v>
      </c>
      <c r="P282" s="118">
        <v>7070.3530700000001</v>
      </c>
      <c r="Q282" s="118">
        <v>0</v>
      </c>
      <c r="R282" s="164">
        <v>7070.3530700000001</v>
      </c>
      <c r="S282" s="7"/>
      <c r="T282" s="7"/>
      <c r="U282" s="7"/>
      <c r="V282" s="7"/>
      <c r="W282" s="7"/>
      <c r="X282" s="7"/>
      <c r="Y282" s="7"/>
      <c r="Z282" s="7"/>
      <c r="AA282" s="7"/>
      <c r="AB282" s="7"/>
    </row>
    <row r="283" spans="1:28" ht="13.2">
      <c r="A283" s="161"/>
      <c r="B283" s="161"/>
      <c r="C283" s="161"/>
      <c r="D283" s="161"/>
      <c r="E283" s="162">
        <v>116</v>
      </c>
      <c r="F283" s="163">
        <v>0</v>
      </c>
      <c r="G283" s="118">
        <v>0</v>
      </c>
      <c r="H283" s="118">
        <v>0</v>
      </c>
      <c r="I283" s="118">
        <v>0</v>
      </c>
      <c r="J283" s="118">
        <v>0</v>
      </c>
      <c r="K283" s="118">
        <v>0</v>
      </c>
      <c r="L283" s="118">
        <v>0</v>
      </c>
      <c r="M283" s="118">
        <v>0</v>
      </c>
      <c r="N283" s="118">
        <v>0</v>
      </c>
      <c r="O283" s="118">
        <v>0</v>
      </c>
      <c r="P283" s="118">
        <v>3263.7153800000001</v>
      </c>
      <c r="Q283" s="118">
        <v>0</v>
      </c>
      <c r="R283" s="164">
        <v>3263.7153800000001</v>
      </c>
      <c r="S283" s="7"/>
      <c r="T283" s="7"/>
      <c r="U283" s="7"/>
      <c r="V283" s="7"/>
      <c r="W283" s="7"/>
      <c r="X283" s="7"/>
      <c r="Y283" s="7"/>
      <c r="Z283" s="7"/>
      <c r="AA283" s="7"/>
      <c r="AB283" s="7"/>
    </row>
    <row r="284" spans="1:28" ht="13.2">
      <c r="A284" s="161"/>
      <c r="B284" s="161"/>
      <c r="C284" s="157" t="s">
        <v>272</v>
      </c>
      <c r="D284" s="157" t="s">
        <v>273</v>
      </c>
      <c r="E284" s="157">
        <v>224</v>
      </c>
      <c r="F284" s="158">
        <v>0</v>
      </c>
      <c r="G284" s="159">
        <v>0</v>
      </c>
      <c r="H284" s="159">
        <v>0</v>
      </c>
      <c r="I284" s="159">
        <v>2.2000000000000001E-4</v>
      </c>
      <c r="J284" s="159">
        <v>0</v>
      </c>
      <c r="K284" s="159">
        <v>2.2000000000000001E-4</v>
      </c>
      <c r="L284" s="159">
        <v>0</v>
      </c>
      <c r="M284" s="159">
        <v>0</v>
      </c>
      <c r="N284" s="159">
        <v>0</v>
      </c>
      <c r="O284" s="159">
        <v>2.2000000000000001E-4</v>
      </c>
      <c r="P284" s="159">
        <v>1547.4717800000001</v>
      </c>
      <c r="Q284" s="159">
        <v>0</v>
      </c>
      <c r="R284" s="160">
        <v>1547.4717800000001</v>
      </c>
      <c r="S284" s="7"/>
      <c r="T284" s="7"/>
      <c r="U284" s="7"/>
      <c r="V284" s="7"/>
      <c r="W284" s="7"/>
      <c r="X284" s="7"/>
      <c r="Y284" s="7"/>
      <c r="Z284" s="7"/>
      <c r="AA284" s="7"/>
      <c r="AB284" s="7"/>
    </row>
    <row r="285" spans="1:28" ht="13.2">
      <c r="A285" s="161"/>
      <c r="B285" s="161"/>
      <c r="C285" s="161"/>
      <c r="D285" s="157" t="s">
        <v>274</v>
      </c>
      <c r="E285" s="157">
        <v>29</v>
      </c>
      <c r="F285" s="158">
        <v>0</v>
      </c>
      <c r="G285" s="159">
        <v>0</v>
      </c>
      <c r="H285" s="159">
        <v>0</v>
      </c>
      <c r="I285" s="159">
        <v>173.48409000000001</v>
      </c>
      <c r="J285" s="159">
        <v>0</v>
      </c>
      <c r="K285" s="159">
        <v>173.48409000000001</v>
      </c>
      <c r="L285" s="159">
        <v>0</v>
      </c>
      <c r="M285" s="159">
        <v>0</v>
      </c>
      <c r="N285" s="159">
        <v>0</v>
      </c>
      <c r="O285" s="159">
        <v>173.48409000000001</v>
      </c>
      <c r="P285" s="159">
        <v>4248.9957800000002</v>
      </c>
      <c r="Q285" s="159">
        <v>0</v>
      </c>
      <c r="R285" s="160">
        <v>4248.9957800000002</v>
      </c>
      <c r="S285" s="7"/>
      <c r="T285" s="7"/>
      <c r="U285" s="7"/>
      <c r="V285" s="7"/>
      <c r="W285" s="7"/>
      <c r="X285" s="7"/>
      <c r="Y285" s="7"/>
      <c r="Z285" s="7"/>
      <c r="AA285" s="7"/>
      <c r="AB285" s="7"/>
    </row>
    <row r="286" spans="1:28" ht="13.2">
      <c r="A286" s="161"/>
      <c r="B286" s="161"/>
      <c r="C286" s="161"/>
      <c r="D286" s="161"/>
      <c r="E286" s="162">
        <v>163</v>
      </c>
      <c r="F286" s="163">
        <v>0</v>
      </c>
      <c r="G286" s="118">
        <v>0</v>
      </c>
      <c r="H286" s="118">
        <v>0</v>
      </c>
      <c r="I286" s="118">
        <v>0.87954999999999994</v>
      </c>
      <c r="J286" s="118">
        <v>0</v>
      </c>
      <c r="K286" s="118">
        <v>0.87954999999999994</v>
      </c>
      <c r="L286" s="118">
        <v>0</v>
      </c>
      <c r="M286" s="118">
        <v>0</v>
      </c>
      <c r="N286" s="118">
        <v>0</v>
      </c>
      <c r="O286" s="118">
        <v>0.87954999999999994</v>
      </c>
      <c r="P286" s="118">
        <v>4190.4470199999996</v>
      </c>
      <c r="Q286" s="118">
        <v>0</v>
      </c>
      <c r="R286" s="164">
        <v>4190.4470199999996</v>
      </c>
      <c r="S286" s="7"/>
      <c r="T286" s="7"/>
      <c r="U286" s="7"/>
      <c r="V286" s="7"/>
      <c r="W286" s="7"/>
      <c r="X286" s="7"/>
      <c r="Y286" s="7"/>
      <c r="Z286" s="7"/>
      <c r="AA286" s="7"/>
      <c r="AB286" s="7"/>
    </row>
    <row r="287" spans="1:28" ht="13.2">
      <c r="A287" s="161"/>
      <c r="B287" s="157" t="s">
        <v>22</v>
      </c>
      <c r="C287" s="157" t="s">
        <v>22</v>
      </c>
      <c r="D287" s="157" t="s">
        <v>22</v>
      </c>
      <c r="E287" s="157">
        <v>156</v>
      </c>
      <c r="F287" s="158">
        <v>0</v>
      </c>
      <c r="G287" s="159">
        <v>0</v>
      </c>
      <c r="H287" s="159">
        <v>0</v>
      </c>
      <c r="I287" s="159">
        <v>149.28451000000001</v>
      </c>
      <c r="J287" s="159">
        <v>0</v>
      </c>
      <c r="K287" s="159">
        <v>149.28451000000001</v>
      </c>
      <c r="L287" s="159">
        <v>0</v>
      </c>
      <c r="M287" s="159">
        <v>0</v>
      </c>
      <c r="N287" s="159">
        <v>0</v>
      </c>
      <c r="O287" s="159">
        <v>149.28451000000001</v>
      </c>
      <c r="P287" s="159">
        <v>4147.5709200000001</v>
      </c>
      <c r="Q287" s="159">
        <v>0</v>
      </c>
      <c r="R287" s="160">
        <v>4147.5709200000001</v>
      </c>
      <c r="S287" s="7"/>
      <c r="T287" s="7"/>
      <c r="U287" s="7"/>
      <c r="V287" s="7"/>
      <c r="W287" s="7"/>
      <c r="X287" s="7"/>
      <c r="Y287" s="7"/>
      <c r="Z287" s="7"/>
      <c r="AA287" s="7"/>
      <c r="AB287" s="7"/>
    </row>
    <row r="288" spans="1:28" ht="13.2">
      <c r="A288" s="161"/>
      <c r="B288" s="161"/>
      <c r="C288" s="157" t="s">
        <v>229</v>
      </c>
      <c r="D288" s="157" t="s">
        <v>230</v>
      </c>
      <c r="E288" s="157">
        <v>24</v>
      </c>
      <c r="F288" s="158">
        <v>0</v>
      </c>
      <c r="G288" s="159">
        <v>0</v>
      </c>
      <c r="H288" s="159">
        <v>0</v>
      </c>
      <c r="I288" s="159">
        <v>1030.47713</v>
      </c>
      <c r="J288" s="159">
        <v>0</v>
      </c>
      <c r="K288" s="159">
        <v>1030.47713</v>
      </c>
      <c r="L288" s="159">
        <v>0</v>
      </c>
      <c r="M288" s="159">
        <v>0</v>
      </c>
      <c r="N288" s="159">
        <v>0</v>
      </c>
      <c r="O288" s="159">
        <v>1030.47713</v>
      </c>
      <c r="P288" s="159">
        <v>5592.2623099999992</v>
      </c>
      <c r="Q288" s="159">
        <v>0</v>
      </c>
      <c r="R288" s="160">
        <v>5592.2623099999992</v>
      </c>
      <c r="S288" s="7"/>
      <c r="T288" s="7"/>
      <c r="U288" s="7"/>
      <c r="V288" s="7"/>
      <c r="W288" s="7"/>
      <c r="X288" s="7"/>
      <c r="Y288" s="7"/>
      <c r="Z288" s="7"/>
      <c r="AA288" s="7"/>
      <c r="AB288" s="7"/>
    </row>
    <row r="289" spans="1:28" ht="13.2">
      <c r="A289" s="161"/>
      <c r="B289" s="161"/>
      <c r="C289" s="161"/>
      <c r="D289" s="161"/>
      <c r="E289" s="162">
        <v>101</v>
      </c>
      <c r="F289" s="163">
        <v>0</v>
      </c>
      <c r="G289" s="118">
        <v>0</v>
      </c>
      <c r="H289" s="118">
        <v>0</v>
      </c>
      <c r="I289" s="118">
        <v>4.0342900000000004</v>
      </c>
      <c r="J289" s="118">
        <v>0</v>
      </c>
      <c r="K289" s="118">
        <v>4.0342900000000004</v>
      </c>
      <c r="L289" s="118">
        <v>0</v>
      </c>
      <c r="M289" s="118">
        <v>0</v>
      </c>
      <c r="N289" s="118">
        <v>0</v>
      </c>
      <c r="O289" s="118">
        <v>4.0342900000000004</v>
      </c>
      <c r="P289" s="118">
        <v>4391.0883899999999</v>
      </c>
      <c r="Q289" s="118">
        <v>0</v>
      </c>
      <c r="R289" s="164">
        <v>4391.0883899999999</v>
      </c>
      <c r="S289" s="7"/>
      <c r="T289" s="7"/>
      <c r="U289" s="7"/>
      <c r="V289" s="7"/>
      <c r="W289" s="7"/>
      <c r="X289" s="7"/>
      <c r="Y289" s="7"/>
      <c r="Z289" s="7"/>
      <c r="AA289" s="7"/>
      <c r="AB289" s="7"/>
    </row>
    <row r="290" spans="1:28" ht="13.2">
      <c r="A290" s="161"/>
      <c r="B290" s="157" t="s">
        <v>231</v>
      </c>
      <c r="C290" s="157" t="s">
        <v>275</v>
      </c>
      <c r="D290" s="157" t="s">
        <v>276</v>
      </c>
      <c r="E290" s="157">
        <v>159</v>
      </c>
      <c r="F290" s="158">
        <v>0</v>
      </c>
      <c r="G290" s="159">
        <v>0</v>
      </c>
      <c r="H290" s="159">
        <v>0</v>
      </c>
      <c r="I290" s="159">
        <v>11.899659999999999</v>
      </c>
      <c r="J290" s="159">
        <v>0</v>
      </c>
      <c r="K290" s="159">
        <v>11.899659999999999</v>
      </c>
      <c r="L290" s="159">
        <v>0</v>
      </c>
      <c r="M290" s="159">
        <v>0</v>
      </c>
      <c r="N290" s="159">
        <v>0</v>
      </c>
      <c r="O290" s="159">
        <v>11.899659999999999</v>
      </c>
      <c r="P290" s="159">
        <v>4192.7376400000003</v>
      </c>
      <c r="Q290" s="159">
        <v>0</v>
      </c>
      <c r="R290" s="160">
        <v>4192.7376400000003</v>
      </c>
      <c r="S290" s="7"/>
      <c r="T290" s="7"/>
      <c r="U290" s="7"/>
      <c r="V290" s="7"/>
      <c r="W290" s="7"/>
      <c r="X290" s="7"/>
      <c r="Y290" s="7"/>
      <c r="Z290" s="7"/>
      <c r="AA290" s="7"/>
      <c r="AB290" s="7"/>
    </row>
    <row r="291" spans="1:28" ht="13.2">
      <c r="A291" s="161"/>
      <c r="B291" s="161"/>
      <c r="C291" s="161"/>
      <c r="D291" s="161"/>
      <c r="E291" s="162">
        <v>248</v>
      </c>
      <c r="F291" s="163">
        <v>0</v>
      </c>
      <c r="G291" s="118">
        <v>0</v>
      </c>
      <c r="H291" s="118">
        <v>0</v>
      </c>
      <c r="I291" s="118">
        <v>0</v>
      </c>
      <c r="J291" s="118">
        <v>0</v>
      </c>
      <c r="K291" s="118">
        <v>0</v>
      </c>
      <c r="L291" s="118">
        <v>0</v>
      </c>
      <c r="M291" s="118">
        <v>0</v>
      </c>
      <c r="N291" s="118">
        <v>0</v>
      </c>
      <c r="O291" s="118">
        <v>0</v>
      </c>
      <c r="P291" s="118">
        <v>2254.5712799999997</v>
      </c>
      <c r="Q291" s="118">
        <v>0</v>
      </c>
      <c r="R291" s="164">
        <v>2254.5712799999997</v>
      </c>
      <c r="S291" s="7"/>
      <c r="T291" s="7"/>
      <c r="U291" s="7"/>
      <c r="V291" s="7"/>
      <c r="W291" s="7"/>
      <c r="X291" s="7"/>
      <c r="Y291" s="7"/>
      <c r="Z291" s="7"/>
      <c r="AA291" s="7"/>
      <c r="AB291" s="7"/>
    </row>
    <row r="292" spans="1:28" ht="13.2">
      <c r="A292" s="161"/>
      <c r="B292" s="161"/>
      <c r="C292" s="157" t="s">
        <v>232</v>
      </c>
      <c r="D292" s="157" t="s">
        <v>232</v>
      </c>
      <c r="E292" s="157">
        <v>28</v>
      </c>
      <c r="F292" s="158">
        <v>0</v>
      </c>
      <c r="G292" s="159">
        <v>0</v>
      </c>
      <c r="H292" s="159">
        <v>0</v>
      </c>
      <c r="I292" s="159">
        <v>983.78810999999996</v>
      </c>
      <c r="J292" s="159">
        <v>0</v>
      </c>
      <c r="K292" s="159">
        <v>983.78810999999996</v>
      </c>
      <c r="L292" s="159">
        <v>0</v>
      </c>
      <c r="M292" s="159">
        <v>0</v>
      </c>
      <c r="N292" s="159">
        <v>0</v>
      </c>
      <c r="O292" s="159">
        <v>983.78810999999996</v>
      </c>
      <c r="P292" s="159">
        <v>7971.70075</v>
      </c>
      <c r="Q292" s="159">
        <v>0</v>
      </c>
      <c r="R292" s="160">
        <v>7971.70075</v>
      </c>
      <c r="S292" s="7"/>
      <c r="T292" s="7"/>
      <c r="U292" s="7"/>
      <c r="V292" s="7"/>
      <c r="W292" s="7"/>
      <c r="X292" s="7"/>
      <c r="Y292" s="7"/>
      <c r="Z292" s="7"/>
      <c r="AA292" s="7"/>
      <c r="AB292" s="7"/>
    </row>
    <row r="293" spans="1:28" ht="13.2">
      <c r="A293" s="161"/>
      <c r="B293" s="161"/>
      <c r="C293" s="161"/>
      <c r="D293" s="161"/>
      <c r="E293" s="162">
        <v>107</v>
      </c>
      <c r="F293" s="163">
        <v>0</v>
      </c>
      <c r="G293" s="118">
        <v>0</v>
      </c>
      <c r="H293" s="118">
        <v>0</v>
      </c>
      <c r="I293" s="118">
        <v>2.7190000000000002E-2</v>
      </c>
      <c r="J293" s="118">
        <v>0</v>
      </c>
      <c r="K293" s="118">
        <v>2.7190000000000002E-2</v>
      </c>
      <c r="L293" s="118">
        <v>0</v>
      </c>
      <c r="M293" s="118">
        <v>0</v>
      </c>
      <c r="N293" s="118">
        <v>0</v>
      </c>
      <c r="O293" s="118">
        <v>2.7190000000000002E-2</v>
      </c>
      <c r="P293" s="118">
        <v>2607.1187</v>
      </c>
      <c r="Q293" s="118">
        <v>0</v>
      </c>
      <c r="R293" s="164">
        <v>2607.1187</v>
      </c>
      <c r="S293" s="7"/>
      <c r="T293" s="7"/>
      <c r="U293" s="7"/>
      <c r="V293" s="7"/>
      <c r="W293" s="7"/>
      <c r="X293" s="7"/>
      <c r="Y293" s="7"/>
      <c r="Z293" s="7"/>
      <c r="AA293" s="7"/>
      <c r="AB293" s="7"/>
    </row>
    <row r="294" spans="1:28" ht="13.2">
      <c r="A294" s="161"/>
      <c r="B294" s="161"/>
      <c r="C294" s="161"/>
      <c r="D294" s="161"/>
      <c r="E294" s="162">
        <v>158</v>
      </c>
      <c r="F294" s="163">
        <v>0</v>
      </c>
      <c r="G294" s="118">
        <v>0</v>
      </c>
      <c r="H294" s="118">
        <v>0</v>
      </c>
      <c r="I294" s="118">
        <v>15.2966</v>
      </c>
      <c r="J294" s="118">
        <v>0</v>
      </c>
      <c r="K294" s="118">
        <v>15.2966</v>
      </c>
      <c r="L294" s="118">
        <v>0</v>
      </c>
      <c r="M294" s="118">
        <v>0</v>
      </c>
      <c r="N294" s="118">
        <v>0</v>
      </c>
      <c r="O294" s="118">
        <v>15.2966</v>
      </c>
      <c r="P294" s="118">
        <v>7561.0202199999994</v>
      </c>
      <c r="Q294" s="118">
        <v>0</v>
      </c>
      <c r="R294" s="164">
        <v>7561.0202199999994</v>
      </c>
      <c r="S294" s="7"/>
      <c r="T294" s="7"/>
      <c r="U294" s="7"/>
      <c r="V294" s="7"/>
      <c r="W294" s="7"/>
      <c r="X294" s="7"/>
      <c r="Y294" s="7"/>
      <c r="Z294" s="7"/>
      <c r="AA294" s="7"/>
      <c r="AB294" s="7"/>
    </row>
    <row r="295" spans="1:28" ht="13.2">
      <c r="A295" s="161"/>
      <c r="B295" s="161"/>
      <c r="C295" s="157" t="s">
        <v>231</v>
      </c>
      <c r="D295" s="157" t="s">
        <v>235</v>
      </c>
      <c r="E295" s="157">
        <v>52</v>
      </c>
      <c r="F295" s="158">
        <v>0</v>
      </c>
      <c r="G295" s="159">
        <v>0</v>
      </c>
      <c r="H295" s="159">
        <v>0</v>
      </c>
      <c r="I295" s="159">
        <v>254.81715</v>
      </c>
      <c r="J295" s="159">
        <v>0</v>
      </c>
      <c r="K295" s="159">
        <v>254.81715</v>
      </c>
      <c r="L295" s="159">
        <v>0</v>
      </c>
      <c r="M295" s="159">
        <v>0</v>
      </c>
      <c r="N295" s="159">
        <v>0</v>
      </c>
      <c r="O295" s="159">
        <v>254.81715</v>
      </c>
      <c r="P295" s="159">
        <v>31902.641589999999</v>
      </c>
      <c r="Q295" s="159">
        <v>0</v>
      </c>
      <c r="R295" s="160">
        <v>31902.641589999999</v>
      </c>
      <c r="S295" s="7"/>
      <c r="T295" s="7"/>
      <c r="U295" s="7"/>
      <c r="V295" s="7"/>
      <c r="W295" s="7"/>
      <c r="X295" s="7"/>
      <c r="Y295" s="7"/>
      <c r="Z295" s="7"/>
      <c r="AA295" s="7"/>
      <c r="AB295" s="7"/>
    </row>
    <row r="296" spans="1:28" ht="13.2">
      <c r="A296" s="161"/>
      <c r="B296" s="161"/>
      <c r="C296" s="161"/>
      <c r="D296" s="161"/>
      <c r="E296" s="162">
        <v>157</v>
      </c>
      <c r="F296" s="163">
        <v>0</v>
      </c>
      <c r="G296" s="118">
        <v>0</v>
      </c>
      <c r="H296" s="118">
        <v>0</v>
      </c>
      <c r="I296" s="118">
        <v>1.2147600000000001</v>
      </c>
      <c r="J296" s="118">
        <v>0</v>
      </c>
      <c r="K296" s="118">
        <v>1.2147600000000001</v>
      </c>
      <c r="L296" s="118">
        <v>0</v>
      </c>
      <c r="M296" s="118">
        <v>0</v>
      </c>
      <c r="N296" s="118">
        <v>0</v>
      </c>
      <c r="O296" s="118">
        <v>1.2147600000000001</v>
      </c>
      <c r="P296" s="118">
        <v>12793.920279999998</v>
      </c>
      <c r="Q296" s="118">
        <v>0</v>
      </c>
      <c r="R296" s="164">
        <v>12793.920279999998</v>
      </c>
      <c r="S296" s="7"/>
      <c r="T296" s="7"/>
      <c r="U296" s="7"/>
      <c r="V296" s="7"/>
      <c r="W296" s="7"/>
      <c r="X296" s="7"/>
      <c r="Y296" s="7"/>
      <c r="Z296" s="7"/>
      <c r="AA296" s="7"/>
      <c r="AB296" s="7"/>
    </row>
    <row r="297" spans="1:28" ht="13.2">
      <c r="A297" s="161"/>
      <c r="B297" s="161"/>
      <c r="C297" s="161"/>
      <c r="D297" s="161"/>
      <c r="E297" s="162">
        <v>235</v>
      </c>
      <c r="F297" s="163">
        <v>0</v>
      </c>
      <c r="G297" s="118">
        <v>0</v>
      </c>
      <c r="H297" s="118">
        <v>0</v>
      </c>
      <c r="I297" s="118">
        <v>0.21055000000000001</v>
      </c>
      <c r="J297" s="118">
        <v>0</v>
      </c>
      <c r="K297" s="118">
        <v>0.21055000000000001</v>
      </c>
      <c r="L297" s="118">
        <v>0</v>
      </c>
      <c r="M297" s="118">
        <v>0</v>
      </c>
      <c r="N297" s="118">
        <v>0</v>
      </c>
      <c r="O297" s="118">
        <v>0.21055000000000001</v>
      </c>
      <c r="P297" s="118">
        <v>4512.1452499999996</v>
      </c>
      <c r="Q297" s="118">
        <v>0</v>
      </c>
      <c r="R297" s="164">
        <v>4512.1452499999996</v>
      </c>
      <c r="S297" s="7"/>
      <c r="T297" s="7"/>
      <c r="U297" s="7"/>
      <c r="V297" s="7"/>
      <c r="W297" s="7"/>
      <c r="X297" s="7"/>
      <c r="Y297" s="7"/>
      <c r="Z297" s="7"/>
      <c r="AA297" s="7"/>
      <c r="AB297" s="7"/>
    </row>
    <row r="298" spans="1:28" ht="13.2">
      <c r="A298" s="161"/>
      <c r="B298" s="161"/>
      <c r="C298" s="157" t="s">
        <v>277</v>
      </c>
      <c r="D298" s="157" t="s">
        <v>277</v>
      </c>
      <c r="E298" s="157">
        <v>192</v>
      </c>
      <c r="F298" s="158">
        <v>0</v>
      </c>
      <c r="G298" s="159">
        <v>0</v>
      </c>
      <c r="H298" s="159">
        <v>0</v>
      </c>
      <c r="I298" s="159">
        <v>33.383429999999997</v>
      </c>
      <c r="J298" s="159">
        <v>0</v>
      </c>
      <c r="K298" s="159">
        <v>33.383429999999997</v>
      </c>
      <c r="L298" s="159">
        <v>0</v>
      </c>
      <c r="M298" s="159">
        <v>0</v>
      </c>
      <c r="N298" s="159">
        <v>0</v>
      </c>
      <c r="O298" s="159">
        <v>33.383429999999997</v>
      </c>
      <c r="P298" s="159">
        <v>3540.25704</v>
      </c>
      <c r="Q298" s="159">
        <v>0</v>
      </c>
      <c r="R298" s="160">
        <v>3540.25704</v>
      </c>
      <c r="S298" s="7"/>
      <c r="T298" s="7"/>
      <c r="U298" s="7"/>
      <c r="V298" s="7"/>
      <c r="W298" s="7"/>
      <c r="X298" s="7"/>
      <c r="Y298" s="7"/>
      <c r="Z298" s="7"/>
      <c r="AA298" s="7"/>
      <c r="AB298" s="7"/>
    </row>
    <row r="299" spans="1:28" ht="13.2">
      <c r="A299" s="161"/>
      <c r="B299" s="157" t="s">
        <v>24</v>
      </c>
      <c r="C299" s="157" t="s">
        <v>24</v>
      </c>
      <c r="D299" s="157" t="s">
        <v>24</v>
      </c>
      <c r="E299" s="157">
        <v>160</v>
      </c>
      <c r="F299" s="158">
        <v>0</v>
      </c>
      <c r="G299" s="159">
        <v>0</v>
      </c>
      <c r="H299" s="159">
        <v>0</v>
      </c>
      <c r="I299" s="159">
        <v>1136.0592900000001</v>
      </c>
      <c r="J299" s="159">
        <v>0</v>
      </c>
      <c r="K299" s="159">
        <v>1136.0592900000001</v>
      </c>
      <c r="L299" s="159">
        <v>0</v>
      </c>
      <c r="M299" s="159">
        <v>0</v>
      </c>
      <c r="N299" s="159">
        <v>0</v>
      </c>
      <c r="O299" s="159">
        <v>1136.0592900000001</v>
      </c>
      <c r="P299" s="159">
        <v>7152.2078099999999</v>
      </c>
      <c r="Q299" s="159">
        <v>0</v>
      </c>
      <c r="R299" s="160">
        <v>7152.2078099999999</v>
      </c>
      <c r="S299" s="7"/>
      <c r="T299" s="7"/>
      <c r="U299" s="7"/>
      <c r="V299" s="7"/>
      <c r="W299" s="7"/>
      <c r="X299" s="7"/>
      <c r="Y299" s="7"/>
      <c r="Z299" s="7"/>
      <c r="AA299" s="7"/>
      <c r="AB299" s="7"/>
    </row>
    <row r="300" spans="1:28" ht="13.2">
      <c r="A300" s="161"/>
      <c r="B300" s="157" t="s">
        <v>25</v>
      </c>
      <c r="C300" s="157" t="s">
        <v>25</v>
      </c>
      <c r="D300" s="157" t="s">
        <v>25</v>
      </c>
      <c r="E300" s="157">
        <v>19</v>
      </c>
      <c r="F300" s="158">
        <v>0</v>
      </c>
      <c r="G300" s="159">
        <v>0</v>
      </c>
      <c r="H300" s="159">
        <v>0</v>
      </c>
      <c r="I300" s="159">
        <v>282.57357000000002</v>
      </c>
      <c r="J300" s="159">
        <v>0</v>
      </c>
      <c r="K300" s="159">
        <v>282.57357000000002</v>
      </c>
      <c r="L300" s="159">
        <v>0</v>
      </c>
      <c r="M300" s="159">
        <v>0</v>
      </c>
      <c r="N300" s="159">
        <v>0</v>
      </c>
      <c r="O300" s="159">
        <v>282.57357000000002</v>
      </c>
      <c r="P300" s="159">
        <v>11067.47581</v>
      </c>
      <c r="Q300" s="159">
        <v>0</v>
      </c>
      <c r="R300" s="160">
        <v>11067.47581</v>
      </c>
      <c r="S300" s="7"/>
      <c r="T300" s="7"/>
      <c r="U300" s="7"/>
      <c r="V300" s="7"/>
      <c r="W300" s="7"/>
      <c r="X300" s="7"/>
      <c r="Y300" s="7"/>
      <c r="Z300" s="7"/>
      <c r="AA300" s="7"/>
      <c r="AB300" s="7"/>
    </row>
    <row r="301" spans="1:28" ht="13.2">
      <c r="A301" s="161"/>
      <c r="B301" s="161"/>
      <c r="C301" s="161"/>
      <c r="D301" s="161"/>
      <c r="E301" s="162">
        <v>161</v>
      </c>
      <c r="F301" s="163">
        <v>0</v>
      </c>
      <c r="G301" s="118">
        <v>0</v>
      </c>
      <c r="H301" s="118">
        <v>0</v>
      </c>
      <c r="I301" s="118">
        <v>0.25966</v>
      </c>
      <c r="J301" s="118">
        <v>0</v>
      </c>
      <c r="K301" s="118">
        <v>0.25966</v>
      </c>
      <c r="L301" s="118">
        <v>0</v>
      </c>
      <c r="M301" s="118">
        <v>0</v>
      </c>
      <c r="N301" s="118">
        <v>0</v>
      </c>
      <c r="O301" s="118">
        <v>0.25966</v>
      </c>
      <c r="P301" s="118">
        <v>6455.2704599999997</v>
      </c>
      <c r="Q301" s="118">
        <v>0</v>
      </c>
      <c r="R301" s="164">
        <v>6455.2704599999997</v>
      </c>
      <c r="S301" s="7"/>
      <c r="T301" s="7"/>
      <c r="U301" s="7"/>
      <c r="V301" s="7"/>
      <c r="W301" s="7"/>
      <c r="X301" s="7"/>
      <c r="Y301" s="7"/>
      <c r="Z301" s="7"/>
      <c r="AA301" s="7"/>
      <c r="AB301" s="7"/>
    </row>
    <row r="302" spans="1:28" ht="13.2">
      <c r="A302" s="161"/>
      <c r="B302" s="161"/>
      <c r="C302" s="157" t="s">
        <v>278</v>
      </c>
      <c r="D302" s="157" t="s">
        <v>279</v>
      </c>
      <c r="E302" s="157">
        <v>162</v>
      </c>
      <c r="F302" s="158">
        <v>0</v>
      </c>
      <c r="G302" s="159">
        <v>0</v>
      </c>
      <c r="H302" s="159">
        <v>0</v>
      </c>
      <c r="I302" s="159">
        <v>40.636269999999996</v>
      </c>
      <c r="J302" s="159">
        <v>0</v>
      </c>
      <c r="K302" s="159">
        <v>40.636269999999996</v>
      </c>
      <c r="L302" s="159">
        <v>0</v>
      </c>
      <c r="M302" s="159">
        <v>0</v>
      </c>
      <c r="N302" s="159">
        <v>0</v>
      </c>
      <c r="O302" s="159">
        <v>40.636269999999996</v>
      </c>
      <c r="P302" s="159">
        <v>3631.3708300000003</v>
      </c>
      <c r="Q302" s="159">
        <v>0</v>
      </c>
      <c r="R302" s="160">
        <v>3631.3708300000003</v>
      </c>
      <c r="S302" s="7"/>
      <c r="T302" s="7"/>
      <c r="U302" s="7"/>
      <c r="V302" s="7"/>
      <c r="W302" s="7"/>
      <c r="X302" s="7"/>
      <c r="Y302" s="7"/>
      <c r="Z302" s="7"/>
      <c r="AA302" s="7"/>
      <c r="AB302" s="7"/>
    </row>
    <row r="303" spans="1:28" ht="13.2">
      <c r="A303" s="161"/>
      <c r="B303" s="157" t="s">
        <v>26</v>
      </c>
      <c r="C303" s="157" t="s">
        <v>241</v>
      </c>
      <c r="D303" s="157" t="s">
        <v>243</v>
      </c>
      <c r="E303" s="157">
        <v>23</v>
      </c>
      <c r="F303" s="158">
        <v>0</v>
      </c>
      <c r="G303" s="159">
        <v>0</v>
      </c>
      <c r="H303" s="159">
        <v>0</v>
      </c>
      <c r="I303" s="159">
        <v>266.81184999999999</v>
      </c>
      <c r="J303" s="159">
        <v>0</v>
      </c>
      <c r="K303" s="159">
        <v>266.81184999999999</v>
      </c>
      <c r="L303" s="159">
        <v>0</v>
      </c>
      <c r="M303" s="159">
        <v>0</v>
      </c>
      <c r="N303" s="159">
        <v>0</v>
      </c>
      <c r="O303" s="159">
        <v>266.81184999999999</v>
      </c>
      <c r="P303" s="159">
        <v>10122.150449999999</v>
      </c>
      <c r="Q303" s="159">
        <v>0</v>
      </c>
      <c r="R303" s="160">
        <v>10122.150449999999</v>
      </c>
      <c r="S303" s="7"/>
      <c r="T303" s="7"/>
      <c r="U303" s="7"/>
      <c r="V303" s="7"/>
      <c r="W303" s="7"/>
      <c r="X303" s="7"/>
      <c r="Y303" s="7"/>
      <c r="Z303" s="7"/>
      <c r="AA303" s="7"/>
      <c r="AB303" s="7"/>
    </row>
    <row r="304" spans="1:28" ht="13.2">
      <c r="A304" s="161"/>
      <c r="B304" s="161"/>
      <c r="C304" s="161"/>
      <c r="D304" s="161"/>
      <c r="E304" s="162">
        <v>164</v>
      </c>
      <c r="F304" s="163">
        <v>0</v>
      </c>
      <c r="G304" s="118">
        <v>0</v>
      </c>
      <c r="H304" s="118">
        <v>0</v>
      </c>
      <c r="I304" s="118">
        <v>19.985220000000002</v>
      </c>
      <c r="J304" s="118">
        <v>0</v>
      </c>
      <c r="K304" s="118">
        <v>19.985220000000002</v>
      </c>
      <c r="L304" s="118">
        <v>0</v>
      </c>
      <c r="M304" s="118">
        <v>0</v>
      </c>
      <c r="N304" s="118">
        <v>0</v>
      </c>
      <c r="O304" s="118">
        <v>19.985220000000002</v>
      </c>
      <c r="P304" s="118">
        <v>7335.9511700000003</v>
      </c>
      <c r="Q304" s="118">
        <v>0</v>
      </c>
      <c r="R304" s="164">
        <v>7335.9511700000003</v>
      </c>
      <c r="S304" s="7"/>
      <c r="T304" s="7"/>
      <c r="U304" s="7"/>
      <c r="V304" s="7"/>
      <c r="W304" s="7"/>
      <c r="X304" s="7"/>
      <c r="Y304" s="7"/>
      <c r="Z304" s="7"/>
      <c r="AA304" s="7"/>
      <c r="AB304" s="7"/>
    </row>
    <row r="305" spans="1:28" ht="13.2">
      <c r="A305" s="161"/>
      <c r="B305" s="161"/>
      <c r="C305" s="161"/>
      <c r="D305" s="161"/>
      <c r="E305" s="162">
        <v>243</v>
      </c>
      <c r="F305" s="163">
        <v>0</v>
      </c>
      <c r="G305" s="118">
        <v>0</v>
      </c>
      <c r="H305" s="118">
        <v>0</v>
      </c>
      <c r="I305" s="118">
        <v>0.67230999999999996</v>
      </c>
      <c r="J305" s="118">
        <v>0</v>
      </c>
      <c r="K305" s="118">
        <v>0.67230999999999996</v>
      </c>
      <c r="L305" s="118">
        <v>0</v>
      </c>
      <c r="M305" s="118">
        <v>0</v>
      </c>
      <c r="N305" s="118">
        <v>0</v>
      </c>
      <c r="O305" s="118">
        <v>0.67230999999999996</v>
      </c>
      <c r="P305" s="118">
        <v>2476.2021600000003</v>
      </c>
      <c r="Q305" s="118">
        <v>0</v>
      </c>
      <c r="R305" s="164">
        <v>2476.2021600000003</v>
      </c>
      <c r="S305" s="7"/>
      <c r="T305" s="7"/>
      <c r="U305" s="7"/>
      <c r="V305" s="7"/>
      <c r="W305" s="7"/>
      <c r="X305" s="7"/>
      <c r="Y305" s="7"/>
      <c r="Z305" s="7"/>
      <c r="AA305" s="7"/>
      <c r="AB305" s="7"/>
    </row>
    <row r="306" spans="1:28" ht="13.2">
      <c r="A306" s="157" t="s">
        <v>280</v>
      </c>
      <c r="B306" s="157" t="s">
        <v>8</v>
      </c>
      <c r="C306" s="157" t="s">
        <v>136</v>
      </c>
      <c r="D306" s="157" t="s">
        <v>137</v>
      </c>
      <c r="E306" s="157">
        <v>49</v>
      </c>
      <c r="F306" s="158">
        <v>0</v>
      </c>
      <c r="G306" s="159">
        <v>0</v>
      </c>
      <c r="H306" s="159">
        <v>0</v>
      </c>
      <c r="I306" s="159">
        <v>642.81156999999996</v>
      </c>
      <c r="J306" s="159">
        <v>0</v>
      </c>
      <c r="K306" s="159">
        <v>642.81156999999996</v>
      </c>
      <c r="L306" s="159">
        <v>1.6059999999999998E-2</v>
      </c>
      <c r="M306" s="159">
        <v>141.69685999999999</v>
      </c>
      <c r="N306" s="159">
        <v>141.71292000000003</v>
      </c>
      <c r="O306" s="159">
        <v>784.52449000000001</v>
      </c>
      <c r="P306" s="159">
        <v>5442.3344800000004</v>
      </c>
      <c r="Q306" s="159">
        <v>0</v>
      </c>
      <c r="R306" s="160">
        <v>5442.3344800000004</v>
      </c>
      <c r="S306" s="7"/>
      <c r="T306" s="7"/>
      <c r="U306" s="7"/>
      <c r="V306" s="7"/>
      <c r="W306" s="7"/>
      <c r="X306" s="7"/>
      <c r="Y306" s="7"/>
      <c r="Z306" s="7"/>
      <c r="AA306" s="7"/>
      <c r="AB306" s="7"/>
    </row>
    <row r="307" spans="1:28" ht="13.2">
      <c r="A307" s="161"/>
      <c r="B307" s="157" t="s">
        <v>12</v>
      </c>
      <c r="C307" s="157" t="s">
        <v>253</v>
      </c>
      <c r="D307" s="157" t="s">
        <v>254</v>
      </c>
      <c r="E307" s="157">
        <v>36</v>
      </c>
      <c r="F307" s="158">
        <v>0</v>
      </c>
      <c r="G307" s="159">
        <v>0</v>
      </c>
      <c r="H307" s="159">
        <v>0</v>
      </c>
      <c r="I307" s="159">
        <v>356.01582000000002</v>
      </c>
      <c r="J307" s="159">
        <v>0</v>
      </c>
      <c r="K307" s="159">
        <v>356.01582000000002</v>
      </c>
      <c r="L307" s="159">
        <v>21.18421</v>
      </c>
      <c r="M307" s="159">
        <v>0</v>
      </c>
      <c r="N307" s="159">
        <v>21.18421</v>
      </c>
      <c r="O307" s="159">
        <v>377.20003000000003</v>
      </c>
      <c r="P307" s="159">
        <v>8395.6229600000006</v>
      </c>
      <c r="Q307" s="159">
        <v>0</v>
      </c>
      <c r="R307" s="160">
        <v>8395.6229600000006</v>
      </c>
      <c r="S307" s="7"/>
      <c r="T307" s="7"/>
      <c r="U307" s="7"/>
      <c r="V307" s="7"/>
      <c r="W307" s="7"/>
      <c r="X307" s="7"/>
      <c r="Y307" s="7"/>
      <c r="Z307" s="7"/>
      <c r="AA307" s="7"/>
      <c r="AB307" s="7"/>
    </row>
    <row r="308" spans="1:28" ht="13.2">
      <c r="A308" s="161"/>
      <c r="B308" s="161"/>
      <c r="C308" s="157" t="s">
        <v>12</v>
      </c>
      <c r="D308" s="157" t="s">
        <v>12</v>
      </c>
      <c r="E308" s="157">
        <v>34</v>
      </c>
      <c r="F308" s="158">
        <v>0</v>
      </c>
      <c r="G308" s="159">
        <v>0</v>
      </c>
      <c r="H308" s="159">
        <v>0</v>
      </c>
      <c r="I308" s="159">
        <v>2187.3932400000003</v>
      </c>
      <c r="J308" s="159">
        <v>3.1030000000000002E-2</v>
      </c>
      <c r="K308" s="159">
        <v>2187.42427</v>
      </c>
      <c r="L308" s="159">
        <v>522.84918000000005</v>
      </c>
      <c r="M308" s="159">
        <v>42.387160000000002</v>
      </c>
      <c r="N308" s="159">
        <v>565.23633999999993</v>
      </c>
      <c r="O308" s="159">
        <v>2752.6606099999999</v>
      </c>
      <c r="P308" s="159">
        <v>7513.9362599999995</v>
      </c>
      <c r="Q308" s="159">
        <v>0</v>
      </c>
      <c r="R308" s="160">
        <v>7513.9362599999995</v>
      </c>
      <c r="S308" s="7"/>
      <c r="T308" s="7"/>
      <c r="U308" s="7"/>
      <c r="V308" s="7"/>
      <c r="W308" s="7"/>
      <c r="X308" s="7"/>
      <c r="Y308" s="7"/>
      <c r="Z308" s="7"/>
      <c r="AA308" s="7"/>
      <c r="AB308" s="7"/>
    </row>
    <row r="309" spans="1:28" ht="13.2">
      <c r="A309" s="161"/>
      <c r="B309" s="157" t="s">
        <v>155</v>
      </c>
      <c r="C309" s="157" t="s">
        <v>161</v>
      </c>
      <c r="D309" s="157" t="s">
        <v>162</v>
      </c>
      <c r="E309" s="157">
        <v>33</v>
      </c>
      <c r="F309" s="158">
        <v>0</v>
      </c>
      <c r="G309" s="159">
        <v>0</v>
      </c>
      <c r="H309" s="159">
        <v>0</v>
      </c>
      <c r="I309" s="159">
        <v>918.55031000000008</v>
      </c>
      <c r="J309" s="159">
        <v>0</v>
      </c>
      <c r="K309" s="159">
        <v>918.55031000000008</v>
      </c>
      <c r="L309" s="159">
        <v>139.94286</v>
      </c>
      <c r="M309" s="159">
        <v>0</v>
      </c>
      <c r="N309" s="159">
        <v>139.94286</v>
      </c>
      <c r="O309" s="159">
        <v>1058.49317</v>
      </c>
      <c r="P309" s="159">
        <v>4549.3987200000001</v>
      </c>
      <c r="Q309" s="159">
        <v>0</v>
      </c>
      <c r="R309" s="160">
        <v>4549.3987200000001</v>
      </c>
      <c r="S309" s="7"/>
      <c r="T309" s="7"/>
      <c r="U309" s="7"/>
      <c r="V309" s="7"/>
      <c r="W309" s="7"/>
      <c r="X309" s="7"/>
      <c r="Y309" s="7"/>
      <c r="Z309" s="7"/>
      <c r="AA309" s="7"/>
      <c r="AB309" s="7"/>
    </row>
    <row r="310" spans="1:28" ht="13.2">
      <c r="A310" s="161"/>
      <c r="B310" s="161"/>
      <c r="C310" s="161"/>
      <c r="D310" s="157" t="s">
        <v>281</v>
      </c>
      <c r="E310" s="157">
        <v>28</v>
      </c>
      <c r="F310" s="158">
        <v>0</v>
      </c>
      <c r="G310" s="159">
        <v>0</v>
      </c>
      <c r="H310" s="159">
        <v>0</v>
      </c>
      <c r="I310" s="159">
        <v>570.52288999999996</v>
      </c>
      <c r="J310" s="159">
        <v>2.3999999999999998E-4</v>
      </c>
      <c r="K310" s="159">
        <v>570.52313000000004</v>
      </c>
      <c r="L310" s="159">
        <v>317.35866999999996</v>
      </c>
      <c r="M310" s="159">
        <v>0</v>
      </c>
      <c r="N310" s="159">
        <v>317.35866999999996</v>
      </c>
      <c r="O310" s="159">
        <v>887.8818</v>
      </c>
      <c r="P310" s="159">
        <v>3980.87066</v>
      </c>
      <c r="Q310" s="159">
        <v>0</v>
      </c>
      <c r="R310" s="160">
        <v>3980.87066</v>
      </c>
      <c r="S310" s="7"/>
      <c r="T310" s="7"/>
      <c r="U310" s="7"/>
      <c r="V310" s="7"/>
      <c r="W310" s="7"/>
      <c r="X310" s="7"/>
      <c r="Y310" s="7"/>
      <c r="Z310" s="7"/>
      <c r="AA310" s="7"/>
      <c r="AB310" s="7"/>
    </row>
    <row r="311" spans="1:28" ht="13.2">
      <c r="A311" s="161"/>
      <c r="B311" s="161"/>
      <c r="C311" s="157" t="s">
        <v>166</v>
      </c>
      <c r="D311" s="157" t="s">
        <v>166</v>
      </c>
      <c r="E311" s="157">
        <v>21</v>
      </c>
      <c r="F311" s="158">
        <v>0</v>
      </c>
      <c r="G311" s="159">
        <v>0</v>
      </c>
      <c r="H311" s="159">
        <v>0</v>
      </c>
      <c r="I311" s="159">
        <v>4347.9027300000007</v>
      </c>
      <c r="J311" s="159">
        <v>11.695620000000002</v>
      </c>
      <c r="K311" s="159">
        <v>4359.5983499999993</v>
      </c>
      <c r="L311" s="159">
        <v>2133.8621899999998</v>
      </c>
      <c r="M311" s="159">
        <v>383.46796000000001</v>
      </c>
      <c r="N311" s="159">
        <v>2517.3301499999998</v>
      </c>
      <c r="O311" s="159">
        <v>6876.9285</v>
      </c>
      <c r="P311" s="159">
        <v>3991.58977</v>
      </c>
      <c r="Q311" s="159">
        <v>0</v>
      </c>
      <c r="R311" s="160">
        <v>3991.58977</v>
      </c>
      <c r="S311" s="7"/>
      <c r="T311" s="7"/>
      <c r="U311" s="7"/>
      <c r="V311" s="7"/>
      <c r="W311" s="7"/>
      <c r="X311" s="7"/>
      <c r="Y311" s="7"/>
      <c r="Z311" s="7"/>
      <c r="AA311" s="7"/>
      <c r="AB311" s="7"/>
    </row>
    <row r="312" spans="1:28" ht="13.2">
      <c r="A312" s="161"/>
      <c r="B312" s="157" t="s">
        <v>14</v>
      </c>
      <c r="C312" s="157" t="s">
        <v>175</v>
      </c>
      <c r="D312" s="157" t="s">
        <v>175</v>
      </c>
      <c r="E312" s="157">
        <v>53</v>
      </c>
      <c r="F312" s="158">
        <v>0</v>
      </c>
      <c r="G312" s="159">
        <v>0</v>
      </c>
      <c r="H312" s="159">
        <v>0</v>
      </c>
      <c r="I312" s="159">
        <v>1716.1456499999999</v>
      </c>
      <c r="J312" s="159">
        <v>4.6189999999999995E-2</v>
      </c>
      <c r="K312" s="159">
        <v>1716.1918400000002</v>
      </c>
      <c r="L312" s="159">
        <v>109.17003</v>
      </c>
      <c r="M312" s="159">
        <v>116.51261</v>
      </c>
      <c r="N312" s="159">
        <v>225.68264000000002</v>
      </c>
      <c r="O312" s="159">
        <v>1941.8744799999999</v>
      </c>
      <c r="P312" s="159">
        <v>7894.9279400000005</v>
      </c>
      <c r="Q312" s="159">
        <v>0</v>
      </c>
      <c r="R312" s="160">
        <v>7894.9279400000005</v>
      </c>
      <c r="S312" s="7"/>
      <c r="T312" s="7"/>
      <c r="U312" s="7"/>
      <c r="V312" s="7"/>
      <c r="W312" s="7"/>
      <c r="X312" s="7"/>
      <c r="Y312" s="7"/>
      <c r="Z312" s="7"/>
      <c r="AA312" s="7"/>
      <c r="AB312" s="7"/>
    </row>
    <row r="313" spans="1:28" ht="13.2">
      <c r="A313" s="161"/>
      <c r="B313" s="157" t="s">
        <v>15</v>
      </c>
      <c r="C313" s="157" t="s">
        <v>185</v>
      </c>
      <c r="D313" s="157" t="s">
        <v>185</v>
      </c>
      <c r="E313" s="157">
        <v>51</v>
      </c>
      <c r="F313" s="158">
        <v>0</v>
      </c>
      <c r="G313" s="159">
        <v>0</v>
      </c>
      <c r="H313" s="159">
        <v>0</v>
      </c>
      <c r="I313" s="159">
        <v>738.63654000000008</v>
      </c>
      <c r="J313" s="159">
        <v>2.6900000000000001E-3</v>
      </c>
      <c r="K313" s="159">
        <v>738.63923</v>
      </c>
      <c r="L313" s="159">
        <v>1.3769999999999999E-2</v>
      </c>
      <c r="M313" s="159">
        <v>56.567949999999996</v>
      </c>
      <c r="N313" s="159">
        <v>56.581720000000004</v>
      </c>
      <c r="O313" s="159">
        <v>795.2209499999999</v>
      </c>
      <c r="P313" s="159">
        <v>10155.041449999999</v>
      </c>
      <c r="Q313" s="159">
        <v>0</v>
      </c>
      <c r="R313" s="160">
        <v>10155.041449999999</v>
      </c>
      <c r="S313" s="7"/>
      <c r="T313" s="7"/>
      <c r="U313" s="7"/>
      <c r="V313" s="7"/>
      <c r="W313" s="7"/>
      <c r="X313" s="7"/>
      <c r="Y313" s="7"/>
      <c r="Z313" s="7"/>
      <c r="AA313" s="7"/>
      <c r="AB313" s="7"/>
    </row>
    <row r="314" spans="1:28" ht="13.2">
      <c r="A314" s="161"/>
      <c r="B314" s="157" t="s">
        <v>16</v>
      </c>
      <c r="C314" s="157" t="s">
        <v>188</v>
      </c>
      <c r="D314" s="157" t="s">
        <v>189</v>
      </c>
      <c r="E314" s="157">
        <v>19</v>
      </c>
      <c r="F314" s="158">
        <v>0</v>
      </c>
      <c r="G314" s="159">
        <v>0</v>
      </c>
      <c r="H314" s="159">
        <v>0</v>
      </c>
      <c r="I314" s="159">
        <v>2620.3338799999997</v>
      </c>
      <c r="J314" s="159">
        <v>42.685089999999995</v>
      </c>
      <c r="K314" s="159">
        <v>2663.0189700000001</v>
      </c>
      <c r="L314" s="159">
        <v>2253.0710600000002</v>
      </c>
      <c r="M314" s="159">
        <v>57.992419999999996</v>
      </c>
      <c r="N314" s="159">
        <v>2311.0634799999998</v>
      </c>
      <c r="O314" s="159">
        <v>4974.0824499999999</v>
      </c>
      <c r="P314" s="159">
        <v>7215.33968</v>
      </c>
      <c r="Q314" s="159">
        <v>0</v>
      </c>
      <c r="R314" s="160">
        <v>7215.33968</v>
      </c>
      <c r="S314" s="7"/>
      <c r="T314" s="7"/>
      <c r="U314" s="7"/>
      <c r="V314" s="7"/>
      <c r="W314" s="7"/>
      <c r="X314" s="7"/>
      <c r="Y314" s="7"/>
      <c r="Z314" s="7"/>
      <c r="AA314" s="7"/>
      <c r="AB314" s="7"/>
    </row>
    <row r="315" spans="1:28" ht="13.2">
      <c r="A315" s="161"/>
      <c r="B315" s="161"/>
      <c r="C315" s="161"/>
      <c r="D315" s="157" t="s">
        <v>282</v>
      </c>
      <c r="E315" s="157">
        <v>18</v>
      </c>
      <c r="F315" s="158">
        <v>0</v>
      </c>
      <c r="G315" s="159">
        <v>0</v>
      </c>
      <c r="H315" s="159">
        <v>0</v>
      </c>
      <c r="I315" s="159">
        <v>2314.3857400000002</v>
      </c>
      <c r="J315" s="159">
        <v>53.124400000000001</v>
      </c>
      <c r="K315" s="159">
        <v>2367.5101400000003</v>
      </c>
      <c r="L315" s="159">
        <v>3155.0143199999998</v>
      </c>
      <c r="M315" s="159">
        <v>224.70304999999999</v>
      </c>
      <c r="N315" s="159">
        <v>3379.7173700000003</v>
      </c>
      <c r="O315" s="159">
        <v>5747.2275099999997</v>
      </c>
      <c r="P315" s="159">
        <v>8586.8330700000006</v>
      </c>
      <c r="Q315" s="159">
        <v>0</v>
      </c>
      <c r="R315" s="160">
        <v>8586.8330700000006</v>
      </c>
      <c r="S315" s="7"/>
      <c r="T315" s="7"/>
      <c r="U315" s="7"/>
      <c r="V315" s="7"/>
      <c r="W315" s="7"/>
      <c r="X315" s="7"/>
      <c r="Y315" s="7"/>
      <c r="Z315" s="7"/>
      <c r="AA315" s="7"/>
      <c r="AB315" s="7"/>
    </row>
    <row r="316" spans="1:28" ht="13.2">
      <c r="A316" s="161"/>
      <c r="B316" s="161"/>
      <c r="C316" s="161"/>
      <c r="D316" s="157" t="s">
        <v>263</v>
      </c>
      <c r="E316" s="157">
        <v>17</v>
      </c>
      <c r="F316" s="158">
        <v>0</v>
      </c>
      <c r="G316" s="159">
        <v>0</v>
      </c>
      <c r="H316" s="159">
        <v>0</v>
      </c>
      <c r="I316" s="159">
        <v>5412.6929400000008</v>
      </c>
      <c r="J316" s="159">
        <v>478.12642</v>
      </c>
      <c r="K316" s="159">
        <v>5890.8193600000004</v>
      </c>
      <c r="L316" s="159">
        <v>3044.3439199999998</v>
      </c>
      <c r="M316" s="159">
        <v>330.43773999999996</v>
      </c>
      <c r="N316" s="159">
        <v>3374.7816600000001</v>
      </c>
      <c r="O316" s="159">
        <v>9265.6010200000001</v>
      </c>
      <c r="P316" s="159">
        <v>10804.82789</v>
      </c>
      <c r="Q316" s="159">
        <v>0</v>
      </c>
      <c r="R316" s="160">
        <v>10804.82789</v>
      </c>
      <c r="S316" s="7"/>
      <c r="T316" s="7"/>
      <c r="U316" s="7"/>
      <c r="V316" s="7"/>
      <c r="W316" s="7"/>
      <c r="X316" s="7"/>
      <c r="Y316" s="7"/>
      <c r="Z316" s="7"/>
      <c r="AA316" s="7"/>
      <c r="AB316" s="7"/>
    </row>
    <row r="317" spans="1:28" ht="13.2">
      <c r="A317" s="161"/>
      <c r="B317" s="161"/>
      <c r="C317" s="157" t="s">
        <v>264</v>
      </c>
      <c r="D317" s="157" t="s">
        <v>264</v>
      </c>
      <c r="E317" s="157">
        <v>20</v>
      </c>
      <c r="F317" s="158">
        <v>0</v>
      </c>
      <c r="G317" s="159">
        <v>0</v>
      </c>
      <c r="H317" s="159">
        <v>0</v>
      </c>
      <c r="I317" s="159">
        <v>1303.8784800000001</v>
      </c>
      <c r="J317" s="159">
        <v>149.21969000000001</v>
      </c>
      <c r="K317" s="159">
        <v>1453.09817</v>
      </c>
      <c r="L317" s="159">
        <v>1269.4991100000002</v>
      </c>
      <c r="M317" s="159">
        <v>431.06114000000002</v>
      </c>
      <c r="N317" s="159">
        <v>1700.56025</v>
      </c>
      <c r="O317" s="159">
        <v>3153.6584199999998</v>
      </c>
      <c r="P317" s="159">
        <v>5754.7924400000002</v>
      </c>
      <c r="Q317" s="159">
        <v>0</v>
      </c>
      <c r="R317" s="160">
        <v>5754.7924400000002</v>
      </c>
      <c r="S317" s="7"/>
      <c r="T317" s="7"/>
      <c r="U317" s="7"/>
      <c r="V317" s="7"/>
      <c r="W317" s="7"/>
      <c r="X317" s="7"/>
      <c r="Y317" s="7"/>
      <c r="Z317" s="7"/>
      <c r="AA317" s="7"/>
      <c r="AB317" s="7"/>
    </row>
    <row r="318" spans="1:28" ht="13.2">
      <c r="A318" s="161"/>
      <c r="B318" s="161"/>
      <c r="C318" s="157" t="s">
        <v>16</v>
      </c>
      <c r="D318" s="157" t="s">
        <v>266</v>
      </c>
      <c r="E318" s="157">
        <v>7</v>
      </c>
      <c r="F318" s="158">
        <v>0</v>
      </c>
      <c r="G318" s="159">
        <v>0</v>
      </c>
      <c r="H318" s="159">
        <v>0</v>
      </c>
      <c r="I318" s="159">
        <v>2825.3729199999998</v>
      </c>
      <c r="J318" s="159">
        <v>3.4909999999999997E-2</v>
      </c>
      <c r="K318" s="159">
        <v>2825.4078300000001</v>
      </c>
      <c r="L318" s="159">
        <v>493.88376</v>
      </c>
      <c r="M318" s="159">
        <v>0</v>
      </c>
      <c r="N318" s="159">
        <v>493.88376</v>
      </c>
      <c r="O318" s="159">
        <v>3319.2915899999998</v>
      </c>
      <c r="P318" s="159">
        <v>7508.8392800000001</v>
      </c>
      <c r="Q318" s="159">
        <v>0</v>
      </c>
      <c r="R318" s="160">
        <v>7508.8392800000001</v>
      </c>
      <c r="S318" s="7"/>
      <c r="T318" s="7"/>
      <c r="U318" s="7"/>
      <c r="V318" s="7"/>
      <c r="W318" s="7"/>
      <c r="X318" s="7"/>
      <c r="Y318" s="7"/>
      <c r="Z318" s="7"/>
      <c r="AA318" s="7"/>
      <c r="AB318" s="7"/>
    </row>
    <row r="319" spans="1:28" ht="13.2">
      <c r="A319" s="161"/>
      <c r="B319" s="161"/>
      <c r="C319" s="161"/>
      <c r="D319" s="157" t="s">
        <v>283</v>
      </c>
      <c r="E319" s="157">
        <v>48</v>
      </c>
      <c r="F319" s="158">
        <v>0</v>
      </c>
      <c r="G319" s="159">
        <v>0</v>
      </c>
      <c r="H319" s="159">
        <v>0</v>
      </c>
      <c r="I319" s="159">
        <v>7566.6671500000002</v>
      </c>
      <c r="J319" s="159">
        <v>12.689920000000001</v>
      </c>
      <c r="K319" s="159">
        <v>7579.35707</v>
      </c>
      <c r="L319" s="159">
        <v>439.33846999999997</v>
      </c>
      <c r="M319" s="159">
        <v>779.83131000000003</v>
      </c>
      <c r="N319" s="159">
        <v>1219.1697799999999</v>
      </c>
      <c r="O319" s="159">
        <v>8798.5268500000002</v>
      </c>
      <c r="P319" s="159">
        <v>3721.7057400000003</v>
      </c>
      <c r="Q319" s="159">
        <v>0</v>
      </c>
      <c r="R319" s="160">
        <v>3721.7057400000003</v>
      </c>
      <c r="S319" s="7"/>
      <c r="T319" s="7"/>
      <c r="U319" s="7"/>
      <c r="V319" s="7"/>
      <c r="W319" s="7"/>
      <c r="X319" s="7"/>
      <c r="Y319" s="7"/>
      <c r="Z319" s="7"/>
      <c r="AA319" s="7"/>
      <c r="AB319" s="7"/>
    </row>
    <row r="320" spans="1:28" ht="13.2">
      <c r="A320" s="161"/>
      <c r="B320" s="161"/>
      <c r="C320" s="161"/>
      <c r="D320" s="157" t="s">
        <v>284</v>
      </c>
      <c r="E320" s="157">
        <v>47</v>
      </c>
      <c r="F320" s="158">
        <v>0</v>
      </c>
      <c r="G320" s="159">
        <v>0</v>
      </c>
      <c r="H320" s="159">
        <v>0</v>
      </c>
      <c r="I320" s="159">
        <v>6491.2652900000003</v>
      </c>
      <c r="J320" s="159">
        <v>36.48751</v>
      </c>
      <c r="K320" s="159">
        <v>6527.7528000000002</v>
      </c>
      <c r="L320" s="159">
        <v>715.17493000000002</v>
      </c>
      <c r="M320" s="159">
        <v>1195.20847</v>
      </c>
      <c r="N320" s="159">
        <v>1910.3833999999999</v>
      </c>
      <c r="O320" s="159">
        <v>8438.136199999999</v>
      </c>
      <c r="P320" s="159">
        <v>5089.4999100000005</v>
      </c>
      <c r="Q320" s="159">
        <v>0</v>
      </c>
      <c r="R320" s="160">
        <v>5089.4999100000005</v>
      </c>
      <c r="S320" s="7"/>
      <c r="T320" s="7"/>
      <c r="U320" s="7"/>
      <c r="V320" s="7"/>
      <c r="W320" s="7"/>
      <c r="X320" s="7"/>
      <c r="Y320" s="7"/>
      <c r="Z320" s="7"/>
      <c r="AA320" s="7"/>
      <c r="AB320" s="7"/>
    </row>
    <row r="321" spans="1:28" ht="13.2">
      <c r="A321" s="161"/>
      <c r="B321" s="161"/>
      <c r="C321" s="161"/>
      <c r="D321" s="157" t="s">
        <v>194</v>
      </c>
      <c r="E321" s="157">
        <v>4</v>
      </c>
      <c r="F321" s="158">
        <v>0</v>
      </c>
      <c r="G321" s="159">
        <v>0</v>
      </c>
      <c r="H321" s="159">
        <v>0</v>
      </c>
      <c r="I321" s="159">
        <v>9164.1669499999989</v>
      </c>
      <c r="J321" s="159">
        <v>0.51129000000000002</v>
      </c>
      <c r="K321" s="159">
        <v>9164.6782400000011</v>
      </c>
      <c r="L321" s="159">
        <v>2001.48334</v>
      </c>
      <c r="M321" s="159">
        <v>1084.7855900000002</v>
      </c>
      <c r="N321" s="159">
        <v>3086.2689300000002</v>
      </c>
      <c r="O321" s="159">
        <v>12250.947169999999</v>
      </c>
      <c r="P321" s="159">
        <v>11376.287880000002</v>
      </c>
      <c r="Q321" s="159">
        <v>0</v>
      </c>
      <c r="R321" s="160">
        <v>11376.287880000002</v>
      </c>
      <c r="S321" s="7"/>
      <c r="T321" s="7"/>
      <c r="U321" s="7"/>
      <c r="V321" s="7"/>
      <c r="W321" s="7"/>
      <c r="X321" s="7"/>
      <c r="Y321" s="7"/>
      <c r="Z321" s="7"/>
      <c r="AA321" s="7"/>
      <c r="AB321" s="7"/>
    </row>
    <row r="322" spans="1:28" ht="13.2">
      <c r="A322" s="161"/>
      <c r="B322" s="161"/>
      <c r="C322" s="161"/>
      <c r="D322" s="157" t="s">
        <v>267</v>
      </c>
      <c r="E322" s="157">
        <v>45</v>
      </c>
      <c r="F322" s="158">
        <v>0</v>
      </c>
      <c r="G322" s="159">
        <v>0</v>
      </c>
      <c r="H322" s="159">
        <v>0</v>
      </c>
      <c r="I322" s="159">
        <v>7017.4055699999999</v>
      </c>
      <c r="J322" s="159">
        <v>11.21086</v>
      </c>
      <c r="K322" s="159">
        <v>7028.61643</v>
      </c>
      <c r="L322" s="159">
        <v>694.00936999999999</v>
      </c>
      <c r="M322" s="159">
        <v>1969.8298799999998</v>
      </c>
      <c r="N322" s="159">
        <v>2663.83925</v>
      </c>
      <c r="O322" s="159">
        <v>9692.4556799999991</v>
      </c>
      <c r="P322" s="159">
        <v>3154.4336000000003</v>
      </c>
      <c r="Q322" s="159">
        <v>0</v>
      </c>
      <c r="R322" s="160">
        <v>3154.4336000000003</v>
      </c>
      <c r="S322" s="7"/>
      <c r="T322" s="7"/>
      <c r="U322" s="7"/>
      <c r="V322" s="7"/>
      <c r="W322" s="7"/>
      <c r="X322" s="7"/>
      <c r="Y322" s="7"/>
      <c r="Z322" s="7"/>
      <c r="AA322" s="7"/>
      <c r="AB322" s="7"/>
    </row>
    <row r="323" spans="1:28" ht="13.2">
      <c r="A323" s="161"/>
      <c r="B323" s="161"/>
      <c r="C323" s="161"/>
      <c r="D323" s="157" t="s">
        <v>268</v>
      </c>
      <c r="E323" s="157">
        <v>15</v>
      </c>
      <c r="F323" s="158">
        <v>0</v>
      </c>
      <c r="G323" s="159">
        <v>0</v>
      </c>
      <c r="H323" s="159">
        <v>0</v>
      </c>
      <c r="I323" s="159">
        <v>1598.7534800000001</v>
      </c>
      <c r="J323" s="159">
        <v>3.4708899999999998</v>
      </c>
      <c r="K323" s="159">
        <v>1602.2243700000001</v>
      </c>
      <c r="L323" s="159">
        <v>278.99140999999997</v>
      </c>
      <c r="M323" s="159">
        <v>69.819999999999993</v>
      </c>
      <c r="N323" s="159">
        <v>348.81140999999997</v>
      </c>
      <c r="O323" s="159">
        <v>1951.0357799999999</v>
      </c>
      <c r="P323" s="159">
        <v>9845.0820399999993</v>
      </c>
      <c r="Q323" s="159">
        <v>0</v>
      </c>
      <c r="R323" s="160">
        <v>9845.0820399999993</v>
      </c>
      <c r="S323" s="7"/>
      <c r="T323" s="7"/>
      <c r="U323" s="7"/>
      <c r="V323" s="7"/>
      <c r="W323" s="7"/>
      <c r="X323" s="7"/>
      <c r="Y323" s="7"/>
      <c r="Z323" s="7"/>
      <c r="AA323" s="7"/>
      <c r="AB323" s="7"/>
    </row>
    <row r="324" spans="1:28" ht="13.2">
      <c r="A324" s="161"/>
      <c r="B324" s="161"/>
      <c r="C324" s="161"/>
      <c r="D324" s="157" t="s">
        <v>285</v>
      </c>
      <c r="E324" s="157">
        <v>52</v>
      </c>
      <c r="F324" s="158">
        <v>0</v>
      </c>
      <c r="G324" s="159">
        <v>0</v>
      </c>
      <c r="H324" s="159">
        <v>0</v>
      </c>
      <c r="I324" s="159">
        <v>6530.05728</v>
      </c>
      <c r="J324" s="159">
        <v>4.8466300000000002</v>
      </c>
      <c r="K324" s="159">
        <v>6534.90391</v>
      </c>
      <c r="L324" s="159">
        <v>791.40221999999994</v>
      </c>
      <c r="M324" s="159">
        <v>1570.2221299999999</v>
      </c>
      <c r="N324" s="159">
        <v>2361.62435</v>
      </c>
      <c r="O324" s="159">
        <v>8896.5282599999991</v>
      </c>
      <c r="P324" s="159">
        <v>4000.2167799999997</v>
      </c>
      <c r="Q324" s="159">
        <v>0</v>
      </c>
      <c r="R324" s="160">
        <v>4000.2167799999997</v>
      </c>
      <c r="S324" s="7"/>
      <c r="T324" s="7"/>
      <c r="U324" s="7"/>
      <c r="V324" s="7"/>
      <c r="W324" s="7"/>
      <c r="X324" s="7"/>
      <c r="Y324" s="7"/>
      <c r="Z324" s="7"/>
      <c r="AA324" s="7"/>
      <c r="AB324" s="7"/>
    </row>
    <row r="325" spans="1:28" ht="13.2">
      <c r="A325" s="161"/>
      <c r="B325" s="161"/>
      <c r="C325" s="161"/>
      <c r="D325" s="157" t="s">
        <v>198</v>
      </c>
      <c r="E325" s="157">
        <v>3</v>
      </c>
      <c r="F325" s="158">
        <v>0</v>
      </c>
      <c r="G325" s="159">
        <v>0</v>
      </c>
      <c r="H325" s="159">
        <v>0</v>
      </c>
      <c r="I325" s="159">
        <v>1797.7479099999998</v>
      </c>
      <c r="J325" s="159">
        <v>1.281E-2</v>
      </c>
      <c r="K325" s="159">
        <v>1797.76072</v>
      </c>
      <c r="L325" s="159">
        <v>509.30935999999997</v>
      </c>
      <c r="M325" s="159">
        <v>0</v>
      </c>
      <c r="N325" s="159">
        <v>509.30935999999997</v>
      </c>
      <c r="O325" s="159">
        <v>2307.07008</v>
      </c>
      <c r="P325" s="159">
        <v>8427.8823200000006</v>
      </c>
      <c r="Q325" s="159">
        <v>0</v>
      </c>
      <c r="R325" s="160">
        <v>8427.8823200000006</v>
      </c>
      <c r="S325" s="7"/>
      <c r="T325" s="7"/>
      <c r="U325" s="7"/>
      <c r="V325" s="7"/>
      <c r="W325" s="7"/>
      <c r="X325" s="7"/>
      <c r="Y325" s="7"/>
      <c r="Z325" s="7"/>
      <c r="AA325" s="7"/>
      <c r="AB325" s="7"/>
    </row>
    <row r="326" spans="1:28" ht="13.2">
      <c r="A326" s="161"/>
      <c r="B326" s="161"/>
      <c r="C326" s="161"/>
      <c r="D326" s="161"/>
      <c r="E326" s="162">
        <v>14</v>
      </c>
      <c r="F326" s="163">
        <v>0</v>
      </c>
      <c r="G326" s="118">
        <v>0</v>
      </c>
      <c r="H326" s="118">
        <v>0</v>
      </c>
      <c r="I326" s="118">
        <v>3485.9322499999998</v>
      </c>
      <c r="J326" s="118">
        <v>8.7410000000000002E-2</v>
      </c>
      <c r="K326" s="118">
        <v>3486.0196599999999</v>
      </c>
      <c r="L326" s="118">
        <v>1658.3594499999999</v>
      </c>
      <c r="M326" s="118">
        <v>781.19070999999997</v>
      </c>
      <c r="N326" s="118">
        <v>2439.5501600000002</v>
      </c>
      <c r="O326" s="118">
        <v>5925.5698200000006</v>
      </c>
      <c r="P326" s="118">
        <v>7579.4328399999995</v>
      </c>
      <c r="Q326" s="118">
        <v>0</v>
      </c>
      <c r="R326" s="164">
        <v>7579.4328399999995</v>
      </c>
      <c r="S326" s="7"/>
      <c r="T326" s="7"/>
      <c r="U326" s="7"/>
      <c r="V326" s="7"/>
      <c r="W326" s="7"/>
      <c r="X326" s="7"/>
      <c r="Y326" s="7"/>
      <c r="Z326" s="7"/>
      <c r="AA326" s="7"/>
      <c r="AB326" s="7"/>
    </row>
    <row r="327" spans="1:28" ht="13.2">
      <c r="A327" s="161"/>
      <c r="B327" s="161"/>
      <c r="C327" s="161"/>
      <c r="D327" s="161"/>
      <c r="E327" s="162">
        <v>43</v>
      </c>
      <c r="F327" s="163">
        <v>0</v>
      </c>
      <c r="G327" s="118">
        <v>0</v>
      </c>
      <c r="H327" s="118">
        <v>0</v>
      </c>
      <c r="I327" s="118">
        <v>1185.65318</v>
      </c>
      <c r="J327" s="118">
        <v>30.01436</v>
      </c>
      <c r="K327" s="118">
        <v>1215.6675400000001</v>
      </c>
      <c r="L327" s="118">
        <v>18.599720000000001</v>
      </c>
      <c r="M327" s="118">
        <v>0</v>
      </c>
      <c r="N327" s="118">
        <v>18.599720000000001</v>
      </c>
      <c r="O327" s="118">
        <v>1234.2672600000001</v>
      </c>
      <c r="P327" s="118">
        <v>6329.7761399999999</v>
      </c>
      <c r="Q327" s="118">
        <v>0</v>
      </c>
      <c r="R327" s="164">
        <v>6329.7761399999999</v>
      </c>
      <c r="S327" s="7"/>
      <c r="T327" s="7"/>
      <c r="U327" s="7"/>
      <c r="V327" s="7"/>
      <c r="W327" s="7"/>
      <c r="X327" s="7"/>
      <c r="Y327" s="7"/>
      <c r="Z327" s="7"/>
      <c r="AA327" s="7"/>
      <c r="AB327" s="7"/>
    </row>
    <row r="328" spans="1:28" ht="13.2">
      <c r="A328" s="161"/>
      <c r="B328" s="161"/>
      <c r="C328" s="161"/>
      <c r="D328" s="157" t="s">
        <v>269</v>
      </c>
      <c r="E328" s="157">
        <v>6</v>
      </c>
      <c r="F328" s="158">
        <v>0</v>
      </c>
      <c r="G328" s="159">
        <v>0</v>
      </c>
      <c r="H328" s="159">
        <v>0</v>
      </c>
      <c r="I328" s="159">
        <v>3132.4191499999997</v>
      </c>
      <c r="J328" s="159">
        <v>7.3099999999999998E-2</v>
      </c>
      <c r="K328" s="159">
        <v>3132.4922499999998</v>
      </c>
      <c r="L328" s="159">
        <v>578.73086000000001</v>
      </c>
      <c r="M328" s="159">
        <v>480.08183000000002</v>
      </c>
      <c r="N328" s="159">
        <v>1058.81269</v>
      </c>
      <c r="O328" s="159">
        <v>4191.30494</v>
      </c>
      <c r="P328" s="159">
        <v>8180.9145099999996</v>
      </c>
      <c r="Q328" s="159">
        <v>0</v>
      </c>
      <c r="R328" s="160">
        <v>8180.9145099999996</v>
      </c>
      <c r="S328" s="7"/>
      <c r="T328" s="7"/>
      <c r="U328" s="7"/>
      <c r="V328" s="7"/>
      <c r="W328" s="7"/>
      <c r="X328" s="7"/>
      <c r="Y328" s="7"/>
      <c r="Z328" s="7"/>
      <c r="AA328" s="7"/>
      <c r="AB328" s="7"/>
    </row>
    <row r="329" spans="1:28" ht="13.2">
      <c r="A329" s="161"/>
      <c r="B329" s="161"/>
      <c r="C329" s="161"/>
      <c r="D329" s="157" t="s">
        <v>135</v>
      </c>
      <c r="E329" s="157">
        <v>8</v>
      </c>
      <c r="F329" s="158">
        <v>0</v>
      </c>
      <c r="G329" s="159">
        <v>0</v>
      </c>
      <c r="H329" s="159">
        <v>0</v>
      </c>
      <c r="I329" s="159">
        <v>9674.7055099999998</v>
      </c>
      <c r="J329" s="159">
        <v>14.58686</v>
      </c>
      <c r="K329" s="159">
        <v>9689.2923699999992</v>
      </c>
      <c r="L329" s="159">
        <v>4109.2069300000003</v>
      </c>
      <c r="M329" s="159">
        <v>1220.5379800000001</v>
      </c>
      <c r="N329" s="159">
        <v>5329.7449100000003</v>
      </c>
      <c r="O329" s="159">
        <v>15019.037279999999</v>
      </c>
      <c r="P329" s="159">
        <v>7963.4837099999995</v>
      </c>
      <c r="Q329" s="159">
        <v>0</v>
      </c>
      <c r="R329" s="160">
        <v>7963.4837099999995</v>
      </c>
      <c r="S329" s="7"/>
      <c r="T329" s="7"/>
      <c r="U329" s="7"/>
      <c r="V329" s="7"/>
      <c r="W329" s="7"/>
      <c r="X329" s="7"/>
      <c r="Y329" s="7"/>
      <c r="Z329" s="7"/>
      <c r="AA329" s="7"/>
      <c r="AB329" s="7"/>
    </row>
    <row r="330" spans="1:28" ht="13.2">
      <c r="A330" s="161"/>
      <c r="B330" s="161"/>
      <c r="C330" s="161"/>
      <c r="D330" s="157" t="s">
        <v>270</v>
      </c>
      <c r="E330" s="157">
        <v>10</v>
      </c>
      <c r="F330" s="158">
        <v>0</v>
      </c>
      <c r="G330" s="159">
        <v>0</v>
      </c>
      <c r="H330" s="159">
        <v>0</v>
      </c>
      <c r="I330" s="159">
        <v>6452.13195</v>
      </c>
      <c r="J330" s="159">
        <v>18.544790000000003</v>
      </c>
      <c r="K330" s="159">
        <v>6470.6767399999999</v>
      </c>
      <c r="L330" s="159">
        <v>6574.2331900000008</v>
      </c>
      <c r="M330" s="159">
        <v>2178.67875</v>
      </c>
      <c r="N330" s="159">
        <v>8752.91194</v>
      </c>
      <c r="O330" s="159">
        <v>15223.588679999999</v>
      </c>
      <c r="P330" s="159">
        <v>7803.3659200000002</v>
      </c>
      <c r="Q330" s="159">
        <v>0</v>
      </c>
      <c r="R330" s="160">
        <v>7803.3659200000002</v>
      </c>
      <c r="S330" s="7"/>
      <c r="T330" s="7"/>
      <c r="U330" s="7"/>
      <c r="V330" s="7"/>
      <c r="W330" s="7"/>
      <c r="X330" s="7"/>
      <c r="Y330" s="7"/>
      <c r="Z330" s="7"/>
      <c r="AA330" s="7"/>
      <c r="AB330" s="7"/>
    </row>
    <row r="331" spans="1:28" ht="13.2">
      <c r="A331" s="161"/>
      <c r="B331" s="161"/>
      <c r="C331" s="161"/>
      <c r="D331" s="161"/>
      <c r="E331" s="162">
        <v>46</v>
      </c>
      <c r="F331" s="163">
        <v>0</v>
      </c>
      <c r="G331" s="118">
        <v>0</v>
      </c>
      <c r="H331" s="118">
        <v>0</v>
      </c>
      <c r="I331" s="118">
        <v>6300.0295199999991</v>
      </c>
      <c r="J331" s="118">
        <v>0.12445000000000001</v>
      </c>
      <c r="K331" s="118">
        <v>6300.1539699999994</v>
      </c>
      <c r="L331" s="118">
        <v>527.82811000000004</v>
      </c>
      <c r="M331" s="118">
        <v>1095.2840700000002</v>
      </c>
      <c r="N331" s="118">
        <v>1623.1121799999999</v>
      </c>
      <c r="O331" s="118">
        <v>7923.2661500000004</v>
      </c>
      <c r="P331" s="118">
        <v>2531.1565399999999</v>
      </c>
      <c r="Q331" s="118">
        <v>0</v>
      </c>
      <c r="R331" s="164">
        <v>2531.1565399999999</v>
      </c>
      <c r="S331" s="7"/>
      <c r="T331" s="7"/>
      <c r="U331" s="7"/>
      <c r="V331" s="7"/>
      <c r="W331" s="7"/>
      <c r="X331" s="7"/>
      <c r="Y331" s="7"/>
      <c r="Z331" s="7"/>
      <c r="AA331" s="7"/>
      <c r="AB331" s="7"/>
    </row>
    <row r="332" spans="1:28" ht="13.2">
      <c r="A332" s="161"/>
      <c r="B332" s="161"/>
      <c r="C332" s="161"/>
      <c r="D332" s="157" t="s">
        <v>201</v>
      </c>
      <c r="E332" s="157">
        <v>41</v>
      </c>
      <c r="F332" s="158">
        <v>0</v>
      </c>
      <c r="G332" s="159">
        <v>0</v>
      </c>
      <c r="H332" s="159">
        <v>0</v>
      </c>
      <c r="I332" s="159">
        <v>1761.4978600000002</v>
      </c>
      <c r="J332" s="159">
        <v>1.6649999999999998E-2</v>
      </c>
      <c r="K332" s="159">
        <v>1761.51451</v>
      </c>
      <c r="L332" s="159">
        <v>454.28434000000004</v>
      </c>
      <c r="M332" s="159">
        <v>48.953769999999999</v>
      </c>
      <c r="N332" s="159">
        <v>503.23811000000001</v>
      </c>
      <c r="O332" s="159">
        <v>2264.7526200000002</v>
      </c>
      <c r="P332" s="159">
        <v>7292.4753899999996</v>
      </c>
      <c r="Q332" s="159">
        <v>0</v>
      </c>
      <c r="R332" s="160">
        <v>7292.4753899999996</v>
      </c>
      <c r="S332" s="7"/>
      <c r="T332" s="7"/>
      <c r="U332" s="7"/>
      <c r="V332" s="7"/>
      <c r="W332" s="7"/>
      <c r="X332" s="7"/>
      <c r="Y332" s="7"/>
      <c r="Z332" s="7"/>
      <c r="AA332" s="7"/>
      <c r="AB332" s="7"/>
    </row>
    <row r="333" spans="1:28" ht="13.2">
      <c r="A333" s="161"/>
      <c r="B333" s="161"/>
      <c r="C333" s="161"/>
      <c r="D333" s="157" t="s">
        <v>286</v>
      </c>
      <c r="E333" s="157">
        <v>1</v>
      </c>
      <c r="F333" s="158">
        <v>0</v>
      </c>
      <c r="G333" s="159">
        <v>0</v>
      </c>
      <c r="H333" s="159">
        <v>0</v>
      </c>
      <c r="I333" s="159">
        <v>2164.95055</v>
      </c>
      <c r="J333" s="159">
        <v>12.823319999999999</v>
      </c>
      <c r="K333" s="159">
        <v>2177.77387</v>
      </c>
      <c r="L333" s="159">
        <v>0.12553</v>
      </c>
      <c r="M333" s="159">
        <v>0</v>
      </c>
      <c r="N333" s="159">
        <v>0.12553</v>
      </c>
      <c r="O333" s="159">
        <v>2177.8993999999998</v>
      </c>
      <c r="P333" s="159">
        <v>13252.602949999999</v>
      </c>
      <c r="Q333" s="159">
        <v>0</v>
      </c>
      <c r="R333" s="160">
        <v>13252.602949999999</v>
      </c>
      <c r="S333" s="7"/>
      <c r="T333" s="7"/>
      <c r="U333" s="7"/>
      <c r="V333" s="7"/>
      <c r="W333" s="7"/>
      <c r="X333" s="7"/>
      <c r="Y333" s="7"/>
      <c r="Z333" s="7"/>
      <c r="AA333" s="7"/>
      <c r="AB333" s="7"/>
    </row>
    <row r="334" spans="1:28" ht="13.2">
      <c r="A334" s="161"/>
      <c r="B334" s="161"/>
      <c r="C334" s="161"/>
      <c r="D334" s="161"/>
      <c r="E334" s="162">
        <v>44</v>
      </c>
      <c r="F334" s="163">
        <v>0</v>
      </c>
      <c r="G334" s="118">
        <v>0</v>
      </c>
      <c r="H334" s="118">
        <v>0</v>
      </c>
      <c r="I334" s="118">
        <v>63950.91459</v>
      </c>
      <c r="J334" s="118">
        <v>165.14176</v>
      </c>
      <c r="K334" s="118">
        <v>64116.056349999999</v>
      </c>
      <c r="L334" s="118">
        <v>20201.982239999998</v>
      </c>
      <c r="M334" s="118">
        <v>7144.88105</v>
      </c>
      <c r="N334" s="118">
        <v>27346.863289999998</v>
      </c>
      <c r="O334" s="118">
        <v>91462.919640000007</v>
      </c>
      <c r="P334" s="118">
        <v>2276.3960400000001</v>
      </c>
      <c r="Q334" s="118">
        <v>0</v>
      </c>
      <c r="R334" s="164">
        <v>2276.3960400000001</v>
      </c>
      <c r="S334" s="7"/>
      <c r="T334" s="7"/>
      <c r="U334" s="7"/>
      <c r="V334" s="7"/>
      <c r="W334" s="7"/>
      <c r="X334" s="7"/>
      <c r="Y334" s="7"/>
      <c r="Z334" s="7"/>
      <c r="AA334" s="7"/>
      <c r="AB334" s="7"/>
    </row>
    <row r="335" spans="1:28" ht="13.2">
      <c r="A335" s="161"/>
      <c r="B335" s="157" t="s">
        <v>21</v>
      </c>
      <c r="C335" s="157" t="s">
        <v>21</v>
      </c>
      <c r="D335" s="157" t="s">
        <v>21</v>
      </c>
      <c r="E335" s="157">
        <v>50</v>
      </c>
      <c r="F335" s="158">
        <v>0</v>
      </c>
      <c r="G335" s="159">
        <v>0</v>
      </c>
      <c r="H335" s="159">
        <v>0</v>
      </c>
      <c r="I335" s="159">
        <v>245.1841</v>
      </c>
      <c r="J335" s="159">
        <v>0</v>
      </c>
      <c r="K335" s="159">
        <v>245.1841</v>
      </c>
      <c r="L335" s="159">
        <v>7.6E-3</v>
      </c>
      <c r="M335" s="159">
        <v>0</v>
      </c>
      <c r="N335" s="159">
        <v>7.6E-3</v>
      </c>
      <c r="O335" s="159">
        <v>245.19170000000003</v>
      </c>
      <c r="P335" s="159">
        <v>6115.7376900000008</v>
      </c>
      <c r="Q335" s="159">
        <v>0</v>
      </c>
      <c r="R335" s="160">
        <v>6115.7376900000008</v>
      </c>
      <c r="S335" s="7"/>
      <c r="T335" s="7"/>
      <c r="U335" s="7"/>
      <c r="V335" s="7"/>
      <c r="W335" s="7"/>
      <c r="X335" s="7"/>
      <c r="Y335" s="7"/>
      <c r="Z335" s="7"/>
      <c r="AA335" s="7"/>
      <c r="AB335" s="7"/>
    </row>
    <row r="336" spans="1:28" ht="13.2">
      <c r="A336" s="161"/>
      <c r="B336" s="161"/>
      <c r="C336" s="161"/>
      <c r="D336" s="161"/>
      <c r="E336" s="162">
        <v>54</v>
      </c>
      <c r="F336" s="163">
        <v>0</v>
      </c>
      <c r="G336" s="118">
        <v>0</v>
      </c>
      <c r="H336" s="118">
        <v>0</v>
      </c>
      <c r="I336" s="118">
        <v>342.56913000000003</v>
      </c>
      <c r="J336" s="118">
        <v>0.29181000000000001</v>
      </c>
      <c r="K336" s="118">
        <v>342.86094000000003</v>
      </c>
      <c r="L336" s="118">
        <v>28.88607</v>
      </c>
      <c r="M336" s="118">
        <v>139.63999999999999</v>
      </c>
      <c r="N336" s="118">
        <v>168.52607</v>
      </c>
      <c r="O336" s="118">
        <v>511.38701000000003</v>
      </c>
      <c r="P336" s="118">
        <v>10183.831829999999</v>
      </c>
      <c r="Q336" s="118">
        <v>0</v>
      </c>
      <c r="R336" s="164">
        <v>10183.831829999999</v>
      </c>
      <c r="S336" s="7"/>
      <c r="T336" s="7"/>
      <c r="U336" s="7"/>
      <c r="V336" s="7"/>
      <c r="W336" s="7"/>
      <c r="X336" s="7"/>
      <c r="Y336" s="7"/>
      <c r="Z336" s="7"/>
      <c r="AA336" s="7"/>
      <c r="AB336" s="7"/>
    </row>
    <row r="337" spans="1:28" ht="13.2">
      <c r="A337" s="157" t="s">
        <v>287</v>
      </c>
      <c r="B337" s="157" t="s">
        <v>64</v>
      </c>
      <c r="C337" s="157" t="s">
        <v>108</v>
      </c>
      <c r="D337" s="157" t="s">
        <v>108</v>
      </c>
      <c r="E337" s="157">
        <v>8</v>
      </c>
      <c r="F337" s="158">
        <v>0</v>
      </c>
      <c r="G337" s="159">
        <v>0</v>
      </c>
      <c r="H337" s="159">
        <v>0</v>
      </c>
      <c r="I337" s="159">
        <v>254.34779999999998</v>
      </c>
      <c r="J337" s="159">
        <v>2.2839499999999999</v>
      </c>
      <c r="K337" s="159">
        <v>256.63175000000001</v>
      </c>
      <c r="L337" s="159">
        <v>2324.3824100000002</v>
      </c>
      <c r="M337" s="159">
        <v>0</v>
      </c>
      <c r="N337" s="159">
        <v>2324.3824100000002</v>
      </c>
      <c r="O337" s="159">
        <v>2581.0141600000002</v>
      </c>
      <c r="P337" s="159">
        <v>16272.37969</v>
      </c>
      <c r="Q337" s="159">
        <v>0</v>
      </c>
      <c r="R337" s="160">
        <v>16272.37969</v>
      </c>
      <c r="S337" s="7"/>
      <c r="T337" s="7"/>
      <c r="U337" s="7"/>
      <c r="V337" s="7"/>
      <c r="W337" s="7"/>
      <c r="X337" s="7"/>
      <c r="Y337" s="7"/>
      <c r="Z337" s="7"/>
      <c r="AA337" s="7"/>
      <c r="AB337" s="7"/>
    </row>
    <row r="338" spans="1:28" ht="13.2">
      <c r="A338" s="161"/>
      <c r="B338" s="161"/>
      <c r="C338" s="157" t="s">
        <v>288</v>
      </c>
      <c r="D338" s="157" t="s">
        <v>289</v>
      </c>
      <c r="E338" s="157">
        <v>47</v>
      </c>
      <c r="F338" s="158">
        <v>0</v>
      </c>
      <c r="G338" s="159">
        <v>0</v>
      </c>
      <c r="H338" s="159">
        <v>0</v>
      </c>
      <c r="I338" s="159">
        <v>80.904679999999999</v>
      </c>
      <c r="J338" s="159">
        <v>0</v>
      </c>
      <c r="K338" s="159">
        <v>80.904679999999999</v>
      </c>
      <c r="L338" s="159">
        <v>14.015739999999999</v>
      </c>
      <c r="M338" s="159">
        <v>0</v>
      </c>
      <c r="N338" s="159">
        <v>14.015739999999999</v>
      </c>
      <c r="O338" s="159">
        <v>94.920419999999993</v>
      </c>
      <c r="P338" s="159">
        <v>7358.5124900000001</v>
      </c>
      <c r="Q338" s="159">
        <v>0</v>
      </c>
      <c r="R338" s="160">
        <v>7358.5124900000001</v>
      </c>
      <c r="S338" s="7"/>
      <c r="T338" s="7"/>
      <c r="U338" s="7"/>
      <c r="V338" s="7"/>
      <c r="W338" s="7"/>
      <c r="X338" s="7"/>
      <c r="Y338" s="7"/>
      <c r="Z338" s="7"/>
      <c r="AA338" s="7"/>
      <c r="AB338" s="7"/>
    </row>
    <row r="339" spans="1:28" ht="13.2">
      <c r="A339" s="161"/>
      <c r="B339" s="157" t="s">
        <v>5</v>
      </c>
      <c r="C339" s="157" t="s">
        <v>5</v>
      </c>
      <c r="D339" s="157" t="s">
        <v>290</v>
      </c>
      <c r="E339" s="157">
        <v>14</v>
      </c>
      <c r="F339" s="158">
        <v>0</v>
      </c>
      <c r="G339" s="159">
        <v>0</v>
      </c>
      <c r="H339" s="159">
        <v>0</v>
      </c>
      <c r="I339" s="159">
        <v>353.78789</v>
      </c>
      <c r="J339" s="159">
        <v>0.74896000000000007</v>
      </c>
      <c r="K339" s="159">
        <v>354.53684999999996</v>
      </c>
      <c r="L339" s="159">
        <v>14655.31495</v>
      </c>
      <c r="M339" s="159">
        <v>0</v>
      </c>
      <c r="N339" s="159">
        <v>14655.31495</v>
      </c>
      <c r="O339" s="159">
        <v>15009.8518</v>
      </c>
      <c r="P339" s="159">
        <v>8558.8637600000002</v>
      </c>
      <c r="Q339" s="159">
        <v>0</v>
      </c>
      <c r="R339" s="160">
        <v>8558.8637600000002</v>
      </c>
      <c r="S339" s="7"/>
      <c r="T339" s="7"/>
      <c r="U339" s="7"/>
      <c r="V339" s="7"/>
      <c r="W339" s="7"/>
      <c r="X339" s="7"/>
      <c r="Y339" s="7"/>
      <c r="Z339" s="7"/>
      <c r="AA339" s="7"/>
      <c r="AB339" s="7"/>
    </row>
    <row r="340" spans="1:28" ht="13.2">
      <c r="A340" s="161"/>
      <c r="B340" s="161"/>
      <c r="C340" s="161"/>
      <c r="D340" s="157" t="s">
        <v>291</v>
      </c>
      <c r="E340" s="157">
        <v>62</v>
      </c>
      <c r="F340" s="158">
        <v>0</v>
      </c>
      <c r="G340" s="159">
        <v>0</v>
      </c>
      <c r="H340" s="159">
        <v>0</v>
      </c>
      <c r="I340" s="159">
        <v>84.379350000000002</v>
      </c>
      <c r="J340" s="159">
        <v>0</v>
      </c>
      <c r="K340" s="159">
        <v>84.379350000000002</v>
      </c>
      <c r="L340" s="159">
        <v>411.83402000000001</v>
      </c>
      <c r="M340" s="159">
        <v>0</v>
      </c>
      <c r="N340" s="159">
        <v>411.83402000000001</v>
      </c>
      <c r="O340" s="159">
        <v>496.21337</v>
      </c>
      <c r="P340" s="159">
        <v>4432.2018799999996</v>
      </c>
      <c r="Q340" s="159">
        <v>0</v>
      </c>
      <c r="R340" s="160">
        <v>4432.2018799999996</v>
      </c>
      <c r="S340" s="7"/>
      <c r="T340" s="7"/>
      <c r="U340" s="7"/>
      <c r="V340" s="7"/>
      <c r="W340" s="7"/>
      <c r="X340" s="7"/>
      <c r="Y340" s="7"/>
      <c r="Z340" s="7"/>
      <c r="AA340" s="7"/>
      <c r="AB340" s="7"/>
    </row>
    <row r="341" spans="1:28" ht="13.2">
      <c r="A341" s="161"/>
      <c r="B341" s="161"/>
      <c r="C341" s="157" t="s">
        <v>114</v>
      </c>
      <c r="D341" s="157" t="s">
        <v>292</v>
      </c>
      <c r="E341" s="157">
        <v>51</v>
      </c>
      <c r="F341" s="158">
        <v>0</v>
      </c>
      <c r="G341" s="159">
        <v>0</v>
      </c>
      <c r="H341" s="159">
        <v>0</v>
      </c>
      <c r="I341" s="159">
        <v>212.51743999999999</v>
      </c>
      <c r="J341" s="159">
        <v>0</v>
      </c>
      <c r="K341" s="159">
        <v>212.51743999999999</v>
      </c>
      <c r="L341" s="159">
        <v>1308.32709</v>
      </c>
      <c r="M341" s="159">
        <v>6.0833500000000003</v>
      </c>
      <c r="N341" s="159">
        <v>1314.4104399999999</v>
      </c>
      <c r="O341" s="159">
        <v>1526.92788</v>
      </c>
      <c r="P341" s="159">
        <v>2655.2781</v>
      </c>
      <c r="Q341" s="159">
        <v>0</v>
      </c>
      <c r="R341" s="160">
        <v>2655.2781</v>
      </c>
      <c r="S341" s="7"/>
      <c r="T341" s="7"/>
      <c r="U341" s="7"/>
      <c r="V341" s="7"/>
      <c r="W341" s="7"/>
      <c r="X341" s="7"/>
      <c r="Y341" s="7"/>
      <c r="Z341" s="7"/>
      <c r="AA341" s="7"/>
      <c r="AB341" s="7"/>
    </row>
    <row r="342" spans="1:28" ht="13.2">
      <c r="A342" s="161"/>
      <c r="B342" s="161"/>
      <c r="C342" s="157" t="s">
        <v>116</v>
      </c>
      <c r="D342" s="157" t="s">
        <v>117</v>
      </c>
      <c r="E342" s="157">
        <v>48</v>
      </c>
      <c r="F342" s="158">
        <v>0</v>
      </c>
      <c r="G342" s="159">
        <v>0</v>
      </c>
      <c r="H342" s="159">
        <v>0</v>
      </c>
      <c r="I342" s="159">
        <v>190.34196</v>
      </c>
      <c r="J342" s="159">
        <v>0</v>
      </c>
      <c r="K342" s="159">
        <v>190.34196</v>
      </c>
      <c r="L342" s="159">
        <v>184.65079999999998</v>
      </c>
      <c r="M342" s="159">
        <v>0</v>
      </c>
      <c r="N342" s="159">
        <v>184.65079999999998</v>
      </c>
      <c r="O342" s="159">
        <v>374.99276000000003</v>
      </c>
      <c r="P342" s="159">
        <v>2255.3529900000003</v>
      </c>
      <c r="Q342" s="159">
        <v>0</v>
      </c>
      <c r="R342" s="160">
        <v>2255.3529900000003</v>
      </c>
      <c r="S342" s="7"/>
      <c r="T342" s="7"/>
      <c r="U342" s="7"/>
      <c r="V342" s="7"/>
      <c r="W342" s="7"/>
      <c r="X342" s="7"/>
      <c r="Y342" s="7"/>
      <c r="Z342" s="7"/>
      <c r="AA342" s="7"/>
      <c r="AB342" s="7"/>
    </row>
    <row r="343" spans="1:28" ht="13.2">
      <c r="A343" s="161"/>
      <c r="B343" s="161"/>
      <c r="C343" s="161"/>
      <c r="D343" s="157" t="s">
        <v>118</v>
      </c>
      <c r="E343" s="157">
        <v>41</v>
      </c>
      <c r="F343" s="158">
        <v>0</v>
      </c>
      <c r="G343" s="159">
        <v>0</v>
      </c>
      <c r="H343" s="159">
        <v>0</v>
      </c>
      <c r="I343" s="159">
        <v>110.85157000000001</v>
      </c>
      <c r="J343" s="159">
        <v>2.9999999999999997E-5</v>
      </c>
      <c r="K343" s="159">
        <v>110.8516</v>
      </c>
      <c r="L343" s="159">
        <v>916.60698000000002</v>
      </c>
      <c r="M343" s="159">
        <v>0</v>
      </c>
      <c r="N343" s="159">
        <v>916.60698000000002</v>
      </c>
      <c r="O343" s="159">
        <v>1027.45858</v>
      </c>
      <c r="P343" s="159">
        <v>4993.7080700000006</v>
      </c>
      <c r="Q343" s="159">
        <v>0</v>
      </c>
      <c r="R343" s="160">
        <v>4993.7080700000006</v>
      </c>
      <c r="S343" s="7"/>
      <c r="T343" s="7"/>
      <c r="U343" s="7"/>
      <c r="V343" s="7"/>
      <c r="W343" s="7"/>
      <c r="X343" s="7"/>
      <c r="Y343" s="7"/>
      <c r="Z343" s="7"/>
      <c r="AA343" s="7"/>
      <c r="AB343" s="7"/>
    </row>
    <row r="344" spans="1:28" ht="13.2">
      <c r="A344" s="161"/>
      <c r="B344" s="161"/>
      <c r="C344" s="157" t="s">
        <v>122</v>
      </c>
      <c r="D344" s="157" t="s">
        <v>123</v>
      </c>
      <c r="E344" s="157">
        <v>31</v>
      </c>
      <c r="F344" s="158">
        <v>0</v>
      </c>
      <c r="G344" s="159">
        <v>0</v>
      </c>
      <c r="H344" s="159">
        <v>0</v>
      </c>
      <c r="I344" s="159">
        <v>0</v>
      </c>
      <c r="J344" s="159">
        <v>0</v>
      </c>
      <c r="K344" s="159">
        <v>0</v>
      </c>
      <c r="L344" s="159">
        <v>0</v>
      </c>
      <c r="M344" s="159">
        <v>0</v>
      </c>
      <c r="N344" s="159">
        <v>0</v>
      </c>
      <c r="O344" s="159">
        <v>0</v>
      </c>
      <c r="P344" s="159">
        <v>1204.1546699999999</v>
      </c>
      <c r="Q344" s="159">
        <v>0</v>
      </c>
      <c r="R344" s="160">
        <v>1204.1546699999999</v>
      </c>
      <c r="S344" s="7"/>
      <c r="T344" s="7"/>
      <c r="U344" s="7"/>
      <c r="V344" s="7"/>
      <c r="W344" s="7"/>
      <c r="X344" s="7"/>
      <c r="Y344" s="7"/>
      <c r="Z344" s="7"/>
      <c r="AA344" s="7"/>
      <c r="AB344" s="7"/>
    </row>
    <row r="345" spans="1:28" ht="13.2">
      <c r="A345" s="161"/>
      <c r="B345" s="157" t="s">
        <v>6</v>
      </c>
      <c r="C345" s="157" t="s">
        <v>124</v>
      </c>
      <c r="D345" s="157" t="s">
        <v>6</v>
      </c>
      <c r="E345" s="157">
        <v>3</v>
      </c>
      <c r="F345" s="158">
        <v>0</v>
      </c>
      <c r="G345" s="159">
        <v>0</v>
      </c>
      <c r="H345" s="159">
        <v>0</v>
      </c>
      <c r="I345" s="159">
        <v>187.77270000000001</v>
      </c>
      <c r="J345" s="159">
        <v>0</v>
      </c>
      <c r="K345" s="159">
        <v>187.77270000000001</v>
      </c>
      <c r="L345" s="159">
        <v>2985.5554900000002</v>
      </c>
      <c r="M345" s="159">
        <v>0</v>
      </c>
      <c r="N345" s="159">
        <v>2985.5554900000002</v>
      </c>
      <c r="O345" s="159">
        <v>3173.3281899999997</v>
      </c>
      <c r="P345" s="159">
        <v>9106.4257799999996</v>
      </c>
      <c r="Q345" s="159">
        <v>0</v>
      </c>
      <c r="R345" s="160">
        <v>9106.4257799999996</v>
      </c>
      <c r="S345" s="7"/>
      <c r="T345" s="7"/>
      <c r="U345" s="7"/>
      <c r="V345" s="7"/>
      <c r="W345" s="7"/>
      <c r="X345" s="7"/>
      <c r="Y345" s="7"/>
      <c r="Z345" s="7"/>
      <c r="AA345" s="7"/>
      <c r="AB345" s="7"/>
    </row>
    <row r="346" spans="1:28" ht="13.2">
      <c r="A346" s="161"/>
      <c r="B346" s="161"/>
      <c r="C346" s="157" t="s">
        <v>250</v>
      </c>
      <c r="D346" s="157" t="s">
        <v>250</v>
      </c>
      <c r="E346" s="157">
        <v>39</v>
      </c>
      <c r="F346" s="158">
        <v>0</v>
      </c>
      <c r="G346" s="159">
        <v>0</v>
      </c>
      <c r="H346" s="159">
        <v>0</v>
      </c>
      <c r="I346" s="159">
        <v>136.63698000000002</v>
      </c>
      <c r="J346" s="159">
        <v>0</v>
      </c>
      <c r="K346" s="159">
        <v>136.63698000000002</v>
      </c>
      <c r="L346" s="159">
        <v>363.56083000000001</v>
      </c>
      <c r="M346" s="159">
        <v>0</v>
      </c>
      <c r="N346" s="159">
        <v>363.56083000000001</v>
      </c>
      <c r="O346" s="159">
        <v>500.19781</v>
      </c>
      <c r="P346" s="159">
        <v>5426.1887400000005</v>
      </c>
      <c r="Q346" s="159">
        <v>0</v>
      </c>
      <c r="R346" s="160">
        <v>5426.1887400000005</v>
      </c>
      <c r="S346" s="7"/>
      <c r="T346" s="7"/>
      <c r="U346" s="7"/>
      <c r="V346" s="7"/>
      <c r="W346" s="7"/>
      <c r="X346" s="7"/>
      <c r="Y346" s="7"/>
      <c r="Z346" s="7"/>
      <c r="AA346" s="7"/>
      <c r="AB346" s="7"/>
    </row>
    <row r="347" spans="1:28" ht="13.2">
      <c r="A347" s="161"/>
      <c r="B347" s="161"/>
      <c r="C347" s="157" t="s">
        <v>293</v>
      </c>
      <c r="D347" s="157" t="s">
        <v>294</v>
      </c>
      <c r="E347" s="157">
        <v>50</v>
      </c>
      <c r="F347" s="158">
        <v>0</v>
      </c>
      <c r="G347" s="159">
        <v>0</v>
      </c>
      <c r="H347" s="159">
        <v>0</v>
      </c>
      <c r="I347" s="159">
        <v>106.48951</v>
      </c>
      <c r="J347" s="159">
        <v>0</v>
      </c>
      <c r="K347" s="159">
        <v>106.48951</v>
      </c>
      <c r="L347" s="159">
        <v>26.146540000000002</v>
      </c>
      <c r="M347" s="159">
        <v>0</v>
      </c>
      <c r="N347" s="159">
        <v>26.146540000000002</v>
      </c>
      <c r="O347" s="159">
        <v>132.63604999999998</v>
      </c>
      <c r="P347" s="159">
        <v>7746.1966700000003</v>
      </c>
      <c r="Q347" s="159">
        <v>0</v>
      </c>
      <c r="R347" s="160">
        <v>7746.1966700000003</v>
      </c>
      <c r="S347" s="7"/>
      <c r="T347" s="7"/>
      <c r="U347" s="7"/>
      <c r="V347" s="7"/>
      <c r="W347" s="7"/>
      <c r="X347" s="7"/>
      <c r="Y347" s="7"/>
      <c r="Z347" s="7"/>
      <c r="AA347" s="7"/>
      <c r="AB347" s="7"/>
    </row>
    <row r="348" spans="1:28" ht="13.2">
      <c r="A348" s="161"/>
      <c r="B348" s="161"/>
      <c r="C348" s="161"/>
      <c r="D348" s="157" t="s">
        <v>135</v>
      </c>
      <c r="E348" s="157">
        <v>18</v>
      </c>
      <c r="F348" s="158">
        <v>0</v>
      </c>
      <c r="G348" s="159">
        <v>0</v>
      </c>
      <c r="H348" s="159">
        <v>0</v>
      </c>
      <c r="I348" s="159">
        <v>0</v>
      </c>
      <c r="J348" s="159">
        <v>0</v>
      </c>
      <c r="K348" s="159">
        <v>0</v>
      </c>
      <c r="L348" s="159">
        <v>0</v>
      </c>
      <c r="M348" s="159">
        <v>0</v>
      </c>
      <c r="N348" s="159">
        <v>0</v>
      </c>
      <c r="O348" s="159">
        <v>0</v>
      </c>
      <c r="P348" s="159">
        <v>981.11676999999997</v>
      </c>
      <c r="Q348" s="159">
        <v>0</v>
      </c>
      <c r="R348" s="160">
        <v>981.11676999999997</v>
      </c>
      <c r="S348" s="7"/>
      <c r="T348" s="7"/>
      <c r="U348" s="7"/>
      <c r="V348" s="7"/>
      <c r="W348" s="7"/>
      <c r="X348" s="7"/>
      <c r="Y348" s="7"/>
      <c r="Z348" s="7"/>
      <c r="AA348" s="7"/>
      <c r="AB348" s="7"/>
    </row>
    <row r="349" spans="1:28" ht="13.2">
      <c r="A349" s="161"/>
      <c r="B349" s="161"/>
      <c r="C349" s="157" t="s">
        <v>295</v>
      </c>
      <c r="D349" s="157" t="s">
        <v>296</v>
      </c>
      <c r="E349" s="157">
        <v>38</v>
      </c>
      <c r="F349" s="158">
        <v>0</v>
      </c>
      <c r="G349" s="159">
        <v>0</v>
      </c>
      <c r="H349" s="159">
        <v>0</v>
      </c>
      <c r="I349" s="159">
        <v>407.51125999999999</v>
      </c>
      <c r="J349" s="159">
        <v>0</v>
      </c>
      <c r="K349" s="159">
        <v>407.51125999999999</v>
      </c>
      <c r="L349" s="159">
        <v>2601.57395</v>
      </c>
      <c r="M349" s="159">
        <v>17.781299999999998</v>
      </c>
      <c r="N349" s="159">
        <v>2619.3552500000001</v>
      </c>
      <c r="O349" s="159">
        <v>3026.8665099999998</v>
      </c>
      <c r="P349" s="159">
        <v>8758.8179</v>
      </c>
      <c r="Q349" s="159">
        <v>0</v>
      </c>
      <c r="R349" s="160">
        <v>8758.8179</v>
      </c>
      <c r="S349" s="7"/>
      <c r="T349" s="7"/>
      <c r="U349" s="7"/>
      <c r="V349" s="7"/>
      <c r="W349" s="7"/>
      <c r="X349" s="7"/>
      <c r="Y349" s="7"/>
      <c r="Z349" s="7"/>
      <c r="AA349" s="7"/>
      <c r="AB349" s="7"/>
    </row>
    <row r="350" spans="1:28" ht="13.2">
      <c r="A350" s="161"/>
      <c r="B350" s="161"/>
      <c r="C350" s="157" t="s">
        <v>297</v>
      </c>
      <c r="D350" s="157" t="s">
        <v>298</v>
      </c>
      <c r="E350" s="157">
        <v>49</v>
      </c>
      <c r="F350" s="158">
        <v>0</v>
      </c>
      <c r="G350" s="159">
        <v>0</v>
      </c>
      <c r="H350" s="159">
        <v>0</v>
      </c>
      <c r="I350" s="159">
        <v>0</v>
      </c>
      <c r="J350" s="159">
        <v>0</v>
      </c>
      <c r="K350" s="159">
        <v>0</v>
      </c>
      <c r="L350" s="159">
        <v>0</v>
      </c>
      <c r="M350" s="159">
        <v>0</v>
      </c>
      <c r="N350" s="159">
        <v>0</v>
      </c>
      <c r="O350" s="159">
        <v>0</v>
      </c>
      <c r="P350" s="159">
        <v>1182.34878</v>
      </c>
      <c r="Q350" s="159">
        <v>0</v>
      </c>
      <c r="R350" s="160">
        <v>1182.34878</v>
      </c>
      <c r="S350" s="7"/>
      <c r="T350" s="7"/>
      <c r="U350" s="7"/>
      <c r="V350" s="7"/>
      <c r="W350" s="7"/>
      <c r="X350" s="7"/>
      <c r="Y350" s="7"/>
      <c r="Z350" s="7"/>
      <c r="AA350" s="7"/>
      <c r="AB350" s="7"/>
    </row>
    <row r="351" spans="1:28" ht="13.2">
      <c r="A351" s="161"/>
      <c r="B351" s="157" t="s">
        <v>8</v>
      </c>
      <c r="C351" s="157" t="s">
        <v>136</v>
      </c>
      <c r="D351" s="157" t="s">
        <v>299</v>
      </c>
      <c r="E351" s="157">
        <v>11</v>
      </c>
      <c r="F351" s="158">
        <v>0</v>
      </c>
      <c r="G351" s="159">
        <v>0</v>
      </c>
      <c r="H351" s="159">
        <v>0</v>
      </c>
      <c r="I351" s="159">
        <v>446.91886</v>
      </c>
      <c r="J351" s="159">
        <v>2.9999999999999997E-5</v>
      </c>
      <c r="K351" s="159">
        <v>446.91889000000003</v>
      </c>
      <c r="L351" s="159">
        <v>23256.34045</v>
      </c>
      <c r="M351" s="159">
        <v>0</v>
      </c>
      <c r="N351" s="159">
        <v>23256.34045</v>
      </c>
      <c r="O351" s="159">
        <v>23703.259340000001</v>
      </c>
      <c r="P351" s="159">
        <v>15146.977939999999</v>
      </c>
      <c r="Q351" s="159">
        <v>0</v>
      </c>
      <c r="R351" s="160">
        <v>15146.977939999999</v>
      </c>
      <c r="S351" s="7"/>
      <c r="T351" s="7"/>
      <c r="U351" s="7"/>
      <c r="V351" s="7"/>
      <c r="W351" s="7"/>
      <c r="X351" s="7"/>
      <c r="Y351" s="7"/>
      <c r="Z351" s="7"/>
      <c r="AA351" s="7"/>
      <c r="AB351" s="7"/>
    </row>
    <row r="352" spans="1:28" ht="13.2">
      <c r="A352" s="161"/>
      <c r="B352" s="157" t="s">
        <v>9</v>
      </c>
      <c r="C352" s="157" t="s">
        <v>251</v>
      </c>
      <c r="D352" s="157" t="s">
        <v>300</v>
      </c>
      <c r="E352" s="157">
        <v>59</v>
      </c>
      <c r="F352" s="158">
        <v>0</v>
      </c>
      <c r="G352" s="159">
        <v>0</v>
      </c>
      <c r="H352" s="159">
        <v>0</v>
      </c>
      <c r="I352" s="159">
        <v>260.39066000000003</v>
      </c>
      <c r="J352" s="159">
        <v>0</v>
      </c>
      <c r="K352" s="159">
        <v>260.39066000000003</v>
      </c>
      <c r="L352" s="159">
        <v>154.77285999999998</v>
      </c>
      <c r="M352" s="159">
        <v>0</v>
      </c>
      <c r="N352" s="159">
        <v>154.77285999999998</v>
      </c>
      <c r="O352" s="159">
        <v>415.16352000000001</v>
      </c>
      <c r="P352" s="159">
        <v>14554.779199999999</v>
      </c>
      <c r="Q352" s="159">
        <v>0</v>
      </c>
      <c r="R352" s="160">
        <v>14554.779199999999</v>
      </c>
      <c r="S352" s="7"/>
      <c r="T352" s="7"/>
      <c r="U352" s="7"/>
      <c r="V352" s="7"/>
      <c r="W352" s="7"/>
      <c r="X352" s="7"/>
      <c r="Y352" s="7"/>
      <c r="Z352" s="7"/>
      <c r="AA352" s="7"/>
      <c r="AB352" s="7"/>
    </row>
    <row r="353" spans="1:28" ht="13.2">
      <c r="A353" s="161"/>
      <c r="B353" s="157" t="s">
        <v>10</v>
      </c>
      <c r="C353" s="157" t="s">
        <v>301</v>
      </c>
      <c r="D353" s="157" t="s">
        <v>302</v>
      </c>
      <c r="E353" s="157">
        <v>55</v>
      </c>
      <c r="F353" s="158">
        <v>0</v>
      </c>
      <c r="G353" s="159">
        <v>0</v>
      </c>
      <c r="H353" s="159">
        <v>0</v>
      </c>
      <c r="I353" s="159">
        <v>0</v>
      </c>
      <c r="J353" s="159">
        <v>0</v>
      </c>
      <c r="K353" s="159">
        <v>0</v>
      </c>
      <c r="L353" s="159">
        <v>0</v>
      </c>
      <c r="M353" s="159">
        <v>0</v>
      </c>
      <c r="N353" s="159">
        <v>0</v>
      </c>
      <c r="O353" s="159">
        <v>0</v>
      </c>
      <c r="P353" s="159">
        <v>703.03228999999999</v>
      </c>
      <c r="Q353" s="159">
        <v>0</v>
      </c>
      <c r="R353" s="160">
        <v>703.03228999999999</v>
      </c>
      <c r="S353" s="7"/>
      <c r="T353" s="7"/>
      <c r="U353" s="7"/>
      <c r="V353" s="7"/>
      <c r="W353" s="7"/>
      <c r="X353" s="7"/>
      <c r="Y353" s="7"/>
      <c r="Z353" s="7"/>
      <c r="AA353" s="7"/>
      <c r="AB353" s="7"/>
    </row>
    <row r="354" spans="1:28" ht="13.2">
      <c r="A354" s="161"/>
      <c r="B354" s="161"/>
      <c r="C354" s="157" t="s">
        <v>10</v>
      </c>
      <c r="D354" s="157" t="s">
        <v>10</v>
      </c>
      <c r="E354" s="157">
        <v>40</v>
      </c>
      <c r="F354" s="158">
        <v>0</v>
      </c>
      <c r="G354" s="159">
        <v>0</v>
      </c>
      <c r="H354" s="159">
        <v>0</v>
      </c>
      <c r="I354" s="159">
        <v>176.27903000000001</v>
      </c>
      <c r="J354" s="159">
        <v>0</v>
      </c>
      <c r="K354" s="159">
        <v>176.27903000000001</v>
      </c>
      <c r="L354" s="159">
        <v>2494.0572900000002</v>
      </c>
      <c r="M354" s="159">
        <v>0</v>
      </c>
      <c r="N354" s="159">
        <v>2494.0572900000002</v>
      </c>
      <c r="O354" s="159">
        <v>2670.3363199999999</v>
      </c>
      <c r="P354" s="159">
        <v>3098.97568</v>
      </c>
      <c r="Q354" s="159">
        <v>0</v>
      </c>
      <c r="R354" s="160">
        <v>3098.97568</v>
      </c>
      <c r="S354" s="7"/>
      <c r="T354" s="7"/>
      <c r="U354" s="7"/>
      <c r="V354" s="7"/>
      <c r="W354" s="7"/>
      <c r="X354" s="7"/>
      <c r="Y354" s="7"/>
      <c r="Z354" s="7"/>
      <c r="AA354" s="7"/>
      <c r="AB354" s="7"/>
    </row>
    <row r="355" spans="1:28" ht="13.2">
      <c r="A355" s="161"/>
      <c r="B355" s="157" t="s">
        <v>150</v>
      </c>
      <c r="C355" s="157" t="s">
        <v>150</v>
      </c>
      <c r="D355" s="157" t="s">
        <v>150</v>
      </c>
      <c r="E355" s="157">
        <v>30</v>
      </c>
      <c r="F355" s="158">
        <v>0</v>
      </c>
      <c r="G355" s="159">
        <v>0</v>
      </c>
      <c r="H355" s="159">
        <v>0</v>
      </c>
      <c r="I355" s="159">
        <v>234.36322000000001</v>
      </c>
      <c r="J355" s="159">
        <v>0</v>
      </c>
      <c r="K355" s="159">
        <v>234.36322000000001</v>
      </c>
      <c r="L355" s="159">
        <v>1730.9284599999999</v>
      </c>
      <c r="M355" s="159">
        <v>0</v>
      </c>
      <c r="N355" s="159">
        <v>1730.9284599999999</v>
      </c>
      <c r="O355" s="159">
        <v>1965.29168</v>
      </c>
      <c r="P355" s="159">
        <v>15985.559529999999</v>
      </c>
      <c r="Q355" s="159">
        <v>0</v>
      </c>
      <c r="R355" s="160">
        <v>15985.559529999999</v>
      </c>
      <c r="S355" s="7"/>
      <c r="T355" s="7"/>
      <c r="U355" s="7"/>
      <c r="V355" s="7"/>
      <c r="W355" s="7"/>
      <c r="X355" s="7"/>
      <c r="Y355" s="7"/>
      <c r="Z355" s="7"/>
      <c r="AA355" s="7"/>
      <c r="AB355" s="7"/>
    </row>
    <row r="356" spans="1:28" ht="13.2">
      <c r="A356" s="161"/>
      <c r="B356" s="161"/>
      <c r="C356" s="157" t="s">
        <v>151</v>
      </c>
      <c r="D356" s="157" t="s">
        <v>152</v>
      </c>
      <c r="E356" s="157">
        <v>46</v>
      </c>
      <c r="F356" s="158">
        <v>0</v>
      </c>
      <c r="G356" s="159">
        <v>0</v>
      </c>
      <c r="H356" s="159">
        <v>0</v>
      </c>
      <c r="I356" s="159">
        <v>166.64963</v>
      </c>
      <c r="J356" s="159">
        <v>2.9999999999999997E-5</v>
      </c>
      <c r="K356" s="159">
        <v>166.64966000000001</v>
      </c>
      <c r="L356" s="159">
        <v>746.38952000000006</v>
      </c>
      <c r="M356" s="159">
        <v>0</v>
      </c>
      <c r="N356" s="159">
        <v>746.38952000000006</v>
      </c>
      <c r="O356" s="159">
        <v>913.0391800000001</v>
      </c>
      <c r="P356" s="159">
        <v>15413.83165</v>
      </c>
      <c r="Q356" s="159">
        <v>0</v>
      </c>
      <c r="R356" s="160">
        <v>15413.83165</v>
      </c>
      <c r="S356" s="7"/>
      <c r="T356" s="7"/>
      <c r="U356" s="7"/>
      <c r="V356" s="7"/>
      <c r="W356" s="7"/>
      <c r="X356" s="7"/>
      <c r="Y356" s="7"/>
      <c r="Z356" s="7"/>
      <c r="AA356" s="7"/>
      <c r="AB356" s="7"/>
    </row>
    <row r="357" spans="1:28" ht="13.2">
      <c r="A357" s="161"/>
      <c r="B357" s="157" t="s">
        <v>12</v>
      </c>
      <c r="C357" s="157" t="s">
        <v>12</v>
      </c>
      <c r="D357" s="157" t="s">
        <v>12</v>
      </c>
      <c r="E357" s="157">
        <v>64</v>
      </c>
      <c r="F357" s="158">
        <v>0</v>
      </c>
      <c r="G357" s="159">
        <v>0</v>
      </c>
      <c r="H357" s="159">
        <v>0</v>
      </c>
      <c r="I357" s="159">
        <v>132.68029999999999</v>
      </c>
      <c r="J357" s="159">
        <v>0</v>
      </c>
      <c r="K357" s="159">
        <v>132.68029999999999</v>
      </c>
      <c r="L357" s="159">
        <v>1132.45481</v>
      </c>
      <c r="M357" s="159">
        <v>0</v>
      </c>
      <c r="N357" s="159">
        <v>1132.45481</v>
      </c>
      <c r="O357" s="159">
        <v>1265.1351100000002</v>
      </c>
      <c r="P357" s="159">
        <v>3807.5761299999999</v>
      </c>
      <c r="Q357" s="159">
        <v>0</v>
      </c>
      <c r="R357" s="160">
        <v>3807.5761299999999</v>
      </c>
      <c r="S357" s="7"/>
      <c r="T357" s="7"/>
      <c r="U357" s="7"/>
      <c r="V357" s="7"/>
      <c r="W357" s="7"/>
      <c r="X357" s="7"/>
      <c r="Y357" s="7"/>
      <c r="Z357" s="7"/>
      <c r="AA357" s="7"/>
      <c r="AB357" s="7"/>
    </row>
    <row r="358" spans="1:28" ht="13.2">
      <c r="A358" s="161"/>
      <c r="B358" s="157" t="s">
        <v>155</v>
      </c>
      <c r="C358" s="157" t="s">
        <v>156</v>
      </c>
      <c r="D358" s="157" t="s">
        <v>156</v>
      </c>
      <c r="E358" s="157">
        <v>54</v>
      </c>
      <c r="F358" s="158">
        <v>0</v>
      </c>
      <c r="G358" s="159">
        <v>0</v>
      </c>
      <c r="H358" s="159">
        <v>0</v>
      </c>
      <c r="I358" s="159">
        <v>107.11689</v>
      </c>
      <c r="J358" s="159">
        <v>0</v>
      </c>
      <c r="K358" s="159">
        <v>107.11689</v>
      </c>
      <c r="L358" s="159">
        <v>389.02681999999999</v>
      </c>
      <c r="M358" s="159">
        <v>0.2059</v>
      </c>
      <c r="N358" s="159">
        <v>389.23271999999997</v>
      </c>
      <c r="O358" s="159">
        <v>496.34960999999998</v>
      </c>
      <c r="P358" s="159">
        <v>4371.1467999999995</v>
      </c>
      <c r="Q358" s="159">
        <v>0</v>
      </c>
      <c r="R358" s="160">
        <v>4371.1467999999995</v>
      </c>
      <c r="S358" s="7"/>
      <c r="T358" s="7"/>
      <c r="U358" s="7"/>
      <c r="V358" s="7"/>
      <c r="W358" s="7"/>
      <c r="X358" s="7"/>
      <c r="Y358" s="7"/>
      <c r="Z358" s="7"/>
      <c r="AA358" s="7"/>
      <c r="AB358" s="7"/>
    </row>
    <row r="359" spans="1:28" ht="13.2">
      <c r="A359" s="161"/>
      <c r="B359" s="161"/>
      <c r="C359" s="161"/>
      <c r="D359" s="157" t="s">
        <v>157</v>
      </c>
      <c r="E359" s="157">
        <v>37</v>
      </c>
      <c r="F359" s="158">
        <v>0</v>
      </c>
      <c r="G359" s="159">
        <v>0</v>
      </c>
      <c r="H359" s="159">
        <v>0</v>
      </c>
      <c r="I359" s="159">
        <v>126.63088</v>
      </c>
      <c r="J359" s="159">
        <v>0</v>
      </c>
      <c r="K359" s="159">
        <v>126.63088</v>
      </c>
      <c r="L359" s="159">
        <v>361.0926</v>
      </c>
      <c r="M359" s="159">
        <v>0</v>
      </c>
      <c r="N359" s="159">
        <v>361.0926</v>
      </c>
      <c r="O359" s="159">
        <v>487.72348</v>
      </c>
      <c r="P359" s="159">
        <v>8610.9560500000007</v>
      </c>
      <c r="Q359" s="159">
        <v>0</v>
      </c>
      <c r="R359" s="160">
        <v>8610.9560500000007</v>
      </c>
      <c r="S359" s="7"/>
      <c r="T359" s="7"/>
      <c r="U359" s="7"/>
      <c r="V359" s="7"/>
      <c r="W359" s="7"/>
      <c r="X359" s="7"/>
      <c r="Y359" s="7"/>
      <c r="Z359" s="7"/>
      <c r="AA359" s="7"/>
      <c r="AB359" s="7"/>
    </row>
    <row r="360" spans="1:28" ht="13.2">
      <c r="A360" s="161"/>
      <c r="B360" s="161"/>
      <c r="C360" s="157" t="s">
        <v>161</v>
      </c>
      <c r="D360" s="157" t="s">
        <v>281</v>
      </c>
      <c r="E360" s="157">
        <v>27</v>
      </c>
      <c r="F360" s="158">
        <v>0</v>
      </c>
      <c r="G360" s="159">
        <v>0</v>
      </c>
      <c r="H360" s="159">
        <v>0</v>
      </c>
      <c r="I360" s="159">
        <v>64.219549999999998</v>
      </c>
      <c r="J360" s="159">
        <v>3.6212499999999999</v>
      </c>
      <c r="K360" s="159">
        <v>67.840800000000002</v>
      </c>
      <c r="L360" s="159">
        <v>5106.4528499999997</v>
      </c>
      <c r="M360" s="159">
        <v>6.69109</v>
      </c>
      <c r="N360" s="159">
        <v>5113.1439400000008</v>
      </c>
      <c r="O360" s="159">
        <v>5180.9847399999999</v>
      </c>
      <c r="P360" s="159">
        <v>9025.1364700000013</v>
      </c>
      <c r="Q360" s="159">
        <v>0</v>
      </c>
      <c r="R360" s="160">
        <v>9025.1364700000013</v>
      </c>
      <c r="S360" s="7"/>
      <c r="T360" s="7"/>
      <c r="U360" s="7"/>
      <c r="V360" s="7"/>
      <c r="W360" s="7"/>
      <c r="X360" s="7"/>
      <c r="Y360" s="7"/>
      <c r="Z360" s="7"/>
      <c r="AA360" s="7"/>
      <c r="AB360" s="7"/>
    </row>
    <row r="361" spans="1:28" ht="13.2">
      <c r="A361" s="161"/>
      <c r="B361" s="161"/>
      <c r="C361" s="157" t="s">
        <v>164</v>
      </c>
      <c r="D361" s="157" t="s">
        <v>303</v>
      </c>
      <c r="E361" s="157">
        <v>56</v>
      </c>
      <c r="F361" s="158">
        <v>0</v>
      </c>
      <c r="G361" s="159">
        <v>0</v>
      </c>
      <c r="H361" s="159">
        <v>0</v>
      </c>
      <c r="I361" s="159">
        <v>63.923300000000005</v>
      </c>
      <c r="J361" s="159">
        <v>0</v>
      </c>
      <c r="K361" s="159">
        <v>63.923300000000005</v>
      </c>
      <c r="L361" s="159">
        <v>169.64597000000001</v>
      </c>
      <c r="M361" s="159">
        <v>0</v>
      </c>
      <c r="N361" s="159">
        <v>169.64597000000001</v>
      </c>
      <c r="O361" s="159">
        <v>233.56926999999999</v>
      </c>
      <c r="P361" s="159">
        <v>6390.6230099999993</v>
      </c>
      <c r="Q361" s="159">
        <v>0</v>
      </c>
      <c r="R361" s="160">
        <v>6390.6230099999993</v>
      </c>
      <c r="S361" s="7"/>
      <c r="T361" s="7"/>
      <c r="U361" s="7"/>
      <c r="V361" s="7"/>
      <c r="W361" s="7"/>
      <c r="X361" s="7"/>
      <c r="Y361" s="7"/>
      <c r="Z361" s="7"/>
      <c r="AA361" s="7"/>
      <c r="AB361" s="7"/>
    </row>
    <row r="362" spans="1:28" ht="13.2">
      <c r="A362" s="161"/>
      <c r="B362" s="157" t="s">
        <v>14</v>
      </c>
      <c r="C362" s="157" t="s">
        <v>169</v>
      </c>
      <c r="D362" s="157" t="s">
        <v>170</v>
      </c>
      <c r="E362" s="157">
        <v>33</v>
      </c>
      <c r="F362" s="158">
        <v>0</v>
      </c>
      <c r="G362" s="159">
        <v>0</v>
      </c>
      <c r="H362" s="159">
        <v>0</v>
      </c>
      <c r="I362" s="159">
        <v>0</v>
      </c>
      <c r="J362" s="159">
        <v>0</v>
      </c>
      <c r="K362" s="159">
        <v>0</v>
      </c>
      <c r="L362" s="159">
        <v>0</v>
      </c>
      <c r="M362" s="159">
        <v>0</v>
      </c>
      <c r="N362" s="159">
        <v>0</v>
      </c>
      <c r="O362" s="159">
        <v>0</v>
      </c>
      <c r="P362" s="159">
        <v>2012.23019</v>
      </c>
      <c r="Q362" s="159">
        <v>0</v>
      </c>
      <c r="R362" s="160">
        <v>2012.23019</v>
      </c>
      <c r="S362" s="7"/>
      <c r="T362" s="7"/>
      <c r="U362" s="7"/>
      <c r="V362" s="7"/>
      <c r="W362" s="7"/>
      <c r="X362" s="7"/>
      <c r="Y362" s="7"/>
      <c r="Z362" s="7"/>
      <c r="AA362" s="7"/>
      <c r="AB362" s="7"/>
    </row>
    <row r="363" spans="1:28" ht="13.2">
      <c r="A363" s="161"/>
      <c r="B363" s="161"/>
      <c r="C363" s="157" t="s">
        <v>173</v>
      </c>
      <c r="D363" s="157" t="s">
        <v>174</v>
      </c>
      <c r="E363" s="157">
        <v>63</v>
      </c>
      <c r="F363" s="158">
        <v>0</v>
      </c>
      <c r="G363" s="159">
        <v>0</v>
      </c>
      <c r="H363" s="159">
        <v>0</v>
      </c>
      <c r="I363" s="159">
        <v>12.74558</v>
      </c>
      <c r="J363" s="159">
        <v>40.512070000000001</v>
      </c>
      <c r="K363" s="159">
        <v>53.257649999999998</v>
      </c>
      <c r="L363" s="159">
        <v>93.260300000000001</v>
      </c>
      <c r="M363" s="159">
        <v>0</v>
      </c>
      <c r="N363" s="159">
        <v>93.260300000000001</v>
      </c>
      <c r="O363" s="159">
        <v>146.51795000000001</v>
      </c>
      <c r="P363" s="159">
        <v>9844.2797399999999</v>
      </c>
      <c r="Q363" s="159">
        <v>0</v>
      </c>
      <c r="R363" s="160">
        <v>9844.2797399999999</v>
      </c>
      <c r="S363" s="7"/>
      <c r="T363" s="7"/>
      <c r="U363" s="7"/>
      <c r="V363" s="7"/>
      <c r="W363" s="7"/>
      <c r="X363" s="7"/>
      <c r="Y363" s="7"/>
      <c r="Z363" s="7"/>
      <c r="AA363" s="7"/>
      <c r="AB363" s="7"/>
    </row>
    <row r="364" spans="1:28" ht="13.2">
      <c r="A364" s="161"/>
      <c r="B364" s="161"/>
      <c r="C364" s="157" t="s">
        <v>175</v>
      </c>
      <c r="D364" s="157" t="s">
        <v>175</v>
      </c>
      <c r="E364" s="157">
        <v>26</v>
      </c>
      <c r="F364" s="158">
        <v>0</v>
      </c>
      <c r="G364" s="159">
        <v>0</v>
      </c>
      <c r="H364" s="159">
        <v>0</v>
      </c>
      <c r="I364" s="159">
        <v>128.98689999999999</v>
      </c>
      <c r="J364" s="159">
        <v>0.14432</v>
      </c>
      <c r="K364" s="159">
        <v>129.13122000000001</v>
      </c>
      <c r="L364" s="159">
        <v>6477.3687900000004</v>
      </c>
      <c r="M364" s="159">
        <v>0</v>
      </c>
      <c r="N364" s="159">
        <v>6477.3687900000004</v>
      </c>
      <c r="O364" s="159">
        <v>6606.5000099999997</v>
      </c>
      <c r="P364" s="159">
        <v>7672.9237000000003</v>
      </c>
      <c r="Q364" s="159">
        <v>0</v>
      </c>
      <c r="R364" s="160">
        <v>7672.9237000000003</v>
      </c>
      <c r="S364" s="7"/>
      <c r="T364" s="7"/>
      <c r="U364" s="7"/>
      <c r="V364" s="7"/>
      <c r="W364" s="7"/>
      <c r="X364" s="7"/>
      <c r="Y364" s="7"/>
      <c r="Z364" s="7"/>
      <c r="AA364" s="7"/>
      <c r="AB364" s="7"/>
    </row>
    <row r="365" spans="1:28" ht="13.2">
      <c r="A365" s="161"/>
      <c r="B365" s="161"/>
      <c r="C365" s="157" t="s">
        <v>178</v>
      </c>
      <c r="D365" s="157" t="s">
        <v>178</v>
      </c>
      <c r="E365" s="157">
        <v>57</v>
      </c>
      <c r="F365" s="158">
        <v>0</v>
      </c>
      <c r="G365" s="159">
        <v>0</v>
      </c>
      <c r="H365" s="159">
        <v>0</v>
      </c>
      <c r="I365" s="159">
        <v>39.873019999999997</v>
      </c>
      <c r="J365" s="159">
        <v>0</v>
      </c>
      <c r="K365" s="159">
        <v>39.873019999999997</v>
      </c>
      <c r="L365" s="159">
        <v>68.425399999999996</v>
      </c>
      <c r="M365" s="159">
        <v>0</v>
      </c>
      <c r="N365" s="159">
        <v>68.425399999999996</v>
      </c>
      <c r="O365" s="159">
        <v>108.29841999999999</v>
      </c>
      <c r="P365" s="159">
        <v>5534.2459900000003</v>
      </c>
      <c r="Q365" s="159">
        <v>0</v>
      </c>
      <c r="R365" s="160">
        <v>5534.2459900000003</v>
      </c>
      <c r="S365" s="7"/>
      <c r="T365" s="7"/>
      <c r="U365" s="7"/>
      <c r="V365" s="7"/>
      <c r="W365" s="7"/>
      <c r="X365" s="7"/>
      <c r="Y365" s="7"/>
      <c r="Z365" s="7"/>
      <c r="AA365" s="7"/>
      <c r="AB365" s="7"/>
    </row>
    <row r="366" spans="1:28" ht="13.2">
      <c r="A366" s="161"/>
      <c r="B366" s="157" t="s">
        <v>16</v>
      </c>
      <c r="C366" s="157" t="s">
        <v>16</v>
      </c>
      <c r="D366" s="157" t="s">
        <v>192</v>
      </c>
      <c r="E366" s="157">
        <v>15</v>
      </c>
      <c r="F366" s="158">
        <v>0</v>
      </c>
      <c r="G366" s="159">
        <v>0</v>
      </c>
      <c r="H366" s="159">
        <v>0</v>
      </c>
      <c r="I366" s="159">
        <v>580.14121999999998</v>
      </c>
      <c r="J366" s="159">
        <v>19.30809</v>
      </c>
      <c r="K366" s="159">
        <v>599.44931000000008</v>
      </c>
      <c r="L366" s="159">
        <v>7169.8840899999996</v>
      </c>
      <c r="M366" s="159">
        <v>1.686E-2</v>
      </c>
      <c r="N366" s="159">
        <v>7169.9009500000002</v>
      </c>
      <c r="O366" s="159">
        <v>7769.3502600000002</v>
      </c>
      <c r="P366" s="159">
        <v>16035.60694</v>
      </c>
      <c r="Q366" s="159">
        <v>0</v>
      </c>
      <c r="R366" s="160">
        <v>16035.60694</v>
      </c>
      <c r="S366" s="7"/>
      <c r="T366" s="7"/>
      <c r="U366" s="7"/>
      <c r="V366" s="7"/>
      <c r="W366" s="7"/>
      <c r="X366" s="7"/>
      <c r="Y366" s="7"/>
      <c r="Z366" s="7"/>
      <c r="AA366" s="7"/>
      <c r="AB366" s="7"/>
    </row>
    <row r="367" spans="1:28" ht="13.2">
      <c r="A367" s="161"/>
      <c r="B367" s="161"/>
      <c r="C367" s="161"/>
      <c r="D367" s="161"/>
      <c r="E367" s="162">
        <v>24</v>
      </c>
      <c r="F367" s="163">
        <v>0</v>
      </c>
      <c r="G367" s="118">
        <v>0</v>
      </c>
      <c r="H367" s="118">
        <v>0</v>
      </c>
      <c r="I367" s="118">
        <v>349.23083000000003</v>
      </c>
      <c r="J367" s="118">
        <v>1.62639</v>
      </c>
      <c r="K367" s="118">
        <v>350.85721999999998</v>
      </c>
      <c r="L367" s="118">
        <v>7372.9073699999999</v>
      </c>
      <c r="M367" s="118">
        <v>7.3482399999999997</v>
      </c>
      <c r="N367" s="118">
        <v>7380.2556100000002</v>
      </c>
      <c r="O367" s="118">
        <v>7731.11283</v>
      </c>
      <c r="P367" s="118">
        <v>17514.080730000001</v>
      </c>
      <c r="Q367" s="118">
        <v>0</v>
      </c>
      <c r="R367" s="164">
        <v>17514.080730000001</v>
      </c>
      <c r="S367" s="7"/>
      <c r="T367" s="7"/>
      <c r="U367" s="7"/>
      <c r="V367" s="7"/>
      <c r="W367" s="7"/>
      <c r="X367" s="7"/>
      <c r="Y367" s="7"/>
      <c r="Z367" s="7"/>
      <c r="AA367" s="7"/>
      <c r="AB367" s="7"/>
    </row>
    <row r="368" spans="1:28" ht="13.2">
      <c r="A368" s="161"/>
      <c r="B368" s="161"/>
      <c r="C368" s="161"/>
      <c r="D368" s="161"/>
      <c r="E368" s="162">
        <v>52</v>
      </c>
      <c r="F368" s="163">
        <v>0</v>
      </c>
      <c r="G368" s="118">
        <v>0</v>
      </c>
      <c r="H368" s="118">
        <v>0</v>
      </c>
      <c r="I368" s="118">
        <v>261.62667999999996</v>
      </c>
      <c r="J368" s="118">
        <v>3.6515200000000001</v>
      </c>
      <c r="K368" s="118">
        <v>265.27820000000003</v>
      </c>
      <c r="L368" s="118">
        <v>2594.0633399999997</v>
      </c>
      <c r="M368" s="118">
        <v>0</v>
      </c>
      <c r="N368" s="118">
        <v>2594.0633399999997</v>
      </c>
      <c r="O368" s="118">
        <v>2859.3415399999999</v>
      </c>
      <c r="P368" s="118">
        <v>13569.203439999999</v>
      </c>
      <c r="Q368" s="118">
        <v>0</v>
      </c>
      <c r="R368" s="164">
        <v>13569.203439999999</v>
      </c>
      <c r="S368" s="7"/>
      <c r="T368" s="7"/>
      <c r="U368" s="7"/>
      <c r="V368" s="7"/>
      <c r="W368" s="7"/>
      <c r="X368" s="7"/>
      <c r="Y368" s="7"/>
      <c r="Z368" s="7"/>
      <c r="AA368" s="7"/>
      <c r="AB368" s="7"/>
    </row>
    <row r="369" spans="1:28" ht="13.2">
      <c r="A369" s="161"/>
      <c r="B369" s="161"/>
      <c r="C369" s="161"/>
      <c r="D369" s="157" t="s">
        <v>193</v>
      </c>
      <c r="E369" s="157">
        <v>12</v>
      </c>
      <c r="F369" s="158">
        <v>0</v>
      </c>
      <c r="G369" s="159">
        <v>0</v>
      </c>
      <c r="H369" s="159">
        <v>0</v>
      </c>
      <c r="I369" s="159">
        <v>597.53268999999989</v>
      </c>
      <c r="J369" s="159">
        <v>5.9560000000000004</v>
      </c>
      <c r="K369" s="159">
        <v>603.48868999999991</v>
      </c>
      <c r="L369" s="159">
        <v>4878.79259</v>
      </c>
      <c r="M369" s="159">
        <v>0</v>
      </c>
      <c r="N369" s="159">
        <v>4878.79259</v>
      </c>
      <c r="O369" s="159">
        <v>5482.2812800000002</v>
      </c>
      <c r="P369" s="159">
        <v>11974.81047</v>
      </c>
      <c r="Q369" s="159">
        <v>0</v>
      </c>
      <c r="R369" s="160">
        <v>11974.81047</v>
      </c>
      <c r="S369" s="7"/>
      <c r="T369" s="7"/>
      <c r="U369" s="7"/>
      <c r="V369" s="7"/>
      <c r="W369" s="7"/>
      <c r="X369" s="7"/>
      <c r="Y369" s="7"/>
      <c r="Z369" s="7"/>
      <c r="AA369" s="7"/>
      <c r="AB369" s="7"/>
    </row>
    <row r="370" spans="1:28" ht="13.2">
      <c r="A370" s="161"/>
      <c r="B370" s="161"/>
      <c r="C370" s="161"/>
      <c r="D370" s="157" t="s">
        <v>266</v>
      </c>
      <c r="E370" s="157">
        <v>10</v>
      </c>
      <c r="F370" s="158">
        <v>0</v>
      </c>
      <c r="G370" s="159">
        <v>0</v>
      </c>
      <c r="H370" s="159">
        <v>0</v>
      </c>
      <c r="I370" s="159">
        <v>236.22459000000001</v>
      </c>
      <c r="J370" s="159">
        <v>7.0000000000000007E-5</v>
      </c>
      <c r="K370" s="159">
        <v>236.22466</v>
      </c>
      <c r="L370" s="159">
        <v>8685.1163800000013</v>
      </c>
      <c r="M370" s="159">
        <v>55.73706</v>
      </c>
      <c r="N370" s="159">
        <v>8740.853439999999</v>
      </c>
      <c r="O370" s="159">
        <v>8977.0780999999988</v>
      </c>
      <c r="P370" s="159">
        <v>10242.4584</v>
      </c>
      <c r="Q370" s="159">
        <v>0</v>
      </c>
      <c r="R370" s="160">
        <v>10242.4584</v>
      </c>
      <c r="S370" s="7"/>
      <c r="T370" s="7"/>
      <c r="U370" s="7"/>
      <c r="V370" s="7"/>
      <c r="W370" s="7"/>
      <c r="X370" s="7"/>
      <c r="Y370" s="7"/>
      <c r="Z370" s="7"/>
      <c r="AA370" s="7"/>
      <c r="AB370" s="7"/>
    </row>
    <row r="371" spans="1:28" ht="13.2">
      <c r="A371" s="161"/>
      <c r="B371" s="161"/>
      <c r="C371" s="161"/>
      <c r="D371" s="157" t="s">
        <v>16</v>
      </c>
      <c r="E371" s="157">
        <v>1</v>
      </c>
      <c r="F371" s="158">
        <v>0</v>
      </c>
      <c r="G371" s="159">
        <v>0</v>
      </c>
      <c r="H371" s="159">
        <v>0</v>
      </c>
      <c r="I371" s="159">
        <v>1631.3356699999999</v>
      </c>
      <c r="J371" s="159">
        <v>4.7176299999999998</v>
      </c>
      <c r="K371" s="159">
        <v>1636.0533</v>
      </c>
      <c r="L371" s="159">
        <v>31132.302500000002</v>
      </c>
      <c r="M371" s="159">
        <v>109.45406</v>
      </c>
      <c r="N371" s="159">
        <v>31241.756559999998</v>
      </c>
      <c r="O371" s="159">
        <v>32877.809860000001</v>
      </c>
      <c r="P371" s="159">
        <v>6766.9089699999995</v>
      </c>
      <c r="Q371" s="159">
        <v>0</v>
      </c>
      <c r="R371" s="160">
        <v>6766.9089699999995</v>
      </c>
      <c r="S371" s="7"/>
      <c r="T371" s="7"/>
      <c r="U371" s="7"/>
      <c r="V371" s="7"/>
      <c r="W371" s="7"/>
      <c r="X371" s="7"/>
      <c r="Y371" s="7"/>
      <c r="Z371" s="7"/>
      <c r="AA371" s="7"/>
      <c r="AB371" s="7"/>
    </row>
    <row r="372" spans="1:28" ht="13.2">
      <c r="A372" s="161"/>
      <c r="B372" s="161"/>
      <c r="C372" s="161"/>
      <c r="D372" s="157" t="s">
        <v>194</v>
      </c>
      <c r="E372" s="157">
        <v>7</v>
      </c>
      <c r="F372" s="158">
        <v>0</v>
      </c>
      <c r="G372" s="159">
        <v>0</v>
      </c>
      <c r="H372" s="159">
        <v>0</v>
      </c>
      <c r="I372" s="159">
        <v>390.76688999999999</v>
      </c>
      <c r="J372" s="159">
        <v>34.136389999999999</v>
      </c>
      <c r="K372" s="159">
        <v>424.90328000000005</v>
      </c>
      <c r="L372" s="159">
        <v>23065.64503</v>
      </c>
      <c r="M372" s="159">
        <v>12.673309999999999</v>
      </c>
      <c r="N372" s="159">
        <v>23078.318340000002</v>
      </c>
      <c r="O372" s="159">
        <v>23503.22162</v>
      </c>
      <c r="P372" s="159">
        <v>15256.73647</v>
      </c>
      <c r="Q372" s="159">
        <v>0</v>
      </c>
      <c r="R372" s="160">
        <v>15256.73647</v>
      </c>
      <c r="S372" s="7"/>
      <c r="T372" s="7"/>
      <c r="U372" s="7"/>
      <c r="V372" s="7"/>
      <c r="W372" s="7"/>
      <c r="X372" s="7"/>
      <c r="Y372" s="7"/>
      <c r="Z372" s="7"/>
      <c r="AA372" s="7"/>
      <c r="AB372" s="7"/>
    </row>
    <row r="373" spans="1:28" ht="13.2">
      <c r="A373" s="161"/>
      <c r="B373" s="161"/>
      <c r="C373" s="161"/>
      <c r="D373" s="157" t="s">
        <v>268</v>
      </c>
      <c r="E373" s="157">
        <v>13</v>
      </c>
      <c r="F373" s="158">
        <v>0</v>
      </c>
      <c r="G373" s="159">
        <v>0</v>
      </c>
      <c r="H373" s="159">
        <v>0</v>
      </c>
      <c r="I373" s="159">
        <v>456.11714000000001</v>
      </c>
      <c r="J373" s="159">
        <v>3.4810000000000001E-2</v>
      </c>
      <c r="K373" s="159">
        <v>456.15195</v>
      </c>
      <c r="L373" s="159">
        <v>4075.6759099999999</v>
      </c>
      <c r="M373" s="159">
        <v>5.3319799999999997</v>
      </c>
      <c r="N373" s="159">
        <v>4081.0078900000003</v>
      </c>
      <c r="O373" s="159">
        <v>4537.1598400000003</v>
      </c>
      <c r="P373" s="159">
        <v>13158.41308</v>
      </c>
      <c r="Q373" s="159">
        <v>0</v>
      </c>
      <c r="R373" s="160">
        <v>13158.41308</v>
      </c>
      <c r="S373" s="7"/>
      <c r="T373" s="7"/>
      <c r="U373" s="7"/>
      <c r="V373" s="7"/>
      <c r="W373" s="7"/>
      <c r="X373" s="7"/>
      <c r="Y373" s="7"/>
      <c r="Z373" s="7"/>
      <c r="AA373" s="7"/>
      <c r="AB373" s="7"/>
    </row>
    <row r="374" spans="1:28" ht="13.2">
      <c r="A374" s="161"/>
      <c r="B374" s="161"/>
      <c r="C374" s="161"/>
      <c r="D374" s="157" t="s">
        <v>285</v>
      </c>
      <c r="E374" s="157">
        <v>4</v>
      </c>
      <c r="F374" s="158">
        <v>0</v>
      </c>
      <c r="G374" s="159">
        <v>0</v>
      </c>
      <c r="H374" s="159">
        <v>0</v>
      </c>
      <c r="I374" s="159">
        <v>6426.6656600000006</v>
      </c>
      <c r="J374" s="159">
        <v>254.75681</v>
      </c>
      <c r="K374" s="159">
        <v>6681.4224699999995</v>
      </c>
      <c r="L374" s="159">
        <v>227192.61986000001</v>
      </c>
      <c r="M374" s="159">
        <v>344.57601</v>
      </c>
      <c r="N374" s="159">
        <v>227537.19587</v>
      </c>
      <c r="O374" s="159">
        <v>234218.61834000002</v>
      </c>
      <c r="P374" s="159">
        <v>92507.226459999991</v>
      </c>
      <c r="Q374" s="159">
        <v>1118.1919399999999</v>
      </c>
      <c r="R374" s="160">
        <v>93625.41840000001</v>
      </c>
      <c r="S374" s="7"/>
      <c r="T374" s="7"/>
      <c r="U374" s="7"/>
      <c r="V374" s="7"/>
      <c r="W374" s="7"/>
      <c r="X374" s="7"/>
      <c r="Y374" s="7"/>
      <c r="Z374" s="7"/>
      <c r="AA374" s="7"/>
      <c r="AB374" s="7"/>
    </row>
    <row r="375" spans="1:28" ht="13.2">
      <c r="A375" s="161"/>
      <c r="B375" s="161"/>
      <c r="C375" s="161"/>
      <c r="D375" s="157" t="s">
        <v>198</v>
      </c>
      <c r="E375" s="157">
        <v>5</v>
      </c>
      <c r="F375" s="158">
        <v>0</v>
      </c>
      <c r="G375" s="159">
        <v>0</v>
      </c>
      <c r="H375" s="159">
        <v>0</v>
      </c>
      <c r="I375" s="159">
        <v>560.07607999999993</v>
      </c>
      <c r="J375" s="159">
        <v>2.1299999999999999E-3</v>
      </c>
      <c r="K375" s="159">
        <v>560.07821000000001</v>
      </c>
      <c r="L375" s="159">
        <v>13921.591189999999</v>
      </c>
      <c r="M375" s="159">
        <v>5.5061099999999996</v>
      </c>
      <c r="N375" s="159">
        <v>13927.097300000001</v>
      </c>
      <c r="O375" s="159">
        <v>14487.175509999999</v>
      </c>
      <c r="P375" s="159">
        <v>12586.054619999999</v>
      </c>
      <c r="Q375" s="159">
        <v>0</v>
      </c>
      <c r="R375" s="160">
        <v>12586.054619999999</v>
      </c>
      <c r="S375" s="7"/>
      <c r="T375" s="7"/>
      <c r="U375" s="7"/>
      <c r="V375" s="7"/>
      <c r="W375" s="7"/>
      <c r="X375" s="7"/>
      <c r="Y375" s="7"/>
      <c r="Z375" s="7"/>
      <c r="AA375" s="7"/>
      <c r="AB375" s="7"/>
    </row>
    <row r="376" spans="1:28" ht="13.2">
      <c r="A376" s="161"/>
      <c r="B376" s="161"/>
      <c r="C376" s="161"/>
      <c r="D376" s="161"/>
      <c r="E376" s="162">
        <v>22</v>
      </c>
      <c r="F376" s="163">
        <v>0</v>
      </c>
      <c r="G376" s="118">
        <v>0</v>
      </c>
      <c r="H376" s="118">
        <v>0</v>
      </c>
      <c r="I376" s="118">
        <v>309.99358000000001</v>
      </c>
      <c r="J376" s="118">
        <v>10.615920000000001</v>
      </c>
      <c r="K376" s="118">
        <v>320.60950000000003</v>
      </c>
      <c r="L376" s="118">
        <v>6452.8096699999996</v>
      </c>
      <c r="M376" s="118">
        <v>30.356759999999998</v>
      </c>
      <c r="N376" s="118">
        <v>6483.1664299999993</v>
      </c>
      <c r="O376" s="118">
        <v>6803.7759299999998</v>
      </c>
      <c r="P376" s="118">
        <v>10567.69455</v>
      </c>
      <c r="Q376" s="118">
        <v>0</v>
      </c>
      <c r="R376" s="164">
        <v>10567.69455</v>
      </c>
      <c r="S376" s="7"/>
      <c r="T376" s="7"/>
      <c r="U376" s="7"/>
      <c r="V376" s="7"/>
      <c r="W376" s="7"/>
      <c r="X376" s="7"/>
      <c r="Y376" s="7"/>
      <c r="Z376" s="7"/>
      <c r="AA376" s="7"/>
      <c r="AB376" s="7"/>
    </row>
    <row r="377" spans="1:28" ht="13.2">
      <c r="A377" s="161"/>
      <c r="B377" s="161"/>
      <c r="C377" s="161"/>
      <c r="D377" s="161"/>
      <c r="E377" s="162">
        <v>60</v>
      </c>
      <c r="F377" s="163">
        <v>0</v>
      </c>
      <c r="G377" s="118">
        <v>0</v>
      </c>
      <c r="H377" s="118">
        <v>0</v>
      </c>
      <c r="I377" s="118">
        <v>93.059269999999998</v>
      </c>
      <c r="J377" s="118">
        <v>0</v>
      </c>
      <c r="K377" s="118">
        <v>93.059269999999998</v>
      </c>
      <c r="L377" s="118">
        <v>2844.3433300000002</v>
      </c>
      <c r="M377" s="118">
        <v>0</v>
      </c>
      <c r="N377" s="118">
        <v>2844.3433300000002</v>
      </c>
      <c r="O377" s="118">
        <v>2937.4025999999999</v>
      </c>
      <c r="P377" s="118">
        <v>6512.4204500000005</v>
      </c>
      <c r="Q377" s="118">
        <v>0</v>
      </c>
      <c r="R377" s="164">
        <v>6512.4204500000005</v>
      </c>
      <c r="S377" s="7"/>
      <c r="T377" s="7"/>
      <c r="U377" s="7"/>
      <c r="V377" s="7"/>
      <c r="W377" s="7"/>
      <c r="X377" s="7"/>
      <c r="Y377" s="7"/>
      <c r="Z377" s="7"/>
      <c r="AA377" s="7"/>
      <c r="AB377" s="7"/>
    </row>
    <row r="378" spans="1:28" ht="13.2">
      <c r="A378" s="161"/>
      <c r="B378" s="161"/>
      <c r="C378" s="161"/>
      <c r="D378" s="157" t="s">
        <v>269</v>
      </c>
      <c r="E378" s="157">
        <v>6</v>
      </c>
      <c r="F378" s="158">
        <v>0</v>
      </c>
      <c r="G378" s="159">
        <v>0</v>
      </c>
      <c r="H378" s="159">
        <v>0</v>
      </c>
      <c r="I378" s="159">
        <v>429.74096999999995</v>
      </c>
      <c r="J378" s="159">
        <v>38.798209999999997</v>
      </c>
      <c r="K378" s="159">
        <v>468.53917999999999</v>
      </c>
      <c r="L378" s="159">
        <v>13753.32727</v>
      </c>
      <c r="M378" s="159">
        <v>11.39874</v>
      </c>
      <c r="N378" s="159">
        <v>13764.72601</v>
      </c>
      <c r="O378" s="159">
        <v>14233.26519</v>
      </c>
      <c r="P378" s="159">
        <v>18086.374059999998</v>
      </c>
      <c r="Q378" s="159">
        <v>0</v>
      </c>
      <c r="R378" s="160">
        <v>18086.374059999998</v>
      </c>
      <c r="S378" s="7"/>
      <c r="T378" s="7"/>
      <c r="U378" s="7"/>
      <c r="V378" s="7"/>
      <c r="W378" s="7"/>
      <c r="X378" s="7"/>
      <c r="Y378" s="7"/>
      <c r="Z378" s="7"/>
      <c r="AA378" s="7"/>
      <c r="AB378" s="7"/>
    </row>
    <row r="379" spans="1:28" ht="13.2">
      <c r="A379" s="161"/>
      <c r="B379" s="161"/>
      <c r="C379" s="161"/>
      <c r="D379" s="161"/>
      <c r="E379" s="162">
        <v>58</v>
      </c>
      <c r="F379" s="163">
        <v>0</v>
      </c>
      <c r="G379" s="118">
        <v>0</v>
      </c>
      <c r="H379" s="118">
        <v>0</v>
      </c>
      <c r="I379" s="118">
        <v>625.74005</v>
      </c>
      <c r="J379" s="118">
        <v>541.44342000000006</v>
      </c>
      <c r="K379" s="118">
        <v>1167.1834699999999</v>
      </c>
      <c r="L379" s="118">
        <v>2687.4749400000001</v>
      </c>
      <c r="M379" s="118">
        <v>33.426989999999996</v>
      </c>
      <c r="N379" s="118">
        <v>2720.90193</v>
      </c>
      <c r="O379" s="118">
        <v>3888.0853999999999</v>
      </c>
      <c r="P379" s="118">
        <v>12561.42625</v>
      </c>
      <c r="Q379" s="118">
        <v>0</v>
      </c>
      <c r="R379" s="164">
        <v>12561.42625</v>
      </c>
      <c r="S379" s="7"/>
      <c r="T379" s="7"/>
      <c r="U379" s="7"/>
      <c r="V379" s="7"/>
      <c r="W379" s="7"/>
      <c r="X379" s="7"/>
      <c r="Y379" s="7"/>
      <c r="Z379" s="7"/>
      <c r="AA379" s="7"/>
      <c r="AB379" s="7"/>
    </row>
    <row r="380" spans="1:28" ht="13.2">
      <c r="A380" s="161"/>
      <c r="B380" s="161"/>
      <c r="C380" s="161"/>
      <c r="D380" s="157" t="s">
        <v>201</v>
      </c>
      <c r="E380" s="157">
        <v>29</v>
      </c>
      <c r="F380" s="158">
        <v>0</v>
      </c>
      <c r="G380" s="159">
        <v>0</v>
      </c>
      <c r="H380" s="159">
        <v>0</v>
      </c>
      <c r="I380" s="159">
        <v>201.17147</v>
      </c>
      <c r="J380" s="159">
        <v>0.26465</v>
      </c>
      <c r="K380" s="159">
        <v>201.43611999999999</v>
      </c>
      <c r="L380" s="159">
        <v>5421.1518799999994</v>
      </c>
      <c r="M380" s="159">
        <v>3.0859999999999999E-2</v>
      </c>
      <c r="N380" s="159">
        <v>5421.1827400000002</v>
      </c>
      <c r="O380" s="159">
        <v>5622.6188600000005</v>
      </c>
      <c r="P380" s="159">
        <v>13376.562300000001</v>
      </c>
      <c r="Q380" s="159">
        <v>0</v>
      </c>
      <c r="R380" s="160">
        <v>13376.562300000001</v>
      </c>
      <c r="S380" s="7"/>
      <c r="T380" s="7"/>
      <c r="U380" s="7"/>
      <c r="V380" s="7"/>
      <c r="W380" s="7"/>
      <c r="X380" s="7"/>
      <c r="Y380" s="7"/>
      <c r="Z380" s="7"/>
      <c r="AA380" s="7"/>
      <c r="AB380" s="7"/>
    </row>
    <row r="381" spans="1:28" ht="13.2">
      <c r="A381" s="161"/>
      <c r="B381" s="161"/>
      <c r="C381" s="161"/>
      <c r="D381" s="157" t="s">
        <v>202</v>
      </c>
      <c r="E381" s="157">
        <v>28</v>
      </c>
      <c r="F381" s="158">
        <v>0</v>
      </c>
      <c r="G381" s="159">
        <v>0</v>
      </c>
      <c r="H381" s="159">
        <v>0</v>
      </c>
      <c r="I381" s="159">
        <v>181.26948999999999</v>
      </c>
      <c r="J381" s="159">
        <v>26.166720000000002</v>
      </c>
      <c r="K381" s="159">
        <v>207.43620999999999</v>
      </c>
      <c r="L381" s="159">
        <v>3939.9637499999999</v>
      </c>
      <c r="M381" s="159">
        <v>0</v>
      </c>
      <c r="N381" s="159">
        <v>3939.9637499999999</v>
      </c>
      <c r="O381" s="159">
        <v>4147.3999599999997</v>
      </c>
      <c r="P381" s="159">
        <v>12376.45434</v>
      </c>
      <c r="Q381" s="159">
        <v>0</v>
      </c>
      <c r="R381" s="160">
        <v>12376.45434</v>
      </c>
      <c r="S381" s="7"/>
      <c r="T381" s="7"/>
      <c r="U381" s="7"/>
      <c r="V381" s="7"/>
      <c r="W381" s="7"/>
      <c r="X381" s="7"/>
      <c r="Y381" s="7"/>
      <c r="Z381" s="7"/>
      <c r="AA381" s="7"/>
      <c r="AB381" s="7"/>
    </row>
    <row r="382" spans="1:28" ht="13.2">
      <c r="A382" s="161"/>
      <c r="B382" s="161"/>
      <c r="C382" s="161"/>
      <c r="D382" s="161"/>
      <c r="E382" s="162">
        <v>53</v>
      </c>
      <c r="F382" s="163">
        <v>0</v>
      </c>
      <c r="G382" s="118">
        <v>0</v>
      </c>
      <c r="H382" s="118">
        <v>0</v>
      </c>
      <c r="I382" s="118">
        <v>359.54515000000004</v>
      </c>
      <c r="J382" s="118">
        <v>0</v>
      </c>
      <c r="K382" s="118">
        <v>359.54515000000004</v>
      </c>
      <c r="L382" s="118">
        <v>2395.2171800000001</v>
      </c>
      <c r="M382" s="118">
        <v>0</v>
      </c>
      <c r="N382" s="118">
        <v>2395.2171800000001</v>
      </c>
      <c r="O382" s="118">
        <v>2754.76233</v>
      </c>
      <c r="P382" s="118">
        <v>7048.5503200000003</v>
      </c>
      <c r="Q382" s="118">
        <v>0</v>
      </c>
      <c r="R382" s="164">
        <v>7048.5503200000003</v>
      </c>
      <c r="S382" s="7"/>
      <c r="T382" s="7"/>
      <c r="U382" s="7"/>
      <c r="V382" s="7"/>
      <c r="W382" s="7"/>
      <c r="X382" s="7"/>
      <c r="Y382" s="7"/>
      <c r="Z382" s="7"/>
      <c r="AA382" s="7"/>
      <c r="AB382" s="7"/>
    </row>
    <row r="383" spans="1:28" ht="13.2">
      <c r="A383" s="161"/>
      <c r="B383" s="161"/>
      <c r="C383" s="161"/>
      <c r="D383" s="157" t="s">
        <v>203</v>
      </c>
      <c r="E383" s="157">
        <v>42</v>
      </c>
      <c r="F383" s="158">
        <v>0</v>
      </c>
      <c r="G383" s="159">
        <v>0</v>
      </c>
      <c r="H383" s="159">
        <v>0</v>
      </c>
      <c r="I383" s="159">
        <v>197.52225000000001</v>
      </c>
      <c r="J383" s="159">
        <v>9.0242399999999989</v>
      </c>
      <c r="K383" s="159">
        <v>206.54648999999998</v>
      </c>
      <c r="L383" s="159">
        <v>1351.6398700000002</v>
      </c>
      <c r="M383" s="159">
        <v>3.63E-3</v>
      </c>
      <c r="N383" s="159">
        <v>1351.6434999999999</v>
      </c>
      <c r="O383" s="159">
        <v>1558.1899900000001</v>
      </c>
      <c r="P383" s="159">
        <v>12996.944230000001</v>
      </c>
      <c r="Q383" s="159">
        <v>0</v>
      </c>
      <c r="R383" s="160">
        <v>12996.944230000001</v>
      </c>
      <c r="S383" s="7"/>
      <c r="T383" s="7"/>
      <c r="U383" s="7"/>
      <c r="V383" s="7"/>
      <c r="W383" s="7"/>
      <c r="X383" s="7"/>
      <c r="Y383" s="7"/>
      <c r="Z383" s="7"/>
      <c r="AA383" s="7"/>
      <c r="AB383" s="7"/>
    </row>
    <row r="384" spans="1:28" ht="13.2">
      <c r="A384" s="161"/>
      <c r="B384" s="161"/>
      <c r="C384" s="157" t="s">
        <v>304</v>
      </c>
      <c r="D384" s="157" t="s">
        <v>304</v>
      </c>
      <c r="E384" s="157">
        <v>43</v>
      </c>
      <c r="F384" s="158">
        <v>0</v>
      </c>
      <c r="G384" s="159">
        <v>0</v>
      </c>
      <c r="H384" s="159">
        <v>0</v>
      </c>
      <c r="I384" s="159">
        <v>0</v>
      </c>
      <c r="J384" s="159">
        <v>0</v>
      </c>
      <c r="K384" s="159">
        <v>0</v>
      </c>
      <c r="L384" s="159">
        <v>0</v>
      </c>
      <c r="M384" s="159">
        <v>0</v>
      </c>
      <c r="N384" s="159">
        <v>0</v>
      </c>
      <c r="O384" s="159">
        <v>0</v>
      </c>
      <c r="P384" s="159">
        <v>845.33030000000008</v>
      </c>
      <c r="Q384" s="159">
        <v>0</v>
      </c>
      <c r="R384" s="160">
        <v>845.33030000000008</v>
      </c>
      <c r="S384" s="7"/>
      <c r="T384" s="7"/>
      <c r="U384" s="7"/>
      <c r="V384" s="7"/>
      <c r="W384" s="7"/>
      <c r="X384" s="7"/>
      <c r="Y384" s="7"/>
      <c r="Z384" s="7"/>
      <c r="AA384" s="7"/>
      <c r="AB384" s="7"/>
    </row>
    <row r="385" spans="1:28" ht="13.2">
      <c r="A385" s="157" t="s">
        <v>305</v>
      </c>
      <c r="B385" s="157"/>
      <c r="C385" s="157"/>
      <c r="D385" s="157" t="s">
        <v>197</v>
      </c>
      <c r="E385" s="157">
        <v>1</v>
      </c>
      <c r="F385" s="158">
        <v>0</v>
      </c>
      <c r="G385" s="159">
        <v>0</v>
      </c>
      <c r="H385" s="159">
        <v>0</v>
      </c>
      <c r="I385" s="159">
        <v>0</v>
      </c>
      <c r="J385" s="159">
        <v>0</v>
      </c>
      <c r="K385" s="159">
        <v>0</v>
      </c>
      <c r="L385" s="159">
        <v>0</v>
      </c>
      <c r="M385" s="159">
        <v>0</v>
      </c>
      <c r="N385" s="159">
        <v>0</v>
      </c>
      <c r="O385" s="159">
        <v>0</v>
      </c>
      <c r="P385" s="159">
        <v>1469260.74682</v>
      </c>
      <c r="Q385" s="159">
        <v>271833.38744000002</v>
      </c>
      <c r="R385" s="160">
        <v>1741094.13426</v>
      </c>
      <c r="S385" s="7"/>
      <c r="T385" s="7"/>
      <c r="U385" s="7"/>
      <c r="V385" s="7"/>
      <c r="W385" s="7"/>
      <c r="X385" s="7"/>
      <c r="Y385" s="7"/>
      <c r="Z385" s="7"/>
      <c r="AA385" s="7"/>
      <c r="AB385" s="7"/>
    </row>
    <row r="386" spans="1:28" ht="13.2">
      <c r="A386" s="157" t="s">
        <v>306</v>
      </c>
      <c r="B386" s="157" t="s">
        <v>16</v>
      </c>
      <c r="C386" s="157" t="s">
        <v>16</v>
      </c>
      <c r="D386" s="157" t="s">
        <v>197</v>
      </c>
      <c r="E386" s="157">
        <v>1</v>
      </c>
      <c r="F386" s="158">
        <v>0</v>
      </c>
      <c r="G386" s="159">
        <v>0</v>
      </c>
      <c r="H386" s="159">
        <v>0</v>
      </c>
      <c r="I386" s="159">
        <v>0</v>
      </c>
      <c r="J386" s="159">
        <v>0</v>
      </c>
      <c r="K386" s="159">
        <v>0</v>
      </c>
      <c r="L386" s="159">
        <v>0</v>
      </c>
      <c r="M386" s="159">
        <v>0</v>
      </c>
      <c r="N386" s="159">
        <v>0</v>
      </c>
      <c r="O386" s="159">
        <v>0</v>
      </c>
      <c r="P386" s="159">
        <v>341708.46262000001</v>
      </c>
      <c r="Q386" s="159">
        <v>0</v>
      </c>
      <c r="R386" s="160">
        <v>341708.46262000001</v>
      </c>
      <c r="S386" s="7"/>
      <c r="T386" s="7"/>
      <c r="U386" s="7"/>
      <c r="V386" s="7"/>
      <c r="W386" s="7"/>
      <c r="X386" s="7"/>
      <c r="Y386" s="7"/>
      <c r="Z386" s="7"/>
      <c r="AA386" s="7"/>
      <c r="AB386" s="7"/>
    </row>
    <row r="387" spans="1:28" ht="13.2">
      <c r="A387" s="161"/>
      <c r="B387" s="161"/>
      <c r="C387" s="161"/>
      <c r="D387" s="161"/>
      <c r="E387" s="162">
        <v>2</v>
      </c>
      <c r="F387" s="163">
        <v>0</v>
      </c>
      <c r="G387" s="118">
        <v>0</v>
      </c>
      <c r="H387" s="118">
        <v>0</v>
      </c>
      <c r="I387" s="118">
        <v>7182.5400099999997</v>
      </c>
      <c r="J387" s="118">
        <v>0</v>
      </c>
      <c r="K387" s="118">
        <v>7182.5400099999997</v>
      </c>
      <c r="L387" s="118">
        <v>128764.66722</v>
      </c>
      <c r="M387" s="118">
        <v>2039.95922</v>
      </c>
      <c r="N387" s="118">
        <v>130804.62643999999</v>
      </c>
      <c r="O387" s="118">
        <v>137987.16644999999</v>
      </c>
      <c r="P387" s="118">
        <v>0</v>
      </c>
      <c r="Q387" s="118">
        <v>0</v>
      </c>
      <c r="R387" s="164">
        <v>0</v>
      </c>
      <c r="S387" s="7"/>
      <c r="T387" s="7"/>
      <c r="U387" s="7"/>
      <c r="V387" s="7"/>
      <c r="W387" s="7"/>
      <c r="X387" s="7"/>
      <c r="Y387" s="7"/>
      <c r="Z387" s="7"/>
      <c r="AA387" s="7"/>
      <c r="AB387" s="7"/>
    </row>
    <row r="388" spans="1:28" ht="13.2">
      <c r="A388" s="157" t="s">
        <v>307</v>
      </c>
      <c r="B388" s="157" t="s">
        <v>3</v>
      </c>
      <c r="C388" s="157" t="s">
        <v>104</v>
      </c>
      <c r="D388" s="157" t="s">
        <v>105</v>
      </c>
      <c r="E388" s="157">
        <v>33</v>
      </c>
      <c r="F388" s="158">
        <v>0</v>
      </c>
      <c r="G388" s="159">
        <v>0</v>
      </c>
      <c r="H388" s="159">
        <v>0</v>
      </c>
      <c r="I388" s="159">
        <v>0</v>
      </c>
      <c r="J388" s="159">
        <v>0</v>
      </c>
      <c r="K388" s="159">
        <v>0</v>
      </c>
      <c r="L388" s="159">
        <v>0</v>
      </c>
      <c r="M388" s="159">
        <v>0</v>
      </c>
      <c r="N388" s="159">
        <v>0</v>
      </c>
      <c r="O388" s="159">
        <v>0</v>
      </c>
      <c r="P388" s="159">
        <v>104479.5563</v>
      </c>
      <c r="Q388" s="159">
        <v>0</v>
      </c>
      <c r="R388" s="160">
        <v>104479.5563</v>
      </c>
      <c r="S388" s="7"/>
      <c r="T388" s="7"/>
      <c r="U388" s="7"/>
      <c r="V388" s="7"/>
      <c r="W388" s="7"/>
      <c r="X388" s="7"/>
      <c r="Y388" s="7"/>
      <c r="Z388" s="7"/>
      <c r="AA388" s="7"/>
      <c r="AB388" s="7"/>
    </row>
    <row r="389" spans="1:28" ht="13.2">
      <c r="A389" s="161"/>
      <c r="B389" s="157" t="s">
        <v>5</v>
      </c>
      <c r="C389" s="157" t="s">
        <v>5</v>
      </c>
      <c r="D389" s="157" t="s">
        <v>5</v>
      </c>
      <c r="E389" s="157">
        <v>38</v>
      </c>
      <c r="F389" s="158">
        <v>0</v>
      </c>
      <c r="G389" s="159">
        <v>0</v>
      </c>
      <c r="H389" s="159">
        <v>0</v>
      </c>
      <c r="I389" s="159">
        <v>0</v>
      </c>
      <c r="J389" s="159">
        <v>0</v>
      </c>
      <c r="K389" s="159">
        <v>0</v>
      </c>
      <c r="L389" s="159">
        <v>0</v>
      </c>
      <c r="M389" s="159">
        <v>0</v>
      </c>
      <c r="N389" s="159">
        <v>0</v>
      </c>
      <c r="O389" s="159">
        <v>0</v>
      </c>
      <c r="P389" s="159">
        <v>14951.298849999999</v>
      </c>
      <c r="Q389" s="159">
        <v>0</v>
      </c>
      <c r="R389" s="160">
        <v>14951.298849999999</v>
      </c>
      <c r="S389" s="7"/>
      <c r="T389" s="7"/>
      <c r="U389" s="7"/>
      <c r="V389" s="7"/>
      <c r="W389" s="7"/>
      <c r="X389" s="7"/>
      <c r="Y389" s="7"/>
      <c r="Z389" s="7"/>
      <c r="AA389" s="7"/>
      <c r="AB389" s="7"/>
    </row>
    <row r="390" spans="1:28" ht="13.2">
      <c r="A390" s="161"/>
      <c r="B390" s="161"/>
      <c r="C390" s="161"/>
      <c r="D390" s="157" t="s">
        <v>109</v>
      </c>
      <c r="E390" s="157">
        <v>6</v>
      </c>
      <c r="F390" s="158">
        <v>0</v>
      </c>
      <c r="G390" s="159">
        <v>0</v>
      </c>
      <c r="H390" s="159">
        <v>0</v>
      </c>
      <c r="I390" s="159">
        <v>0</v>
      </c>
      <c r="J390" s="159">
        <v>0</v>
      </c>
      <c r="K390" s="159">
        <v>0</v>
      </c>
      <c r="L390" s="159">
        <v>0</v>
      </c>
      <c r="M390" s="159">
        <v>0</v>
      </c>
      <c r="N390" s="159">
        <v>0</v>
      </c>
      <c r="O390" s="159">
        <v>0</v>
      </c>
      <c r="P390" s="159">
        <v>22288.644190000003</v>
      </c>
      <c r="Q390" s="159">
        <v>0</v>
      </c>
      <c r="R390" s="160">
        <v>22288.644190000003</v>
      </c>
      <c r="S390" s="7"/>
      <c r="T390" s="7"/>
      <c r="U390" s="7"/>
      <c r="V390" s="7"/>
      <c r="W390" s="7"/>
      <c r="X390" s="7"/>
      <c r="Y390" s="7"/>
      <c r="Z390" s="7"/>
      <c r="AA390" s="7"/>
      <c r="AB390" s="7"/>
    </row>
    <row r="391" spans="1:28" ht="13.2">
      <c r="A391" s="161"/>
      <c r="B391" s="161"/>
      <c r="C391" s="161"/>
      <c r="D391" s="161"/>
      <c r="E391" s="162">
        <v>204</v>
      </c>
      <c r="F391" s="163">
        <v>0</v>
      </c>
      <c r="G391" s="118">
        <v>0</v>
      </c>
      <c r="H391" s="118">
        <v>0</v>
      </c>
      <c r="I391" s="118">
        <v>0</v>
      </c>
      <c r="J391" s="118">
        <v>0</v>
      </c>
      <c r="K391" s="118">
        <v>0</v>
      </c>
      <c r="L391" s="118">
        <v>0</v>
      </c>
      <c r="M391" s="118">
        <v>0</v>
      </c>
      <c r="N391" s="118">
        <v>0</v>
      </c>
      <c r="O391" s="118">
        <v>0</v>
      </c>
      <c r="P391" s="118">
        <v>5421.3092300000008</v>
      </c>
      <c r="Q391" s="118">
        <v>0</v>
      </c>
      <c r="R391" s="164">
        <v>5421.3092300000008</v>
      </c>
      <c r="S391" s="7"/>
      <c r="T391" s="7"/>
      <c r="U391" s="7"/>
      <c r="V391" s="7"/>
      <c r="W391" s="7"/>
      <c r="X391" s="7"/>
      <c r="Y391" s="7"/>
      <c r="Z391" s="7"/>
      <c r="AA391" s="7"/>
      <c r="AB391" s="7"/>
    </row>
    <row r="392" spans="1:28" ht="13.2">
      <c r="A392" s="161"/>
      <c r="B392" s="161"/>
      <c r="C392" s="161"/>
      <c r="D392" s="157" t="s">
        <v>111</v>
      </c>
      <c r="E392" s="157">
        <v>158</v>
      </c>
      <c r="F392" s="158">
        <v>0</v>
      </c>
      <c r="G392" s="159">
        <v>0</v>
      </c>
      <c r="H392" s="159">
        <v>0</v>
      </c>
      <c r="I392" s="159">
        <v>0</v>
      </c>
      <c r="J392" s="159">
        <v>0</v>
      </c>
      <c r="K392" s="159">
        <v>0</v>
      </c>
      <c r="L392" s="159">
        <v>0</v>
      </c>
      <c r="M392" s="159">
        <v>0</v>
      </c>
      <c r="N392" s="159">
        <v>0</v>
      </c>
      <c r="O392" s="159">
        <v>0</v>
      </c>
      <c r="P392" s="159">
        <v>4243.1117400000003</v>
      </c>
      <c r="Q392" s="159">
        <v>0</v>
      </c>
      <c r="R392" s="160">
        <v>4243.1117400000003</v>
      </c>
      <c r="S392" s="7"/>
      <c r="T392" s="7"/>
      <c r="U392" s="7"/>
      <c r="V392" s="7"/>
      <c r="W392" s="7"/>
      <c r="X392" s="7"/>
      <c r="Y392" s="7"/>
      <c r="Z392" s="7"/>
      <c r="AA392" s="7"/>
      <c r="AB392" s="7"/>
    </row>
    <row r="393" spans="1:28" ht="13.2">
      <c r="A393" s="161"/>
      <c r="B393" s="161"/>
      <c r="C393" s="161"/>
      <c r="D393" s="157" t="s">
        <v>308</v>
      </c>
      <c r="E393" s="157">
        <v>132</v>
      </c>
      <c r="F393" s="158">
        <v>0</v>
      </c>
      <c r="G393" s="159">
        <v>0</v>
      </c>
      <c r="H393" s="159">
        <v>0</v>
      </c>
      <c r="I393" s="159">
        <v>0</v>
      </c>
      <c r="J393" s="159">
        <v>0</v>
      </c>
      <c r="K393" s="159">
        <v>0</v>
      </c>
      <c r="L393" s="159">
        <v>0</v>
      </c>
      <c r="M393" s="159">
        <v>0</v>
      </c>
      <c r="N393" s="159">
        <v>0</v>
      </c>
      <c r="O393" s="159">
        <v>0</v>
      </c>
      <c r="P393" s="159">
        <v>4208.1901699999999</v>
      </c>
      <c r="Q393" s="159">
        <v>0</v>
      </c>
      <c r="R393" s="160">
        <v>4208.1901699999999</v>
      </c>
      <c r="S393" s="7"/>
      <c r="T393" s="7"/>
      <c r="U393" s="7"/>
      <c r="V393" s="7"/>
      <c r="W393" s="7"/>
      <c r="X393" s="7"/>
      <c r="Y393" s="7"/>
      <c r="Z393" s="7"/>
      <c r="AA393" s="7"/>
      <c r="AB393" s="7"/>
    </row>
    <row r="394" spans="1:28" ht="13.2">
      <c r="A394" s="161"/>
      <c r="B394" s="157" t="s">
        <v>6</v>
      </c>
      <c r="C394" s="157" t="s">
        <v>124</v>
      </c>
      <c r="D394" s="157" t="s">
        <v>125</v>
      </c>
      <c r="E394" s="157">
        <v>269</v>
      </c>
      <c r="F394" s="158">
        <v>0</v>
      </c>
      <c r="G394" s="159">
        <v>0</v>
      </c>
      <c r="H394" s="159">
        <v>0</v>
      </c>
      <c r="I394" s="159">
        <v>0</v>
      </c>
      <c r="J394" s="159">
        <v>0</v>
      </c>
      <c r="K394" s="159">
        <v>0</v>
      </c>
      <c r="L394" s="159">
        <v>0</v>
      </c>
      <c r="M394" s="159">
        <v>0</v>
      </c>
      <c r="N394" s="159">
        <v>0</v>
      </c>
      <c r="O394" s="159">
        <v>0</v>
      </c>
      <c r="P394" s="159">
        <v>354.40309999999999</v>
      </c>
      <c r="Q394" s="159">
        <v>0</v>
      </c>
      <c r="R394" s="160">
        <v>354.40309999999999</v>
      </c>
      <c r="S394" s="7"/>
      <c r="T394" s="7"/>
      <c r="U394" s="7"/>
      <c r="V394" s="7"/>
      <c r="W394" s="7"/>
      <c r="X394" s="7"/>
      <c r="Y394" s="7"/>
      <c r="Z394" s="7"/>
      <c r="AA394" s="7"/>
      <c r="AB394" s="7"/>
    </row>
    <row r="395" spans="1:28" ht="13.2">
      <c r="A395" s="161"/>
      <c r="B395" s="157" t="s">
        <v>7</v>
      </c>
      <c r="C395" s="157" t="s">
        <v>7</v>
      </c>
      <c r="D395" s="157" t="s">
        <v>7</v>
      </c>
      <c r="E395" s="157">
        <v>80</v>
      </c>
      <c r="F395" s="158">
        <v>0</v>
      </c>
      <c r="G395" s="159">
        <v>0</v>
      </c>
      <c r="H395" s="159">
        <v>0</v>
      </c>
      <c r="I395" s="159">
        <v>0</v>
      </c>
      <c r="J395" s="159">
        <v>0</v>
      </c>
      <c r="K395" s="159">
        <v>0</v>
      </c>
      <c r="L395" s="159">
        <v>0</v>
      </c>
      <c r="M395" s="159">
        <v>0</v>
      </c>
      <c r="N395" s="159">
        <v>0</v>
      </c>
      <c r="O395" s="159">
        <v>0</v>
      </c>
      <c r="P395" s="159">
        <v>22358.54089</v>
      </c>
      <c r="Q395" s="159">
        <v>0</v>
      </c>
      <c r="R395" s="160">
        <v>22358.54089</v>
      </c>
      <c r="S395" s="7"/>
      <c r="T395" s="7"/>
      <c r="U395" s="7"/>
      <c r="V395" s="7"/>
      <c r="W395" s="7"/>
      <c r="X395" s="7"/>
      <c r="Y395" s="7"/>
      <c r="Z395" s="7"/>
      <c r="AA395" s="7"/>
      <c r="AB395" s="7"/>
    </row>
    <row r="396" spans="1:28" ht="13.2">
      <c r="A396" s="161"/>
      <c r="B396" s="161"/>
      <c r="C396" s="157" t="s">
        <v>132</v>
      </c>
      <c r="D396" s="157" t="s">
        <v>132</v>
      </c>
      <c r="E396" s="157">
        <v>96</v>
      </c>
      <c r="F396" s="158">
        <v>0</v>
      </c>
      <c r="G396" s="159">
        <v>0</v>
      </c>
      <c r="H396" s="159">
        <v>0</v>
      </c>
      <c r="I396" s="159">
        <v>0</v>
      </c>
      <c r="J396" s="159">
        <v>0</v>
      </c>
      <c r="K396" s="159">
        <v>0</v>
      </c>
      <c r="L396" s="159">
        <v>0</v>
      </c>
      <c r="M396" s="159">
        <v>0</v>
      </c>
      <c r="N396" s="159">
        <v>0</v>
      </c>
      <c r="O396" s="159">
        <v>0</v>
      </c>
      <c r="P396" s="159">
        <v>12772.52873</v>
      </c>
      <c r="Q396" s="159">
        <v>0</v>
      </c>
      <c r="R396" s="160">
        <v>12772.52873</v>
      </c>
      <c r="S396" s="7"/>
      <c r="T396" s="7"/>
      <c r="U396" s="7"/>
      <c r="V396" s="7"/>
      <c r="W396" s="7"/>
      <c r="X396" s="7"/>
      <c r="Y396" s="7"/>
      <c r="Z396" s="7"/>
      <c r="AA396" s="7"/>
      <c r="AB396" s="7"/>
    </row>
    <row r="397" spans="1:28" ht="13.2">
      <c r="A397" s="161"/>
      <c r="B397" s="157" t="s">
        <v>8</v>
      </c>
      <c r="C397" s="157" t="s">
        <v>136</v>
      </c>
      <c r="D397" s="157" t="s">
        <v>299</v>
      </c>
      <c r="E397" s="157">
        <v>58</v>
      </c>
      <c r="F397" s="158">
        <v>0</v>
      </c>
      <c r="G397" s="159">
        <v>0</v>
      </c>
      <c r="H397" s="159">
        <v>0</v>
      </c>
      <c r="I397" s="159">
        <v>0</v>
      </c>
      <c r="J397" s="159">
        <v>0</v>
      </c>
      <c r="K397" s="159">
        <v>0</v>
      </c>
      <c r="L397" s="159">
        <v>0</v>
      </c>
      <c r="M397" s="159">
        <v>0</v>
      </c>
      <c r="N397" s="159">
        <v>0</v>
      </c>
      <c r="O397" s="159">
        <v>0</v>
      </c>
      <c r="P397" s="159">
        <v>19890.765019999999</v>
      </c>
      <c r="Q397" s="159">
        <v>0</v>
      </c>
      <c r="R397" s="160">
        <v>19890.765019999999</v>
      </c>
      <c r="S397" s="7"/>
      <c r="T397" s="7"/>
      <c r="U397" s="7"/>
      <c r="V397" s="7"/>
      <c r="W397" s="7"/>
      <c r="X397" s="7"/>
      <c r="Y397" s="7"/>
      <c r="Z397" s="7"/>
      <c r="AA397" s="7"/>
      <c r="AB397" s="7"/>
    </row>
    <row r="398" spans="1:28" ht="13.2">
      <c r="A398" s="161"/>
      <c r="B398" s="161"/>
      <c r="C398" s="161"/>
      <c r="D398" s="157" t="s">
        <v>8</v>
      </c>
      <c r="E398" s="157">
        <v>157</v>
      </c>
      <c r="F398" s="158">
        <v>0</v>
      </c>
      <c r="G398" s="159">
        <v>0</v>
      </c>
      <c r="H398" s="159">
        <v>0</v>
      </c>
      <c r="I398" s="159">
        <v>0</v>
      </c>
      <c r="J398" s="159">
        <v>0</v>
      </c>
      <c r="K398" s="159">
        <v>0</v>
      </c>
      <c r="L398" s="159">
        <v>0</v>
      </c>
      <c r="M398" s="159">
        <v>0</v>
      </c>
      <c r="N398" s="159">
        <v>0</v>
      </c>
      <c r="O398" s="159">
        <v>0</v>
      </c>
      <c r="P398" s="159">
        <v>4642.4250700000002</v>
      </c>
      <c r="Q398" s="159">
        <v>0</v>
      </c>
      <c r="R398" s="160">
        <v>4642.4250700000002</v>
      </c>
      <c r="S398" s="7"/>
      <c r="T398" s="7"/>
      <c r="U398" s="7"/>
      <c r="V398" s="7"/>
      <c r="W398" s="7"/>
      <c r="X398" s="7"/>
      <c r="Y398" s="7"/>
      <c r="Z398" s="7"/>
      <c r="AA398" s="7"/>
      <c r="AB398" s="7"/>
    </row>
    <row r="399" spans="1:28" ht="13.2">
      <c r="A399" s="161"/>
      <c r="B399" s="161"/>
      <c r="C399" s="161"/>
      <c r="D399" s="157" t="s">
        <v>137</v>
      </c>
      <c r="E399" s="157">
        <v>94</v>
      </c>
      <c r="F399" s="158">
        <v>0</v>
      </c>
      <c r="G399" s="159">
        <v>0</v>
      </c>
      <c r="H399" s="159">
        <v>0</v>
      </c>
      <c r="I399" s="159">
        <v>0</v>
      </c>
      <c r="J399" s="159">
        <v>0</v>
      </c>
      <c r="K399" s="159">
        <v>0</v>
      </c>
      <c r="L399" s="159">
        <v>0</v>
      </c>
      <c r="M399" s="159">
        <v>0</v>
      </c>
      <c r="N399" s="159">
        <v>0</v>
      </c>
      <c r="O399" s="159">
        <v>0</v>
      </c>
      <c r="P399" s="159">
        <v>13460.6589</v>
      </c>
      <c r="Q399" s="159">
        <v>0</v>
      </c>
      <c r="R399" s="160">
        <v>13460.6589</v>
      </c>
      <c r="S399" s="7"/>
      <c r="T399" s="7"/>
      <c r="U399" s="7"/>
      <c r="V399" s="7"/>
      <c r="W399" s="7"/>
      <c r="X399" s="7"/>
      <c r="Y399" s="7"/>
      <c r="Z399" s="7"/>
      <c r="AA399" s="7"/>
      <c r="AB399" s="7"/>
    </row>
    <row r="400" spans="1:28" ht="13.2">
      <c r="A400" s="161"/>
      <c r="B400" s="157" t="s">
        <v>9</v>
      </c>
      <c r="C400" s="157" t="s">
        <v>9</v>
      </c>
      <c r="D400" s="157" t="s">
        <v>9</v>
      </c>
      <c r="E400" s="157">
        <v>81</v>
      </c>
      <c r="F400" s="158">
        <v>0</v>
      </c>
      <c r="G400" s="159">
        <v>0</v>
      </c>
      <c r="H400" s="159">
        <v>0</v>
      </c>
      <c r="I400" s="159">
        <v>0</v>
      </c>
      <c r="J400" s="159">
        <v>0</v>
      </c>
      <c r="K400" s="159">
        <v>0</v>
      </c>
      <c r="L400" s="159">
        <v>0</v>
      </c>
      <c r="M400" s="159">
        <v>0</v>
      </c>
      <c r="N400" s="159">
        <v>0</v>
      </c>
      <c r="O400" s="159">
        <v>0</v>
      </c>
      <c r="P400" s="159">
        <v>37639.00333</v>
      </c>
      <c r="Q400" s="159">
        <v>0</v>
      </c>
      <c r="R400" s="160">
        <v>37639.00333</v>
      </c>
      <c r="S400" s="7"/>
      <c r="T400" s="7"/>
      <c r="U400" s="7"/>
      <c r="V400" s="7"/>
      <c r="W400" s="7"/>
      <c r="X400" s="7"/>
      <c r="Y400" s="7"/>
      <c r="Z400" s="7"/>
      <c r="AA400" s="7"/>
      <c r="AB400" s="7"/>
    </row>
    <row r="401" spans="1:28" ht="13.2">
      <c r="A401" s="161"/>
      <c r="B401" s="157" t="s">
        <v>150</v>
      </c>
      <c r="C401" s="157" t="s">
        <v>150</v>
      </c>
      <c r="D401" s="157" t="s">
        <v>150</v>
      </c>
      <c r="E401" s="157">
        <v>19</v>
      </c>
      <c r="F401" s="158">
        <v>0</v>
      </c>
      <c r="G401" s="159">
        <v>0</v>
      </c>
      <c r="H401" s="159">
        <v>0</v>
      </c>
      <c r="I401" s="159">
        <v>0</v>
      </c>
      <c r="J401" s="159">
        <v>0</v>
      </c>
      <c r="K401" s="159">
        <v>0</v>
      </c>
      <c r="L401" s="159">
        <v>0</v>
      </c>
      <c r="M401" s="159">
        <v>0</v>
      </c>
      <c r="N401" s="159">
        <v>0</v>
      </c>
      <c r="O401" s="159">
        <v>0</v>
      </c>
      <c r="P401" s="159">
        <v>14820.818529999999</v>
      </c>
      <c r="Q401" s="159">
        <v>0</v>
      </c>
      <c r="R401" s="160">
        <v>14820.818529999999</v>
      </c>
      <c r="S401" s="7"/>
      <c r="T401" s="7"/>
      <c r="U401" s="7"/>
      <c r="V401" s="7"/>
      <c r="W401" s="7"/>
      <c r="X401" s="7"/>
      <c r="Y401" s="7"/>
      <c r="Z401" s="7"/>
      <c r="AA401" s="7"/>
      <c r="AB401" s="7"/>
    </row>
    <row r="402" spans="1:28" ht="13.2">
      <c r="A402" s="161"/>
      <c r="B402" s="161"/>
      <c r="C402" s="161"/>
      <c r="D402" s="161"/>
      <c r="E402" s="162">
        <v>67</v>
      </c>
      <c r="F402" s="163">
        <v>0</v>
      </c>
      <c r="G402" s="118">
        <v>0</v>
      </c>
      <c r="H402" s="118">
        <v>0</v>
      </c>
      <c r="I402" s="118">
        <v>0</v>
      </c>
      <c r="J402" s="118">
        <v>0</v>
      </c>
      <c r="K402" s="118">
        <v>0</v>
      </c>
      <c r="L402" s="118">
        <v>0</v>
      </c>
      <c r="M402" s="118">
        <v>0</v>
      </c>
      <c r="N402" s="118">
        <v>0</v>
      </c>
      <c r="O402" s="118">
        <v>0</v>
      </c>
      <c r="P402" s="118">
        <v>12567.5743</v>
      </c>
      <c r="Q402" s="118">
        <v>0</v>
      </c>
      <c r="R402" s="164">
        <v>12567.5743</v>
      </c>
      <c r="S402" s="7"/>
      <c r="T402" s="7"/>
      <c r="U402" s="7"/>
      <c r="V402" s="7"/>
      <c r="W402" s="7"/>
      <c r="X402" s="7"/>
      <c r="Y402" s="7"/>
      <c r="Z402" s="7"/>
      <c r="AA402" s="7"/>
      <c r="AB402" s="7"/>
    </row>
    <row r="403" spans="1:28" ht="13.2">
      <c r="A403" s="161"/>
      <c r="B403" s="157" t="s">
        <v>12</v>
      </c>
      <c r="C403" s="157" t="s">
        <v>253</v>
      </c>
      <c r="D403" s="157" t="s">
        <v>254</v>
      </c>
      <c r="E403" s="157">
        <v>37</v>
      </c>
      <c r="F403" s="158">
        <v>0</v>
      </c>
      <c r="G403" s="159">
        <v>0</v>
      </c>
      <c r="H403" s="159">
        <v>0</v>
      </c>
      <c r="I403" s="159">
        <v>0</v>
      </c>
      <c r="J403" s="159">
        <v>0</v>
      </c>
      <c r="K403" s="159">
        <v>0</v>
      </c>
      <c r="L403" s="159">
        <v>0</v>
      </c>
      <c r="M403" s="159">
        <v>0</v>
      </c>
      <c r="N403" s="159">
        <v>0</v>
      </c>
      <c r="O403" s="159">
        <v>0</v>
      </c>
      <c r="P403" s="159">
        <v>12651.92309</v>
      </c>
      <c r="Q403" s="159">
        <v>0</v>
      </c>
      <c r="R403" s="160">
        <v>12651.92309</v>
      </c>
      <c r="S403" s="7"/>
      <c r="T403" s="7"/>
      <c r="U403" s="7"/>
      <c r="V403" s="7"/>
      <c r="W403" s="7"/>
      <c r="X403" s="7"/>
      <c r="Y403" s="7"/>
      <c r="Z403" s="7"/>
      <c r="AA403" s="7"/>
      <c r="AB403" s="7"/>
    </row>
    <row r="404" spans="1:28" ht="13.2">
      <c r="A404" s="161"/>
      <c r="B404" s="161"/>
      <c r="C404" s="157" t="s">
        <v>12</v>
      </c>
      <c r="D404" s="157" t="s">
        <v>12</v>
      </c>
      <c r="E404" s="157">
        <v>5</v>
      </c>
      <c r="F404" s="158">
        <v>0</v>
      </c>
      <c r="G404" s="159">
        <v>0</v>
      </c>
      <c r="H404" s="159">
        <v>0</v>
      </c>
      <c r="I404" s="159">
        <v>0</v>
      </c>
      <c r="J404" s="159">
        <v>0</v>
      </c>
      <c r="K404" s="159">
        <v>0</v>
      </c>
      <c r="L404" s="159">
        <v>0</v>
      </c>
      <c r="M404" s="159">
        <v>0</v>
      </c>
      <c r="N404" s="159">
        <v>0</v>
      </c>
      <c r="O404" s="159">
        <v>0</v>
      </c>
      <c r="P404" s="159">
        <v>17406.57404</v>
      </c>
      <c r="Q404" s="159">
        <v>0</v>
      </c>
      <c r="R404" s="160">
        <v>17406.57404</v>
      </c>
      <c r="S404" s="7"/>
      <c r="T404" s="7"/>
      <c r="U404" s="7"/>
      <c r="V404" s="7"/>
      <c r="W404" s="7"/>
      <c r="X404" s="7"/>
      <c r="Y404" s="7"/>
      <c r="Z404" s="7"/>
      <c r="AA404" s="7"/>
      <c r="AB404" s="7"/>
    </row>
    <row r="405" spans="1:28" ht="13.2">
      <c r="A405" s="161"/>
      <c r="B405" s="161"/>
      <c r="C405" s="161"/>
      <c r="D405" s="161"/>
      <c r="E405" s="162">
        <v>36</v>
      </c>
      <c r="F405" s="163">
        <v>0</v>
      </c>
      <c r="G405" s="118">
        <v>0</v>
      </c>
      <c r="H405" s="118">
        <v>0</v>
      </c>
      <c r="I405" s="118">
        <v>0</v>
      </c>
      <c r="J405" s="118">
        <v>0</v>
      </c>
      <c r="K405" s="118">
        <v>0</v>
      </c>
      <c r="L405" s="118">
        <v>0</v>
      </c>
      <c r="M405" s="118">
        <v>0</v>
      </c>
      <c r="N405" s="118">
        <v>0</v>
      </c>
      <c r="O405" s="118">
        <v>0</v>
      </c>
      <c r="P405" s="118">
        <v>20580.343410000001</v>
      </c>
      <c r="Q405" s="118">
        <v>0</v>
      </c>
      <c r="R405" s="164">
        <v>20580.343410000001</v>
      </c>
      <c r="S405" s="7"/>
      <c r="T405" s="7"/>
      <c r="U405" s="7"/>
      <c r="V405" s="7"/>
      <c r="W405" s="7"/>
      <c r="X405" s="7"/>
      <c r="Y405" s="7"/>
      <c r="Z405" s="7"/>
      <c r="AA405" s="7"/>
      <c r="AB405" s="7"/>
    </row>
    <row r="406" spans="1:28" ht="13.2">
      <c r="A406" s="161"/>
      <c r="B406" s="157" t="s">
        <v>155</v>
      </c>
      <c r="C406" s="157" t="s">
        <v>161</v>
      </c>
      <c r="D406" s="157" t="s">
        <v>281</v>
      </c>
      <c r="E406" s="157">
        <v>152</v>
      </c>
      <c r="F406" s="158">
        <v>0</v>
      </c>
      <c r="G406" s="159">
        <v>0</v>
      </c>
      <c r="H406" s="159">
        <v>0</v>
      </c>
      <c r="I406" s="159">
        <v>0</v>
      </c>
      <c r="J406" s="159">
        <v>0</v>
      </c>
      <c r="K406" s="159">
        <v>0</v>
      </c>
      <c r="L406" s="159">
        <v>0</v>
      </c>
      <c r="M406" s="159">
        <v>0</v>
      </c>
      <c r="N406" s="159">
        <v>0</v>
      </c>
      <c r="O406" s="159">
        <v>0</v>
      </c>
      <c r="P406" s="159">
        <v>3056.4645800000003</v>
      </c>
      <c r="Q406" s="159">
        <v>0</v>
      </c>
      <c r="R406" s="160">
        <v>3056.4645800000003</v>
      </c>
      <c r="S406" s="7"/>
      <c r="T406" s="7"/>
      <c r="U406" s="7"/>
      <c r="V406" s="7"/>
      <c r="W406" s="7"/>
      <c r="X406" s="7"/>
      <c r="Y406" s="7"/>
      <c r="Z406" s="7"/>
      <c r="AA406" s="7"/>
      <c r="AB406" s="7"/>
    </row>
    <row r="407" spans="1:28" ht="13.2">
      <c r="A407" s="161"/>
      <c r="B407" s="161"/>
      <c r="C407" s="161"/>
      <c r="D407" s="157" t="s">
        <v>161</v>
      </c>
      <c r="E407" s="157">
        <v>2</v>
      </c>
      <c r="F407" s="158">
        <v>0</v>
      </c>
      <c r="G407" s="159">
        <v>0</v>
      </c>
      <c r="H407" s="159">
        <v>0</v>
      </c>
      <c r="I407" s="159">
        <v>0</v>
      </c>
      <c r="J407" s="159">
        <v>0</v>
      </c>
      <c r="K407" s="159">
        <v>0</v>
      </c>
      <c r="L407" s="159">
        <v>0</v>
      </c>
      <c r="M407" s="159">
        <v>0</v>
      </c>
      <c r="N407" s="159">
        <v>0</v>
      </c>
      <c r="O407" s="159">
        <v>0</v>
      </c>
      <c r="P407" s="159">
        <v>24837.245850000003</v>
      </c>
      <c r="Q407" s="159">
        <v>0</v>
      </c>
      <c r="R407" s="160">
        <v>24837.245850000003</v>
      </c>
      <c r="S407" s="7"/>
      <c r="T407" s="7"/>
      <c r="U407" s="7"/>
      <c r="V407" s="7"/>
      <c r="W407" s="7"/>
      <c r="X407" s="7"/>
      <c r="Y407" s="7"/>
      <c r="Z407" s="7"/>
      <c r="AA407" s="7"/>
      <c r="AB407" s="7"/>
    </row>
    <row r="408" spans="1:28" ht="13.2">
      <c r="A408" s="161"/>
      <c r="B408" s="161"/>
      <c r="C408" s="161"/>
      <c r="D408" s="161"/>
      <c r="E408" s="162">
        <v>52</v>
      </c>
      <c r="F408" s="163">
        <v>0</v>
      </c>
      <c r="G408" s="118">
        <v>0</v>
      </c>
      <c r="H408" s="118">
        <v>0</v>
      </c>
      <c r="I408" s="118">
        <v>0</v>
      </c>
      <c r="J408" s="118">
        <v>0</v>
      </c>
      <c r="K408" s="118">
        <v>0</v>
      </c>
      <c r="L408" s="118">
        <v>0</v>
      </c>
      <c r="M408" s="118">
        <v>0</v>
      </c>
      <c r="N408" s="118">
        <v>0</v>
      </c>
      <c r="O408" s="118">
        <v>0</v>
      </c>
      <c r="P408" s="118">
        <v>17119.4463</v>
      </c>
      <c r="Q408" s="118">
        <v>0</v>
      </c>
      <c r="R408" s="164">
        <v>17119.4463</v>
      </c>
      <c r="S408" s="7"/>
      <c r="T408" s="7"/>
      <c r="U408" s="7"/>
      <c r="V408" s="7"/>
      <c r="W408" s="7"/>
      <c r="X408" s="7"/>
      <c r="Y408" s="7"/>
      <c r="Z408" s="7"/>
      <c r="AA408" s="7"/>
      <c r="AB408" s="7"/>
    </row>
    <row r="409" spans="1:28" ht="13.2">
      <c r="A409" s="161"/>
      <c r="B409" s="157" t="s">
        <v>14</v>
      </c>
      <c r="C409" s="157" t="s">
        <v>175</v>
      </c>
      <c r="D409" s="157" t="s">
        <v>175</v>
      </c>
      <c r="E409" s="157">
        <v>108</v>
      </c>
      <c r="F409" s="158">
        <v>0</v>
      </c>
      <c r="G409" s="159">
        <v>0</v>
      </c>
      <c r="H409" s="159">
        <v>0</v>
      </c>
      <c r="I409" s="159">
        <v>0</v>
      </c>
      <c r="J409" s="159">
        <v>0</v>
      </c>
      <c r="K409" s="159">
        <v>0</v>
      </c>
      <c r="L409" s="159">
        <v>0</v>
      </c>
      <c r="M409" s="159">
        <v>0</v>
      </c>
      <c r="N409" s="159">
        <v>0</v>
      </c>
      <c r="O409" s="159">
        <v>0</v>
      </c>
      <c r="P409" s="159">
        <v>8730.0985999999994</v>
      </c>
      <c r="Q409" s="159">
        <v>0</v>
      </c>
      <c r="R409" s="160">
        <v>8730.0985999999994</v>
      </c>
      <c r="S409" s="7"/>
      <c r="T409" s="7"/>
      <c r="U409" s="7"/>
      <c r="V409" s="7"/>
      <c r="W409" s="7"/>
      <c r="X409" s="7"/>
      <c r="Y409" s="7"/>
      <c r="Z409" s="7"/>
      <c r="AA409" s="7"/>
      <c r="AB409" s="7"/>
    </row>
    <row r="410" spans="1:28" ht="13.2">
      <c r="A410" s="161"/>
      <c r="B410" s="157" t="s">
        <v>15</v>
      </c>
      <c r="C410" s="157" t="s">
        <v>185</v>
      </c>
      <c r="D410" s="157" t="s">
        <v>185</v>
      </c>
      <c r="E410" s="157">
        <v>147</v>
      </c>
      <c r="F410" s="158">
        <v>0</v>
      </c>
      <c r="G410" s="159">
        <v>0</v>
      </c>
      <c r="H410" s="159">
        <v>0</v>
      </c>
      <c r="I410" s="159">
        <v>0</v>
      </c>
      <c r="J410" s="159">
        <v>0</v>
      </c>
      <c r="K410" s="159">
        <v>0</v>
      </c>
      <c r="L410" s="159">
        <v>0</v>
      </c>
      <c r="M410" s="159">
        <v>0</v>
      </c>
      <c r="N410" s="159">
        <v>0</v>
      </c>
      <c r="O410" s="159">
        <v>0</v>
      </c>
      <c r="P410" s="159">
        <v>2687.3193500000002</v>
      </c>
      <c r="Q410" s="159">
        <v>0</v>
      </c>
      <c r="R410" s="160">
        <v>2687.3193500000002</v>
      </c>
      <c r="S410" s="7"/>
      <c r="T410" s="7"/>
      <c r="U410" s="7"/>
      <c r="V410" s="7"/>
      <c r="W410" s="7"/>
      <c r="X410" s="7"/>
      <c r="Y410" s="7"/>
      <c r="Z410" s="7"/>
      <c r="AA410" s="7"/>
      <c r="AB410" s="7"/>
    </row>
    <row r="411" spans="1:28" ht="13.2">
      <c r="A411" s="161"/>
      <c r="B411" s="161"/>
      <c r="C411" s="161"/>
      <c r="D411" s="161"/>
      <c r="E411" s="162">
        <v>170</v>
      </c>
      <c r="F411" s="163">
        <v>0</v>
      </c>
      <c r="G411" s="118">
        <v>0</v>
      </c>
      <c r="H411" s="118">
        <v>0</v>
      </c>
      <c r="I411" s="118">
        <v>0</v>
      </c>
      <c r="J411" s="118">
        <v>0</v>
      </c>
      <c r="K411" s="118">
        <v>0</v>
      </c>
      <c r="L411" s="118">
        <v>0</v>
      </c>
      <c r="M411" s="118">
        <v>0</v>
      </c>
      <c r="N411" s="118">
        <v>0</v>
      </c>
      <c r="O411" s="118">
        <v>0</v>
      </c>
      <c r="P411" s="118">
        <v>61916.475479999994</v>
      </c>
      <c r="Q411" s="118">
        <v>0</v>
      </c>
      <c r="R411" s="164">
        <v>61916.475479999994</v>
      </c>
      <c r="S411" s="7"/>
      <c r="T411" s="7"/>
      <c r="U411" s="7"/>
      <c r="V411" s="7"/>
      <c r="W411" s="7"/>
      <c r="X411" s="7"/>
      <c r="Y411" s="7"/>
      <c r="Z411" s="7"/>
      <c r="AA411" s="7"/>
      <c r="AB411" s="7"/>
    </row>
    <row r="412" spans="1:28" ht="13.2">
      <c r="A412" s="161"/>
      <c r="B412" s="161"/>
      <c r="C412" s="161"/>
      <c r="D412" s="161"/>
      <c r="E412" s="162">
        <v>197</v>
      </c>
      <c r="F412" s="163">
        <v>0</v>
      </c>
      <c r="G412" s="118">
        <v>0</v>
      </c>
      <c r="H412" s="118">
        <v>0</v>
      </c>
      <c r="I412" s="118">
        <v>0</v>
      </c>
      <c r="J412" s="118">
        <v>0</v>
      </c>
      <c r="K412" s="118">
        <v>0</v>
      </c>
      <c r="L412" s="118">
        <v>0</v>
      </c>
      <c r="M412" s="118">
        <v>0</v>
      </c>
      <c r="N412" s="118">
        <v>0</v>
      </c>
      <c r="O412" s="118">
        <v>0</v>
      </c>
      <c r="P412" s="118">
        <v>12.70462</v>
      </c>
      <c r="Q412" s="118">
        <v>0</v>
      </c>
      <c r="R412" s="164">
        <v>12.70462</v>
      </c>
      <c r="S412" s="7"/>
      <c r="T412" s="7"/>
      <c r="U412" s="7"/>
      <c r="V412" s="7"/>
      <c r="W412" s="7"/>
      <c r="X412" s="7"/>
      <c r="Y412" s="7"/>
      <c r="Z412" s="7"/>
      <c r="AA412" s="7"/>
      <c r="AB412" s="7"/>
    </row>
    <row r="413" spans="1:28" ht="13.2">
      <c r="A413" s="161"/>
      <c r="B413" s="157" t="s">
        <v>16</v>
      </c>
      <c r="C413" s="157" t="s">
        <v>264</v>
      </c>
      <c r="D413" s="157" t="s">
        <v>264</v>
      </c>
      <c r="E413" s="157">
        <v>112</v>
      </c>
      <c r="F413" s="158">
        <v>0</v>
      </c>
      <c r="G413" s="159">
        <v>0</v>
      </c>
      <c r="H413" s="159">
        <v>0</v>
      </c>
      <c r="I413" s="159">
        <v>0</v>
      </c>
      <c r="J413" s="159">
        <v>0</v>
      </c>
      <c r="K413" s="159">
        <v>0</v>
      </c>
      <c r="L413" s="159">
        <v>0</v>
      </c>
      <c r="M413" s="159">
        <v>0</v>
      </c>
      <c r="N413" s="159">
        <v>0</v>
      </c>
      <c r="O413" s="159">
        <v>0</v>
      </c>
      <c r="P413" s="159">
        <v>6472.7739299999994</v>
      </c>
      <c r="Q413" s="159">
        <v>0</v>
      </c>
      <c r="R413" s="160">
        <v>6472.7739299999994</v>
      </c>
      <c r="S413" s="7"/>
      <c r="T413" s="7"/>
      <c r="U413" s="7"/>
      <c r="V413" s="7"/>
      <c r="W413" s="7"/>
      <c r="X413" s="7"/>
      <c r="Y413" s="7"/>
      <c r="Z413" s="7"/>
      <c r="AA413" s="7"/>
      <c r="AB413" s="7"/>
    </row>
    <row r="414" spans="1:28" ht="13.2">
      <c r="A414" s="161"/>
      <c r="B414" s="161"/>
      <c r="C414" s="157" t="s">
        <v>190</v>
      </c>
      <c r="D414" s="157" t="s">
        <v>191</v>
      </c>
      <c r="E414" s="157">
        <v>49</v>
      </c>
      <c r="F414" s="158">
        <v>0</v>
      </c>
      <c r="G414" s="159">
        <v>0</v>
      </c>
      <c r="H414" s="159">
        <v>0</v>
      </c>
      <c r="I414" s="159">
        <v>0</v>
      </c>
      <c r="J414" s="159">
        <v>0</v>
      </c>
      <c r="K414" s="159">
        <v>0</v>
      </c>
      <c r="L414" s="159">
        <v>0</v>
      </c>
      <c r="M414" s="159">
        <v>0</v>
      </c>
      <c r="N414" s="159">
        <v>0</v>
      </c>
      <c r="O414" s="159">
        <v>0</v>
      </c>
      <c r="P414" s="159">
        <v>32148.450239999998</v>
      </c>
      <c r="Q414" s="159">
        <v>0</v>
      </c>
      <c r="R414" s="160">
        <v>32148.450239999998</v>
      </c>
      <c r="S414" s="7"/>
      <c r="T414" s="7"/>
      <c r="U414" s="7"/>
      <c r="V414" s="7"/>
      <c r="W414" s="7"/>
      <c r="X414" s="7"/>
      <c r="Y414" s="7"/>
      <c r="Z414" s="7"/>
      <c r="AA414" s="7"/>
      <c r="AB414" s="7"/>
    </row>
    <row r="415" spans="1:28" ht="13.2">
      <c r="A415" s="161"/>
      <c r="B415" s="161"/>
      <c r="C415" s="157" t="s">
        <v>16</v>
      </c>
      <c r="D415" s="157" t="s">
        <v>192</v>
      </c>
      <c r="E415" s="157">
        <v>24</v>
      </c>
      <c r="F415" s="158">
        <v>0</v>
      </c>
      <c r="G415" s="159">
        <v>0</v>
      </c>
      <c r="H415" s="159">
        <v>0</v>
      </c>
      <c r="I415" s="159">
        <v>0</v>
      </c>
      <c r="J415" s="159">
        <v>0</v>
      </c>
      <c r="K415" s="159">
        <v>0</v>
      </c>
      <c r="L415" s="159">
        <v>0</v>
      </c>
      <c r="M415" s="159">
        <v>0</v>
      </c>
      <c r="N415" s="159">
        <v>0</v>
      </c>
      <c r="O415" s="159">
        <v>0</v>
      </c>
      <c r="P415" s="159">
        <v>39062.502619999999</v>
      </c>
      <c r="Q415" s="159">
        <v>0</v>
      </c>
      <c r="R415" s="160">
        <v>39062.502619999999</v>
      </c>
      <c r="S415" s="7"/>
      <c r="T415" s="7"/>
      <c r="U415" s="7"/>
      <c r="V415" s="7"/>
      <c r="W415" s="7"/>
      <c r="X415" s="7"/>
      <c r="Y415" s="7"/>
      <c r="Z415" s="7"/>
      <c r="AA415" s="7"/>
      <c r="AB415" s="7"/>
    </row>
    <row r="416" spans="1:28" ht="13.2">
      <c r="A416" s="161"/>
      <c r="B416" s="161"/>
      <c r="C416" s="161"/>
      <c r="D416" s="161"/>
      <c r="E416" s="162">
        <v>25</v>
      </c>
      <c r="F416" s="163">
        <v>0</v>
      </c>
      <c r="G416" s="118">
        <v>0</v>
      </c>
      <c r="H416" s="118">
        <v>0</v>
      </c>
      <c r="I416" s="118">
        <v>0</v>
      </c>
      <c r="J416" s="118">
        <v>0</v>
      </c>
      <c r="K416" s="118">
        <v>0</v>
      </c>
      <c r="L416" s="118">
        <v>0</v>
      </c>
      <c r="M416" s="118">
        <v>0</v>
      </c>
      <c r="N416" s="118">
        <v>0</v>
      </c>
      <c r="O416" s="118">
        <v>0</v>
      </c>
      <c r="P416" s="118">
        <v>28371.985420000001</v>
      </c>
      <c r="Q416" s="118">
        <v>0</v>
      </c>
      <c r="R416" s="164">
        <v>28371.985420000001</v>
      </c>
      <c r="S416" s="7"/>
      <c r="T416" s="7"/>
      <c r="U416" s="7"/>
      <c r="V416" s="7"/>
      <c r="W416" s="7"/>
      <c r="X416" s="7"/>
      <c r="Y416" s="7"/>
      <c r="Z416" s="7"/>
      <c r="AA416" s="7"/>
      <c r="AB416" s="7"/>
    </row>
    <row r="417" spans="1:28" ht="13.2">
      <c r="A417" s="161"/>
      <c r="B417" s="161"/>
      <c r="C417" s="161"/>
      <c r="D417" s="161"/>
      <c r="E417" s="162">
        <v>140</v>
      </c>
      <c r="F417" s="163">
        <v>0</v>
      </c>
      <c r="G417" s="118">
        <v>0</v>
      </c>
      <c r="H417" s="118">
        <v>0</v>
      </c>
      <c r="I417" s="118">
        <v>0</v>
      </c>
      <c r="J417" s="118">
        <v>0</v>
      </c>
      <c r="K417" s="118">
        <v>0</v>
      </c>
      <c r="L417" s="118">
        <v>0</v>
      </c>
      <c r="M417" s="118">
        <v>0</v>
      </c>
      <c r="N417" s="118">
        <v>0</v>
      </c>
      <c r="O417" s="118">
        <v>0</v>
      </c>
      <c r="P417" s="118">
        <v>9599.9645799999998</v>
      </c>
      <c r="Q417" s="118">
        <v>0</v>
      </c>
      <c r="R417" s="164">
        <v>9599.9645799999998</v>
      </c>
      <c r="S417" s="7"/>
      <c r="T417" s="7"/>
      <c r="U417" s="7"/>
      <c r="V417" s="7"/>
      <c r="W417" s="7"/>
      <c r="X417" s="7"/>
      <c r="Y417" s="7"/>
      <c r="Z417" s="7"/>
      <c r="AA417" s="7"/>
      <c r="AB417" s="7"/>
    </row>
    <row r="418" spans="1:28" ht="13.2">
      <c r="A418" s="161"/>
      <c r="B418" s="161"/>
      <c r="C418" s="161"/>
      <c r="D418" s="157" t="s">
        <v>266</v>
      </c>
      <c r="E418" s="157">
        <v>27</v>
      </c>
      <c r="F418" s="158">
        <v>0</v>
      </c>
      <c r="G418" s="159">
        <v>0</v>
      </c>
      <c r="H418" s="159">
        <v>0</v>
      </c>
      <c r="I418" s="159">
        <v>0</v>
      </c>
      <c r="J418" s="159">
        <v>0</v>
      </c>
      <c r="K418" s="159">
        <v>0</v>
      </c>
      <c r="L418" s="159">
        <v>0</v>
      </c>
      <c r="M418" s="159">
        <v>0</v>
      </c>
      <c r="N418" s="159">
        <v>0</v>
      </c>
      <c r="O418" s="159">
        <v>0</v>
      </c>
      <c r="P418" s="159">
        <v>33871.742399999996</v>
      </c>
      <c r="Q418" s="159">
        <v>0</v>
      </c>
      <c r="R418" s="160">
        <v>33871.742399999996</v>
      </c>
      <c r="S418" s="7"/>
      <c r="T418" s="7"/>
      <c r="U418" s="7"/>
      <c r="V418" s="7"/>
      <c r="W418" s="7"/>
      <c r="X418" s="7"/>
      <c r="Y418" s="7"/>
      <c r="Z418" s="7"/>
      <c r="AA418" s="7"/>
      <c r="AB418" s="7"/>
    </row>
    <row r="419" spans="1:28" ht="13.2">
      <c r="A419" s="161"/>
      <c r="B419" s="161"/>
      <c r="C419" s="161"/>
      <c r="D419" s="161"/>
      <c r="E419" s="162">
        <v>46</v>
      </c>
      <c r="F419" s="163">
        <v>0</v>
      </c>
      <c r="G419" s="118">
        <v>0</v>
      </c>
      <c r="H419" s="118">
        <v>0</v>
      </c>
      <c r="I419" s="118">
        <v>0</v>
      </c>
      <c r="J419" s="118">
        <v>0</v>
      </c>
      <c r="K419" s="118">
        <v>0</v>
      </c>
      <c r="L419" s="118">
        <v>0</v>
      </c>
      <c r="M419" s="118">
        <v>0</v>
      </c>
      <c r="N419" s="118">
        <v>0</v>
      </c>
      <c r="O419" s="118">
        <v>0</v>
      </c>
      <c r="P419" s="118">
        <v>22798.214920000002</v>
      </c>
      <c r="Q419" s="118">
        <v>0</v>
      </c>
      <c r="R419" s="164">
        <v>22798.214920000002</v>
      </c>
      <c r="S419" s="7"/>
      <c r="T419" s="7"/>
      <c r="U419" s="7"/>
      <c r="V419" s="7"/>
      <c r="W419" s="7"/>
      <c r="X419" s="7"/>
      <c r="Y419" s="7"/>
      <c r="Z419" s="7"/>
      <c r="AA419" s="7"/>
      <c r="AB419" s="7"/>
    </row>
    <row r="420" spans="1:28" ht="13.2">
      <c r="A420" s="161"/>
      <c r="B420" s="161"/>
      <c r="C420" s="161"/>
      <c r="D420" s="157" t="s">
        <v>283</v>
      </c>
      <c r="E420" s="157">
        <v>84</v>
      </c>
      <c r="F420" s="158">
        <v>0</v>
      </c>
      <c r="G420" s="159">
        <v>0</v>
      </c>
      <c r="H420" s="159">
        <v>0</v>
      </c>
      <c r="I420" s="159">
        <v>0</v>
      </c>
      <c r="J420" s="159">
        <v>0</v>
      </c>
      <c r="K420" s="159">
        <v>0</v>
      </c>
      <c r="L420" s="159">
        <v>0</v>
      </c>
      <c r="M420" s="159">
        <v>0</v>
      </c>
      <c r="N420" s="159">
        <v>0</v>
      </c>
      <c r="O420" s="159">
        <v>0</v>
      </c>
      <c r="P420" s="159">
        <v>18778.581910000001</v>
      </c>
      <c r="Q420" s="159">
        <v>0</v>
      </c>
      <c r="R420" s="160">
        <v>18778.581910000001</v>
      </c>
      <c r="S420" s="7"/>
      <c r="T420" s="7"/>
      <c r="U420" s="7"/>
      <c r="V420" s="7"/>
      <c r="W420" s="7"/>
      <c r="X420" s="7"/>
      <c r="Y420" s="7"/>
      <c r="Z420" s="7"/>
      <c r="AA420" s="7"/>
      <c r="AB420" s="7"/>
    </row>
    <row r="421" spans="1:28" ht="13.2">
      <c r="A421" s="161"/>
      <c r="B421" s="161"/>
      <c r="C421" s="161"/>
      <c r="D421" s="161"/>
      <c r="E421" s="162">
        <v>86</v>
      </c>
      <c r="F421" s="163">
        <v>0</v>
      </c>
      <c r="G421" s="118">
        <v>0</v>
      </c>
      <c r="H421" s="118">
        <v>0</v>
      </c>
      <c r="I421" s="118">
        <v>0</v>
      </c>
      <c r="J421" s="118">
        <v>0</v>
      </c>
      <c r="K421" s="118">
        <v>0</v>
      </c>
      <c r="L421" s="118">
        <v>0</v>
      </c>
      <c r="M421" s="118">
        <v>0</v>
      </c>
      <c r="N421" s="118">
        <v>0</v>
      </c>
      <c r="O421" s="118">
        <v>0</v>
      </c>
      <c r="P421" s="118">
        <v>55801.633409999995</v>
      </c>
      <c r="Q421" s="118">
        <v>0</v>
      </c>
      <c r="R421" s="164">
        <v>55801.633409999995</v>
      </c>
      <c r="S421" s="7"/>
      <c r="T421" s="7"/>
      <c r="U421" s="7"/>
      <c r="V421" s="7"/>
      <c r="W421" s="7"/>
      <c r="X421" s="7"/>
      <c r="Y421" s="7"/>
      <c r="Z421" s="7"/>
      <c r="AA421" s="7"/>
      <c r="AB421" s="7"/>
    </row>
    <row r="422" spans="1:28" ht="13.2">
      <c r="A422" s="161"/>
      <c r="B422" s="161"/>
      <c r="C422" s="161"/>
      <c r="D422" s="157" t="s">
        <v>284</v>
      </c>
      <c r="E422" s="157">
        <v>189</v>
      </c>
      <c r="F422" s="158">
        <v>0</v>
      </c>
      <c r="G422" s="159">
        <v>0</v>
      </c>
      <c r="H422" s="159">
        <v>0</v>
      </c>
      <c r="I422" s="159">
        <v>0</v>
      </c>
      <c r="J422" s="159">
        <v>0</v>
      </c>
      <c r="K422" s="159">
        <v>0</v>
      </c>
      <c r="L422" s="159">
        <v>0</v>
      </c>
      <c r="M422" s="159">
        <v>0</v>
      </c>
      <c r="N422" s="159">
        <v>0</v>
      </c>
      <c r="O422" s="159">
        <v>0</v>
      </c>
      <c r="P422" s="159">
        <v>7509.3998200000005</v>
      </c>
      <c r="Q422" s="159">
        <v>0</v>
      </c>
      <c r="R422" s="160">
        <v>7509.3998200000005</v>
      </c>
      <c r="S422" s="7"/>
      <c r="T422" s="7"/>
      <c r="U422" s="7"/>
      <c r="V422" s="7"/>
      <c r="W422" s="7"/>
      <c r="X422" s="7"/>
      <c r="Y422" s="7"/>
      <c r="Z422" s="7"/>
      <c r="AA422" s="7"/>
      <c r="AB422" s="7"/>
    </row>
    <row r="423" spans="1:28" ht="13.2">
      <c r="A423" s="161"/>
      <c r="B423" s="161"/>
      <c r="C423" s="161"/>
      <c r="D423" s="157" t="s">
        <v>16</v>
      </c>
      <c r="E423" s="157">
        <v>4</v>
      </c>
      <c r="F423" s="158">
        <v>0</v>
      </c>
      <c r="G423" s="159">
        <v>0</v>
      </c>
      <c r="H423" s="159">
        <v>0</v>
      </c>
      <c r="I423" s="159">
        <v>0</v>
      </c>
      <c r="J423" s="159">
        <v>0</v>
      </c>
      <c r="K423" s="159">
        <v>0</v>
      </c>
      <c r="L423" s="159">
        <v>0</v>
      </c>
      <c r="M423" s="159">
        <v>0</v>
      </c>
      <c r="N423" s="159">
        <v>0</v>
      </c>
      <c r="O423" s="159">
        <v>0</v>
      </c>
      <c r="P423" s="159">
        <v>67539.12129000001</v>
      </c>
      <c r="Q423" s="159">
        <v>0</v>
      </c>
      <c r="R423" s="160">
        <v>67539.12129000001</v>
      </c>
      <c r="S423" s="7"/>
      <c r="T423" s="7"/>
      <c r="U423" s="7"/>
      <c r="V423" s="7"/>
      <c r="W423" s="7"/>
      <c r="X423" s="7"/>
      <c r="Y423" s="7"/>
      <c r="Z423" s="7"/>
      <c r="AA423" s="7"/>
      <c r="AB423" s="7"/>
    </row>
    <row r="424" spans="1:28" ht="13.2">
      <c r="A424" s="161"/>
      <c r="B424" s="161"/>
      <c r="C424" s="161"/>
      <c r="D424" s="161"/>
      <c r="E424" s="162">
        <v>7</v>
      </c>
      <c r="F424" s="163">
        <v>0</v>
      </c>
      <c r="G424" s="118">
        <v>0</v>
      </c>
      <c r="H424" s="118">
        <v>0</v>
      </c>
      <c r="I424" s="118">
        <v>0</v>
      </c>
      <c r="J424" s="118">
        <v>0</v>
      </c>
      <c r="K424" s="118">
        <v>0</v>
      </c>
      <c r="L424" s="118">
        <v>0</v>
      </c>
      <c r="M424" s="118">
        <v>0</v>
      </c>
      <c r="N424" s="118">
        <v>0</v>
      </c>
      <c r="O424" s="118">
        <v>0</v>
      </c>
      <c r="P424" s="118">
        <v>27809.970949999999</v>
      </c>
      <c r="Q424" s="118">
        <v>0</v>
      </c>
      <c r="R424" s="164">
        <v>27809.970949999999</v>
      </c>
      <c r="S424" s="7"/>
      <c r="T424" s="7"/>
      <c r="U424" s="7"/>
      <c r="V424" s="7"/>
      <c r="W424" s="7"/>
      <c r="X424" s="7"/>
      <c r="Y424" s="7"/>
      <c r="Z424" s="7"/>
      <c r="AA424" s="7"/>
      <c r="AB424" s="7"/>
    </row>
    <row r="425" spans="1:28" ht="13.2">
      <c r="A425" s="161"/>
      <c r="B425" s="161"/>
      <c r="C425" s="161"/>
      <c r="D425" s="161"/>
      <c r="E425" s="162">
        <v>21</v>
      </c>
      <c r="F425" s="163">
        <v>0</v>
      </c>
      <c r="G425" s="118">
        <v>0</v>
      </c>
      <c r="H425" s="118">
        <v>0</v>
      </c>
      <c r="I425" s="118">
        <v>0</v>
      </c>
      <c r="J425" s="118">
        <v>0</v>
      </c>
      <c r="K425" s="118">
        <v>0</v>
      </c>
      <c r="L425" s="118">
        <v>0</v>
      </c>
      <c r="M425" s="118">
        <v>0</v>
      </c>
      <c r="N425" s="118">
        <v>0</v>
      </c>
      <c r="O425" s="118">
        <v>0</v>
      </c>
      <c r="P425" s="118">
        <v>15365.70104</v>
      </c>
      <c r="Q425" s="118">
        <v>0</v>
      </c>
      <c r="R425" s="164">
        <v>15365.70104</v>
      </c>
      <c r="S425" s="7"/>
      <c r="T425" s="7"/>
      <c r="U425" s="7"/>
      <c r="V425" s="7"/>
      <c r="W425" s="7"/>
      <c r="X425" s="7"/>
      <c r="Y425" s="7"/>
      <c r="Z425" s="7"/>
      <c r="AA425" s="7"/>
      <c r="AB425" s="7"/>
    </row>
    <row r="426" spans="1:28" ht="13.2">
      <c r="A426" s="161"/>
      <c r="B426" s="161"/>
      <c r="C426" s="161"/>
      <c r="D426" s="161"/>
      <c r="E426" s="162">
        <v>41</v>
      </c>
      <c r="F426" s="163">
        <v>0</v>
      </c>
      <c r="G426" s="118">
        <v>0</v>
      </c>
      <c r="H426" s="118">
        <v>0</v>
      </c>
      <c r="I426" s="118">
        <v>0</v>
      </c>
      <c r="J426" s="118">
        <v>0</v>
      </c>
      <c r="K426" s="118">
        <v>0</v>
      </c>
      <c r="L426" s="118">
        <v>0</v>
      </c>
      <c r="M426" s="118">
        <v>0</v>
      </c>
      <c r="N426" s="118">
        <v>0</v>
      </c>
      <c r="O426" s="118">
        <v>0</v>
      </c>
      <c r="P426" s="118">
        <v>66137.384229999996</v>
      </c>
      <c r="Q426" s="118">
        <v>0</v>
      </c>
      <c r="R426" s="164">
        <v>66137.384229999996</v>
      </c>
      <c r="S426" s="7"/>
      <c r="T426" s="7"/>
      <c r="U426" s="7"/>
      <c r="V426" s="7"/>
      <c r="W426" s="7"/>
      <c r="X426" s="7"/>
      <c r="Y426" s="7"/>
      <c r="Z426" s="7"/>
      <c r="AA426" s="7"/>
      <c r="AB426" s="7"/>
    </row>
    <row r="427" spans="1:28" ht="13.2">
      <c r="A427" s="161"/>
      <c r="B427" s="161"/>
      <c r="C427" s="161"/>
      <c r="D427" s="157" t="s">
        <v>194</v>
      </c>
      <c r="E427" s="157">
        <v>56</v>
      </c>
      <c r="F427" s="158">
        <v>0</v>
      </c>
      <c r="G427" s="159">
        <v>0</v>
      </c>
      <c r="H427" s="159">
        <v>0</v>
      </c>
      <c r="I427" s="159">
        <v>0</v>
      </c>
      <c r="J427" s="159">
        <v>0</v>
      </c>
      <c r="K427" s="159">
        <v>0</v>
      </c>
      <c r="L427" s="159">
        <v>0</v>
      </c>
      <c r="M427" s="159">
        <v>0</v>
      </c>
      <c r="N427" s="159">
        <v>0</v>
      </c>
      <c r="O427" s="159">
        <v>0</v>
      </c>
      <c r="P427" s="159">
        <v>16497.870320000002</v>
      </c>
      <c r="Q427" s="159">
        <v>0</v>
      </c>
      <c r="R427" s="160">
        <v>16497.870320000002</v>
      </c>
      <c r="S427" s="7"/>
      <c r="T427" s="7"/>
      <c r="U427" s="7"/>
      <c r="V427" s="7"/>
      <c r="W427" s="7"/>
      <c r="X427" s="7"/>
      <c r="Y427" s="7"/>
      <c r="Z427" s="7"/>
      <c r="AA427" s="7"/>
      <c r="AB427" s="7"/>
    </row>
    <row r="428" spans="1:28" ht="13.2">
      <c r="A428" s="161"/>
      <c r="B428" s="161"/>
      <c r="C428" s="161"/>
      <c r="D428" s="161"/>
      <c r="E428" s="162">
        <v>92</v>
      </c>
      <c r="F428" s="163">
        <v>0</v>
      </c>
      <c r="G428" s="118">
        <v>0</v>
      </c>
      <c r="H428" s="118">
        <v>0</v>
      </c>
      <c r="I428" s="118">
        <v>0</v>
      </c>
      <c r="J428" s="118">
        <v>0</v>
      </c>
      <c r="K428" s="118">
        <v>0</v>
      </c>
      <c r="L428" s="118">
        <v>0</v>
      </c>
      <c r="M428" s="118">
        <v>0</v>
      </c>
      <c r="N428" s="118">
        <v>0</v>
      </c>
      <c r="O428" s="118">
        <v>0</v>
      </c>
      <c r="P428" s="118">
        <v>17860.044679999999</v>
      </c>
      <c r="Q428" s="118">
        <v>0</v>
      </c>
      <c r="R428" s="164">
        <v>17860.044679999999</v>
      </c>
      <c r="S428" s="7"/>
      <c r="T428" s="7"/>
      <c r="U428" s="7"/>
      <c r="V428" s="7"/>
      <c r="W428" s="7"/>
      <c r="X428" s="7"/>
      <c r="Y428" s="7"/>
      <c r="Z428" s="7"/>
      <c r="AA428" s="7"/>
      <c r="AB428" s="7"/>
    </row>
    <row r="429" spans="1:28" ht="13.2">
      <c r="A429" s="161"/>
      <c r="B429" s="161"/>
      <c r="C429" s="161"/>
      <c r="D429" s="157" t="s">
        <v>195</v>
      </c>
      <c r="E429" s="157">
        <v>53</v>
      </c>
      <c r="F429" s="158">
        <v>0</v>
      </c>
      <c r="G429" s="159">
        <v>0</v>
      </c>
      <c r="H429" s="159">
        <v>0</v>
      </c>
      <c r="I429" s="159">
        <v>0</v>
      </c>
      <c r="J429" s="159">
        <v>0</v>
      </c>
      <c r="K429" s="159">
        <v>0</v>
      </c>
      <c r="L429" s="159">
        <v>0</v>
      </c>
      <c r="M429" s="159">
        <v>0</v>
      </c>
      <c r="N429" s="159">
        <v>0</v>
      </c>
      <c r="O429" s="159">
        <v>0</v>
      </c>
      <c r="P429" s="159">
        <v>10850.07877</v>
      </c>
      <c r="Q429" s="159">
        <v>0</v>
      </c>
      <c r="R429" s="160">
        <v>10850.07877</v>
      </c>
      <c r="S429" s="7"/>
      <c r="T429" s="7"/>
      <c r="U429" s="7"/>
      <c r="V429" s="7"/>
      <c r="W429" s="7"/>
      <c r="X429" s="7"/>
      <c r="Y429" s="7"/>
      <c r="Z429" s="7"/>
      <c r="AA429" s="7"/>
      <c r="AB429" s="7"/>
    </row>
    <row r="430" spans="1:28" ht="13.2">
      <c r="A430" s="161"/>
      <c r="B430" s="161"/>
      <c r="C430" s="161"/>
      <c r="D430" s="157" t="s">
        <v>196</v>
      </c>
      <c r="E430" s="157">
        <v>101</v>
      </c>
      <c r="F430" s="158">
        <v>0</v>
      </c>
      <c r="G430" s="159">
        <v>0</v>
      </c>
      <c r="H430" s="159">
        <v>0</v>
      </c>
      <c r="I430" s="159">
        <v>0</v>
      </c>
      <c r="J430" s="159">
        <v>0</v>
      </c>
      <c r="K430" s="159">
        <v>0</v>
      </c>
      <c r="L430" s="159">
        <v>0</v>
      </c>
      <c r="M430" s="159">
        <v>0</v>
      </c>
      <c r="N430" s="159">
        <v>0</v>
      </c>
      <c r="O430" s="159">
        <v>0</v>
      </c>
      <c r="P430" s="159">
        <v>12113.6657</v>
      </c>
      <c r="Q430" s="159">
        <v>0</v>
      </c>
      <c r="R430" s="160">
        <v>12113.6657</v>
      </c>
      <c r="S430" s="7"/>
      <c r="T430" s="7"/>
      <c r="U430" s="7"/>
      <c r="V430" s="7"/>
      <c r="W430" s="7"/>
      <c r="X430" s="7"/>
      <c r="Y430" s="7"/>
      <c r="Z430" s="7"/>
      <c r="AA430" s="7"/>
      <c r="AB430" s="7"/>
    </row>
    <row r="431" spans="1:28" ht="13.2">
      <c r="A431" s="161"/>
      <c r="B431" s="161"/>
      <c r="C431" s="161"/>
      <c r="D431" s="157" t="s">
        <v>267</v>
      </c>
      <c r="E431" s="157">
        <v>166</v>
      </c>
      <c r="F431" s="158">
        <v>0</v>
      </c>
      <c r="G431" s="159">
        <v>0</v>
      </c>
      <c r="H431" s="159">
        <v>0</v>
      </c>
      <c r="I431" s="159">
        <v>0</v>
      </c>
      <c r="J431" s="159">
        <v>0</v>
      </c>
      <c r="K431" s="159">
        <v>0</v>
      </c>
      <c r="L431" s="159">
        <v>0</v>
      </c>
      <c r="M431" s="159">
        <v>0</v>
      </c>
      <c r="N431" s="159">
        <v>0</v>
      </c>
      <c r="O431" s="159">
        <v>0</v>
      </c>
      <c r="P431" s="159">
        <v>14569.34361</v>
      </c>
      <c r="Q431" s="159">
        <v>0</v>
      </c>
      <c r="R431" s="160">
        <v>14569.34361</v>
      </c>
      <c r="S431" s="7"/>
      <c r="T431" s="7"/>
      <c r="U431" s="7"/>
      <c r="V431" s="7"/>
      <c r="W431" s="7"/>
      <c r="X431" s="7"/>
      <c r="Y431" s="7"/>
      <c r="Z431" s="7"/>
      <c r="AA431" s="7"/>
      <c r="AB431" s="7"/>
    </row>
    <row r="432" spans="1:28" ht="13.2">
      <c r="A432" s="161"/>
      <c r="B432" s="161"/>
      <c r="C432" s="161"/>
      <c r="D432" s="157" t="s">
        <v>268</v>
      </c>
      <c r="E432" s="157">
        <v>29</v>
      </c>
      <c r="F432" s="158">
        <v>0</v>
      </c>
      <c r="G432" s="159">
        <v>0</v>
      </c>
      <c r="H432" s="159">
        <v>0</v>
      </c>
      <c r="I432" s="159">
        <v>0</v>
      </c>
      <c r="J432" s="159">
        <v>0</v>
      </c>
      <c r="K432" s="159">
        <v>0</v>
      </c>
      <c r="L432" s="159">
        <v>0</v>
      </c>
      <c r="M432" s="159">
        <v>0</v>
      </c>
      <c r="N432" s="159">
        <v>0</v>
      </c>
      <c r="O432" s="159">
        <v>0</v>
      </c>
      <c r="P432" s="159">
        <v>21027.219269999998</v>
      </c>
      <c r="Q432" s="159">
        <v>0</v>
      </c>
      <c r="R432" s="160">
        <v>21027.219269999998</v>
      </c>
      <c r="S432" s="7"/>
      <c r="T432" s="7"/>
      <c r="U432" s="7"/>
      <c r="V432" s="7"/>
      <c r="W432" s="7"/>
      <c r="X432" s="7"/>
      <c r="Y432" s="7"/>
      <c r="Z432" s="7"/>
      <c r="AA432" s="7"/>
      <c r="AB432" s="7"/>
    </row>
    <row r="433" spans="1:28" ht="13.2">
      <c r="A433" s="161"/>
      <c r="B433" s="161"/>
      <c r="C433" s="161"/>
      <c r="D433" s="157" t="s">
        <v>285</v>
      </c>
      <c r="E433" s="157">
        <v>1</v>
      </c>
      <c r="F433" s="158">
        <v>0</v>
      </c>
      <c r="G433" s="159">
        <v>0</v>
      </c>
      <c r="H433" s="159">
        <v>0</v>
      </c>
      <c r="I433" s="159">
        <v>932427.64099999995</v>
      </c>
      <c r="J433" s="159">
        <v>97871.137480000005</v>
      </c>
      <c r="K433" s="159">
        <v>1030298.77848</v>
      </c>
      <c r="L433" s="159">
        <v>533235.88642</v>
      </c>
      <c r="M433" s="159">
        <v>36884.888800000001</v>
      </c>
      <c r="N433" s="159">
        <v>570120.77522000007</v>
      </c>
      <c r="O433" s="159">
        <v>1600419.5537</v>
      </c>
      <c r="P433" s="159">
        <v>265217.54103999998</v>
      </c>
      <c r="Q433" s="159">
        <v>0</v>
      </c>
      <c r="R433" s="160">
        <v>265217.54103999998</v>
      </c>
      <c r="S433" s="7"/>
      <c r="T433" s="7"/>
      <c r="U433" s="7"/>
      <c r="V433" s="7"/>
      <c r="W433" s="7"/>
      <c r="X433" s="7"/>
      <c r="Y433" s="7"/>
      <c r="Z433" s="7"/>
      <c r="AA433" s="7"/>
      <c r="AB433" s="7"/>
    </row>
    <row r="434" spans="1:28" ht="13.2">
      <c r="A434" s="161"/>
      <c r="B434" s="161"/>
      <c r="C434" s="161"/>
      <c r="D434" s="161"/>
      <c r="E434" s="162">
        <v>8</v>
      </c>
      <c r="F434" s="163">
        <v>0</v>
      </c>
      <c r="G434" s="118">
        <v>0</v>
      </c>
      <c r="H434" s="118">
        <v>0</v>
      </c>
      <c r="I434" s="118">
        <v>0</v>
      </c>
      <c r="J434" s="118">
        <v>0</v>
      </c>
      <c r="K434" s="118">
        <v>0</v>
      </c>
      <c r="L434" s="118">
        <v>0</v>
      </c>
      <c r="M434" s="118">
        <v>0</v>
      </c>
      <c r="N434" s="118">
        <v>0</v>
      </c>
      <c r="O434" s="118">
        <v>0</v>
      </c>
      <c r="P434" s="118">
        <v>24394.83383</v>
      </c>
      <c r="Q434" s="118">
        <v>0</v>
      </c>
      <c r="R434" s="164">
        <v>24394.83383</v>
      </c>
      <c r="S434" s="7"/>
      <c r="T434" s="7"/>
      <c r="U434" s="7"/>
      <c r="V434" s="7"/>
      <c r="W434" s="7"/>
      <c r="X434" s="7"/>
      <c r="Y434" s="7"/>
      <c r="Z434" s="7"/>
      <c r="AA434" s="7"/>
      <c r="AB434" s="7"/>
    </row>
    <row r="435" spans="1:28" ht="13.2">
      <c r="A435" s="161"/>
      <c r="B435" s="161"/>
      <c r="C435" s="161"/>
      <c r="D435" s="161"/>
      <c r="E435" s="162">
        <v>17</v>
      </c>
      <c r="F435" s="163">
        <v>0</v>
      </c>
      <c r="G435" s="118">
        <v>0</v>
      </c>
      <c r="H435" s="118">
        <v>0</v>
      </c>
      <c r="I435" s="118">
        <v>0</v>
      </c>
      <c r="J435" s="118">
        <v>0</v>
      </c>
      <c r="K435" s="118">
        <v>0</v>
      </c>
      <c r="L435" s="118">
        <v>0</v>
      </c>
      <c r="M435" s="118">
        <v>0</v>
      </c>
      <c r="N435" s="118">
        <v>0</v>
      </c>
      <c r="O435" s="118">
        <v>0</v>
      </c>
      <c r="P435" s="118">
        <v>36383.501859999997</v>
      </c>
      <c r="Q435" s="118">
        <v>0</v>
      </c>
      <c r="R435" s="164">
        <v>36383.501859999997</v>
      </c>
      <c r="S435" s="7"/>
      <c r="T435" s="7"/>
      <c r="U435" s="7"/>
      <c r="V435" s="7"/>
      <c r="W435" s="7"/>
      <c r="X435" s="7"/>
      <c r="Y435" s="7"/>
      <c r="Z435" s="7"/>
      <c r="AA435" s="7"/>
      <c r="AB435" s="7"/>
    </row>
    <row r="436" spans="1:28" ht="13.2">
      <c r="A436" s="161"/>
      <c r="B436" s="161"/>
      <c r="C436" s="161"/>
      <c r="D436" s="161"/>
      <c r="E436" s="162">
        <v>93</v>
      </c>
      <c r="F436" s="163">
        <v>0</v>
      </c>
      <c r="G436" s="118">
        <v>0</v>
      </c>
      <c r="H436" s="118">
        <v>0</v>
      </c>
      <c r="I436" s="118">
        <v>0</v>
      </c>
      <c r="J436" s="118">
        <v>0</v>
      </c>
      <c r="K436" s="118">
        <v>0</v>
      </c>
      <c r="L436" s="118">
        <v>0</v>
      </c>
      <c r="M436" s="118">
        <v>0</v>
      </c>
      <c r="N436" s="118">
        <v>0</v>
      </c>
      <c r="O436" s="118">
        <v>0</v>
      </c>
      <c r="P436" s="118">
        <v>19581.131309999997</v>
      </c>
      <c r="Q436" s="118">
        <v>0</v>
      </c>
      <c r="R436" s="164">
        <v>19581.131309999997</v>
      </c>
      <c r="S436" s="7"/>
      <c r="T436" s="7"/>
      <c r="U436" s="7"/>
      <c r="V436" s="7"/>
      <c r="W436" s="7"/>
      <c r="X436" s="7"/>
      <c r="Y436" s="7"/>
      <c r="Z436" s="7"/>
      <c r="AA436" s="7"/>
      <c r="AB436" s="7"/>
    </row>
    <row r="437" spans="1:28" ht="13.2">
      <c r="A437" s="161"/>
      <c r="B437" s="161"/>
      <c r="C437" s="161"/>
      <c r="D437" s="157" t="s">
        <v>198</v>
      </c>
      <c r="E437" s="157">
        <v>48</v>
      </c>
      <c r="F437" s="158">
        <v>0</v>
      </c>
      <c r="G437" s="159">
        <v>0</v>
      </c>
      <c r="H437" s="159">
        <v>0</v>
      </c>
      <c r="I437" s="159">
        <v>0</v>
      </c>
      <c r="J437" s="159">
        <v>0</v>
      </c>
      <c r="K437" s="159">
        <v>0</v>
      </c>
      <c r="L437" s="159">
        <v>0</v>
      </c>
      <c r="M437" s="159">
        <v>0</v>
      </c>
      <c r="N437" s="159">
        <v>0</v>
      </c>
      <c r="O437" s="159">
        <v>0</v>
      </c>
      <c r="P437" s="159">
        <v>18508.637480000001</v>
      </c>
      <c r="Q437" s="159">
        <v>0</v>
      </c>
      <c r="R437" s="160">
        <v>18508.637480000001</v>
      </c>
      <c r="S437" s="7"/>
      <c r="T437" s="7"/>
      <c r="U437" s="7"/>
      <c r="V437" s="7"/>
      <c r="W437" s="7"/>
      <c r="X437" s="7"/>
      <c r="Y437" s="7"/>
      <c r="Z437" s="7"/>
      <c r="AA437" s="7"/>
      <c r="AB437" s="7"/>
    </row>
    <row r="438" spans="1:28" ht="13.2">
      <c r="A438" s="161"/>
      <c r="B438" s="161"/>
      <c r="C438" s="161"/>
      <c r="D438" s="161"/>
      <c r="E438" s="162">
        <v>146</v>
      </c>
      <c r="F438" s="163">
        <v>0</v>
      </c>
      <c r="G438" s="118">
        <v>0</v>
      </c>
      <c r="H438" s="118">
        <v>0</v>
      </c>
      <c r="I438" s="118">
        <v>0</v>
      </c>
      <c r="J438" s="118">
        <v>0</v>
      </c>
      <c r="K438" s="118">
        <v>0</v>
      </c>
      <c r="L438" s="118">
        <v>0</v>
      </c>
      <c r="M438" s="118">
        <v>0</v>
      </c>
      <c r="N438" s="118">
        <v>0</v>
      </c>
      <c r="O438" s="118">
        <v>0</v>
      </c>
      <c r="P438" s="118">
        <v>4538.15265</v>
      </c>
      <c r="Q438" s="118">
        <v>0</v>
      </c>
      <c r="R438" s="164">
        <v>4538.15265</v>
      </c>
      <c r="S438" s="7"/>
      <c r="T438" s="7"/>
      <c r="U438" s="7"/>
      <c r="V438" s="7"/>
      <c r="W438" s="7"/>
      <c r="X438" s="7"/>
      <c r="Y438" s="7"/>
      <c r="Z438" s="7"/>
      <c r="AA438" s="7"/>
      <c r="AB438" s="7"/>
    </row>
    <row r="439" spans="1:28" ht="13.2">
      <c r="A439" s="161"/>
      <c r="B439" s="161"/>
      <c r="C439" s="161"/>
      <c r="D439" s="161"/>
      <c r="E439" s="162">
        <v>201</v>
      </c>
      <c r="F439" s="163">
        <v>0</v>
      </c>
      <c r="G439" s="118">
        <v>0</v>
      </c>
      <c r="H439" s="118">
        <v>0</v>
      </c>
      <c r="I439" s="118">
        <v>0</v>
      </c>
      <c r="J439" s="118">
        <v>0</v>
      </c>
      <c r="K439" s="118">
        <v>0</v>
      </c>
      <c r="L439" s="118">
        <v>0</v>
      </c>
      <c r="M439" s="118">
        <v>0</v>
      </c>
      <c r="N439" s="118">
        <v>0</v>
      </c>
      <c r="O439" s="118">
        <v>0</v>
      </c>
      <c r="P439" s="118">
        <v>3078.7592</v>
      </c>
      <c r="Q439" s="118">
        <v>0</v>
      </c>
      <c r="R439" s="164">
        <v>3078.7592</v>
      </c>
      <c r="S439" s="7"/>
      <c r="T439" s="7"/>
      <c r="U439" s="7"/>
      <c r="V439" s="7"/>
      <c r="W439" s="7"/>
      <c r="X439" s="7"/>
      <c r="Y439" s="7"/>
      <c r="Z439" s="7"/>
      <c r="AA439" s="7"/>
      <c r="AB439" s="7"/>
    </row>
    <row r="440" spans="1:28" ht="13.2">
      <c r="A440" s="161"/>
      <c r="B440" s="161"/>
      <c r="C440" s="161"/>
      <c r="D440" s="161"/>
      <c r="E440" s="162">
        <v>205</v>
      </c>
      <c r="F440" s="163">
        <v>0</v>
      </c>
      <c r="G440" s="118">
        <v>0</v>
      </c>
      <c r="H440" s="118">
        <v>0</v>
      </c>
      <c r="I440" s="118">
        <v>0</v>
      </c>
      <c r="J440" s="118">
        <v>0</v>
      </c>
      <c r="K440" s="118">
        <v>0</v>
      </c>
      <c r="L440" s="118">
        <v>0</v>
      </c>
      <c r="M440" s="118">
        <v>0</v>
      </c>
      <c r="N440" s="118">
        <v>0</v>
      </c>
      <c r="O440" s="118">
        <v>0</v>
      </c>
      <c r="P440" s="118">
        <v>2010.73218</v>
      </c>
      <c r="Q440" s="118">
        <v>0</v>
      </c>
      <c r="R440" s="164">
        <v>2010.73218</v>
      </c>
      <c r="S440" s="7"/>
      <c r="T440" s="7"/>
      <c r="U440" s="7"/>
      <c r="V440" s="7"/>
      <c r="W440" s="7"/>
      <c r="X440" s="7"/>
      <c r="Y440" s="7"/>
      <c r="Z440" s="7"/>
      <c r="AA440" s="7"/>
      <c r="AB440" s="7"/>
    </row>
    <row r="441" spans="1:28" ht="13.2">
      <c r="A441" s="161"/>
      <c r="B441" s="161"/>
      <c r="C441" s="161"/>
      <c r="D441" s="157" t="s">
        <v>269</v>
      </c>
      <c r="E441" s="157">
        <v>99</v>
      </c>
      <c r="F441" s="158">
        <v>0</v>
      </c>
      <c r="G441" s="159">
        <v>0</v>
      </c>
      <c r="H441" s="159">
        <v>0</v>
      </c>
      <c r="I441" s="159">
        <v>0</v>
      </c>
      <c r="J441" s="159">
        <v>0</v>
      </c>
      <c r="K441" s="159">
        <v>0</v>
      </c>
      <c r="L441" s="159">
        <v>0</v>
      </c>
      <c r="M441" s="159">
        <v>0</v>
      </c>
      <c r="N441" s="159">
        <v>0</v>
      </c>
      <c r="O441" s="159">
        <v>0</v>
      </c>
      <c r="P441" s="159">
        <v>22333.466089999998</v>
      </c>
      <c r="Q441" s="159">
        <v>0</v>
      </c>
      <c r="R441" s="160">
        <v>22333.466089999998</v>
      </c>
      <c r="S441" s="7"/>
      <c r="T441" s="7"/>
      <c r="U441" s="7"/>
      <c r="V441" s="7"/>
      <c r="W441" s="7"/>
      <c r="X441" s="7"/>
      <c r="Y441" s="7"/>
      <c r="Z441" s="7"/>
      <c r="AA441" s="7"/>
      <c r="AB441" s="7"/>
    </row>
    <row r="442" spans="1:28" ht="13.2">
      <c r="A442" s="161"/>
      <c r="B442" s="161"/>
      <c r="C442" s="161"/>
      <c r="D442" s="157" t="s">
        <v>199</v>
      </c>
      <c r="E442" s="157">
        <v>177</v>
      </c>
      <c r="F442" s="158">
        <v>0</v>
      </c>
      <c r="G442" s="159">
        <v>0</v>
      </c>
      <c r="H442" s="159">
        <v>0</v>
      </c>
      <c r="I442" s="159">
        <v>0</v>
      </c>
      <c r="J442" s="159">
        <v>0</v>
      </c>
      <c r="K442" s="159">
        <v>0</v>
      </c>
      <c r="L442" s="159">
        <v>0</v>
      </c>
      <c r="M442" s="159">
        <v>0</v>
      </c>
      <c r="N442" s="159">
        <v>0</v>
      </c>
      <c r="O442" s="159">
        <v>0</v>
      </c>
      <c r="P442" s="159">
        <v>3245.8829799999999</v>
      </c>
      <c r="Q442" s="159">
        <v>0</v>
      </c>
      <c r="R442" s="160">
        <v>3245.8829799999999</v>
      </c>
      <c r="S442" s="7"/>
      <c r="T442" s="7"/>
      <c r="U442" s="7"/>
      <c r="V442" s="7"/>
      <c r="W442" s="7"/>
      <c r="X442" s="7"/>
      <c r="Y442" s="7"/>
      <c r="Z442" s="7"/>
      <c r="AA442" s="7"/>
      <c r="AB442" s="7"/>
    </row>
    <row r="443" spans="1:28" ht="13.2">
      <c r="A443" s="161"/>
      <c r="B443" s="161"/>
      <c r="C443" s="161"/>
      <c r="D443" s="157" t="s">
        <v>200</v>
      </c>
      <c r="E443" s="157">
        <v>154</v>
      </c>
      <c r="F443" s="158">
        <v>0</v>
      </c>
      <c r="G443" s="159">
        <v>0</v>
      </c>
      <c r="H443" s="159">
        <v>0</v>
      </c>
      <c r="I443" s="159">
        <v>0</v>
      </c>
      <c r="J443" s="159">
        <v>0</v>
      </c>
      <c r="K443" s="159">
        <v>0</v>
      </c>
      <c r="L443" s="159">
        <v>0</v>
      </c>
      <c r="M443" s="159">
        <v>0</v>
      </c>
      <c r="N443" s="159">
        <v>0</v>
      </c>
      <c r="O443" s="159">
        <v>0</v>
      </c>
      <c r="P443" s="159">
        <v>6689.8530099999998</v>
      </c>
      <c r="Q443" s="159">
        <v>0</v>
      </c>
      <c r="R443" s="160">
        <v>6689.8530099999998</v>
      </c>
      <c r="S443" s="7"/>
      <c r="T443" s="7"/>
      <c r="U443" s="7"/>
      <c r="V443" s="7"/>
      <c r="W443" s="7"/>
      <c r="X443" s="7"/>
      <c r="Y443" s="7"/>
      <c r="Z443" s="7"/>
      <c r="AA443" s="7"/>
      <c r="AB443" s="7"/>
    </row>
    <row r="444" spans="1:28" ht="13.2">
      <c r="A444" s="161"/>
      <c r="B444" s="161"/>
      <c r="C444" s="161"/>
      <c r="D444" s="157" t="s">
        <v>270</v>
      </c>
      <c r="E444" s="157">
        <v>23</v>
      </c>
      <c r="F444" s="158">
        <v>0</v>
      </c>
      <c r="G444" s="159">
        <v>0</v>
      </c>
      <c r="H444" s="159">
        <v>0</v>
      </c>
      <c r="I444" s="159">
        <v>0</v>
      </c>
      <c r="J444" s="159">
        <v>0</v>
      </c>
      <c r="K444" s="159">
        <v>0</v>
      </c>
      <c r="L444" s="159">
        <v>0</v>
      </c>
      <c r="M444" s="159">
        <v>0</v>
      </c>
      <c r="N444" s="159">
        <v>0</v>
      </c>
      <c r="O444" s="159">
        <v>0</v>
      </c>
      <c r="P444" s="159">
        <v>30384.766879999999</v>
      </c>
      <c r="Q444" s="159">
        <v>0</v>
      </c>
      <c r="R444" s="160">
        <v>30384.766879999999</v>
      </c>
      <c r="S444" s="7"/>
      <c r="T444" s="7"/>
      <c r="U444" s="7"/>
      <c r="V444" s="7"/>
      <c r="W444" s="7"/>
      <c r="X444" s="7"/>
      <c r="Y444" s="7"/>
      <c r="Z444" s="7"/>
      <c r="AA444" s="7"/>
      <c r="AB444" s="7"/>
    </row>
    <row r="445" spans="1:28" ht="13.2">
      <c r="A445" s="161"/>
      <c r="B445" s="161"/>
      <c r="C445" s="161"/>
      <c r="D445" s="161"/>
      <c r="E445" s="162">
        <v>42</v>
      </c>
      <c r="F445" s="163">
        <v>0</v>
      </c>
      <c r="G445" s="118">
        <v>0</v>
      </c>
      <c r="H445" s="118">
        <v>0</v>
      </c>
      <c r="I445" s="118">
        <v>0</v>
      </c>
      <c r="J445" s="118">
        <v>0</v>
      </c>
      <c r="K445" s="118">
        <v>0</v>
      </c>
      <c r="L445" s="118">
        <v>0</v>
      </c>
      <c r="M445" s="118">
        <v>0</v>
      </c>
      <c r="N445" s="118">
        <v>0</v>
      </c>
      <c r="O445" s="118">
        <v>0</v>
      </c>
      <c r="P445" s="118">
        <v>20531.194100000001</v>
      </c>
      <c r="Q445" s="118">
        <v>0</v>
      </c>
      <c r="R445" s="164">
        <v>20531.194100000001</v>
      </c>
      <c r="S445" s="7"/>
      <c r="T445" s="7"/>
      <c r="U445" s="7"/>
      <c r="V445" s="7"/>
      <c r="W445" s="7"/>
      <c r="X445" s="7"/>
      <c r="Y445" s="7"/>
      <c r="Z445" s="7"/>
      <c r="AA445" s="7"/>
      <c r="AB445" s="7"/>
    </row>
    <row r="446" spans="1:28" ht="13.2">
      <c r="A446" s="161"/>
      <c r="B446" s="161"/>
      <c r="C446" s="161"/>
      <c r="D446" s="161"/>
      <c r="E446" s="162">
        <v>91</v>
      </c>
      <c r="F446" s="163">
        <v>0</v>
      </c>
      <c r="G446" s="118">
        <v>0</v>
      </c>
      <c r="H446" s="118">
        <v>0</v>
      </c>
      <c r="I446" s="118">
        <v>0</v>
      </c>
      <c r="J446" s="118">
        <v>0</v>
      </c>
      <c r="K446" s="118">
        <v>0</v>
      </c>
      <c r="L446" s="118">
        <v>0</v>
      </c>
      <c r="M446" s="118">
        <v>0</v>
      </c>
      <c r="N446" s="118">
        <v>0</v>
      </c>
      <c r="O446" s="118">
        <v>0</v>
      </c>
      <c r="P446" s="118">
        <v>17842.205469999997</v>
      </c>
      <c r="Q446" s="118">
        <v>0</v>
      </c>
      <c r="R446" s="164">
        <v>17842.205469999997</v>
      </c>
      <c r="S446" s="7"/>
      <c r="T446" s="7"/>
      <c r="U446" s="7"/>
      <c r="V446" s="7"/>
      <c r="W446" s="7"/>
      <c r="X446" s="7"/>
      <c r="Y446" s="7"/>
      <c r="Z446" s="7"/>
      <c r="AA446" s="7"/>
      <c r="AB446" s="7"/>
    </row>
    <row r="447" spans="1:28" ht="13.2">
      <c r="A447" s="161"/>
      <c r="B447" s="161"/>
      <c r="C447" s="161"/>
      <c r="D447" s="161"/>
      <c r="E447" s="162">
        <v>145</v>
      </c>
      <c r="F447" s="163">
        <v>0</v>
      </c>
      <c r="G447" s="118">
        <v>0</v>
      </c>
      <c r="H447" s="118">
        <v>0</v>
      </c>
      <c r="I447" s="118">
        <v>0</v>
      </c>
      <c r="J447" s="118">
        <v>0</v>
      </c>
      <c r="K447" s="118">
        <v>0</v>
      </c>
      <c r="L447" s="118">
        <v>0</v>
      </c>
      <c r="M447" s="118">
        <v>0</v>
      </c>
      <c r="N447" s="118">
        <v>0</v>
      </c>
      <c r="O447" s="118">
        <v>0</v>
      </c>
      <c r="P447" s="118">
        <v>5248.0495199999996</v>
      </c>
      <c r="Q447" s="118">
        <v>0</v>
      </c>
      <c r="R447" s="164">
        <v>5248.0495199999996</v>
      </c>
      <c r="S447" s="7"/>
      <c r="T447" s="7"/>
      <c r="U447" s="7"/>
      <c r="V447" s="7"/>
      <c r="W447" s="7"/>
      <c r="X447" s="7"/>
      <c r="Y447" s="7"/>
      <c r="Z447" s="7"/>
      <c r="AA447" s="7"/>
      <c r="AB447" s="7"/>
    </row>
    <row r="448" spans="1:28" ht="13.2">
      <c r="A448" s="161"/>
      <c r="B448" s="161"/>
      <c r="C448" s="161"/>
      <c r="D448" s="161"/>
      <c r="E448" s="162">
        <v>169</v>
      </c>
      <c r="F448" s="163">
        <v>0</v>
      </c>
      <c r="G448" s="118">
        <v>0</v>
      </c>
      <c r="H448" s="118">
        <v>0</v>
      </c>
      <c r="I448" s="118">
        <v>0</v>
      </c>
      <c r="J448" s="118">
        <v>0</v>
      </c>
      <c r="K448" s="118">
        <v>0</v>
      </c>
      <c r="L448" s="118">
        <v>0</v>
      </c>
      <c r="M448" s="118">
        <v>0</v>
      </c>
      <c r="N448" s="118">
        <v>0</v>
      </c>
      <c r="O448" s="118">
        <v>0</v>
      </c>
      <c r="P448" s="118">
        <v>4118.4895299999998</v>
      </c>
      <c r="Q448" s="118">
        <v>0</v>
      </c>
      <c r="R448" s="164">
        <v>4118.4895299999998</v>
      </c>
      <c r="S448" s="7"/>
      <c r="T448" s="7"/>
      <c r="U448" s="7"/>
      <c r="V448" s="7"/>
      <c r="W448" s="7"/>
      <c r="X448" s="7"/>
      <c r="Y448" s="7"/>
      <c r="Z448" s="7"/>
      <c r="AA448" s="7"/>
      <c r="AB448" s="7"/>
    </row>
    <row r="449" spans="1:28" ht="13.2">
      <c r="A449" s="161"/>
      <c r="B449" s="161"/>
      <c r="C449" s="161"/>
      <c r="D449" s="161"/>
      <c r="E449" s="162">
        <v>188</v>
      </c>
      <c r="F449" s="163">
        <v>0</v>
      </c>
      <c r="G449" s="118">
        <v>0</v>
      </c>
      <c r="H449" s="118">
        <v>0</v>
      </c>
      <c r="I449" s="118">
        <v>0</v>
      </c>
      <c r="J449" s="118">
        <v>0</v>
      </c>
      <c r="K449" s="118">
        <v>0</v>
      </c>
      <c r="L449" s="118">
        <v>0</v>
      </c>
      <c r="M449" s="118">
        <v>0</v>
      </c>
      <c r="N449" s="118">
        <v>0</v>
      </c>
      <c r="O449" s="118">
        <v>0</v>
      </c>
      <c r="P449" s="118">
        <v>1927.9150199999999</v>
      </c>
      <c r="Q449" s="118">
        <v>0</v>
      </c>
      <c r="R449" s="164">
        <v>1927.9150199999999</v>
      </c>
      <c r="S449" s="7"/>
      <c r="T449" s="7"/>
      <c r="U449" s="7"/>
      <c r="V449" s="7"/>
      <c r="W449" s="7"/>
      <c r="X449" s="7"/>
      <c r="Y449" s="7"/>
      <c r="Z449" s="7"/>
      <c r="AA449" s="7"/>
      <c r="AB449" s="7"/>
    </row>
    <row r="450" spans="1:28" ht="13.2">
      <c r="A450" s="161"/>
      <c r="B450" s="161"/>
      <c r="C450" s="161"/>
      <c r="D450" s="157" t="s">
        <v>201</v>
      </c>
      <c r="E450" s="157">
        <v>102</v>
      </c>
      <c r="F450" s="158">
        <v>0</v>
      </c>
      <c r="G450" s="159">
        <v>0</v>
      </c>
      <c r="H450" s="159">
        <v>0</v>
      </c>
      <c r="I450" s="159">
        <v>0</v>
      </c>
      <c r="J450" s="159">
        <v>0</v>
      </c>
      <c r="K450" s="159">
        <v>0</v>
      </c>
      <c r="L450" s="159">
        <v>0</v>
      </c>
      <c r="M450" s="159">
        <v>0</v>
      </c>
      <c r="N450" s="159">
        <v>0</v>
      </c>
      <c r="O450" s="159">
        <v>0</v>
      </c>
      <c r="P450" s="159">
        <v>12354.25388</v>
      </c>
      <c r="Q450" s="159">
        <v>0</v>
      </c>
      <c r="R450" s="160">
        <v>12354.25388</v>
      </c>
      <c r="S450" s="7"/>
      <c r="T450" s="7"/>
      <c r="U450" s="7"/>
      <c r="V450" s="7"/>
      <c r="W450" s="7"/>
      <c r="X450" s="7"/>
      <c r="Y450" s="7"/>
      <c r="Z450" s="7"/>
      <c r="AA450" s="7"/>
      <c r="AB450" s="7"/>
    </row>
    <row r="451" spans="1:28" ht="13.2">
      <c r="A451" s="161"/>
      <c r="B451" s="161"/>
      <c r="C451" s="161"/>
      <c r="D451" s="157" t="s">
        <v>202</v>
      </c>
      <c r="E451" s="157">
        <v>100</v>
      </c>
      <c r="F451" s="158">
        <v>0</v>
      </c>
      <c r="G451" s="159">
        <v>0</v>
      </c>
      <c r="H451" s="159">
        <v>0</v>
      </c>
      <c r="I451" s="159">
        <v>0</v>
      </c>
      <c r="J451" s="159">
        <v>0</v>
      </c>
      <c r="K451" s="159">
        <v>0</v>
      </c>
      <c r="L451" s="159">
        <v>0</v>
      </c>
      <c r="M451" s="159">
        <v>0</v>
      </c>
      <c r="N451" s="159">
        <v>0</v>
      </c>
      <c r="O451" s="159">
        <v>0</v>
      </c>
      <c r="P451" s="159">
        <v>20858.709019999998</v>
      </c>
      <c r="Q451" s="159">
        <v>0</v>
      </c>
      <c r="R451" s="160">
        <v>20858.709019999998</v>
      </c>
      <c r="S451" s="7"/>
      <c r="T451" s="7"/>
      <c r="U451" s="7"/>
      <c r="V451" s="7"/>
      <c r="W451" s="7"/>
      <c r="X451" s="7"/>
      <c r="Y451" s="7"/>
      <c r="Z451" s="7"/>
      <c r="AA451" s="7"/>
      <c r="AB451" s="7"/>
    </row>
    <row r="452" spans="1:28" ht="13.2">
      <c r="A452" s="161"/>
      <c r="B452" s="161"/>
      <c r="C452" s="161"/>
      <c r="D452" s="157" t="s">
        <v>248</v>
      </c>
      <c r="E452" s="157">
        <v>12</v>
      </c>
      <c r="F452" s="158">
        <v>0</v>
      </c>
      <c r="G452" s="159">
        <v>0</v>
      </c>
      <c r="H452" s="159">
        <v>0</v>
      </c>
      <c r="I452" s="159">
        <v>0</v>
      </c>
      <c r="J452" s="159">
        <v>0</v>
      </c>
      <c r="K452" s="159">
        <v>0</v>
      </c>
      <c r="L452" s="159">
        <v>0</v>
      </c>
      <c r="M452" s="159">
        <v>0</v>
      </c>
      <c r="N452" s="159">
        <v>0</v>
      </c>
      <c r="O452" s="159">
        <v>0</v>
      </c>
      <c r="P452" s="159">
        <v>28515.40684</v>
      </c>
      <c r="Q452" s="159">
        <v>0</v>
      </c>
      <c r="R452" s="160">
        <v>28515.40684</v>
      </c>
      <c r="S452" s="7"/>
      <c r="T452" s="7"/>
      <c r="U452" s="7"/>
      <c r="V452" s="7"/>
      <c r="W452" s="7"/>
      <c r="X452" s="7"/>
      <c r="Y452" s="7"/>
      <c r="Z452" s="7"/>
      <c r="AA452" s="7"/>
      <c r="AB452" s="7"/>
    </row>
    <row r="453" spans="1:28" ht="13.2">
      <c r="A453" s="161"/>
      <c r="B453" s="161"/>
      <c r="C453" s="161"/>
      <c r="D453" s="161"/>
      <c r="E453" s="162">
        <v>28</v>
      </c>
      <c r="F453" s="163">
        <v>0</v>
      </c>
      <c r="G453" s="118">
        <v>0</v>
      </c>
      <c r="H453" s="118">
        <v>0</v>
      </c>
      <c r="I453" s="118">
        <v>0</v>
      </c>
      <c r="J453" s="118">
        <v>0</v>
      </c>
      <c r="K453" s="118">
        <v>0</v>
      </c>
      <c r="L453" s="118">
        <v>0</v>
      </c>
      <c r="M453" s="118">
        <v>0</v>
      </c>
      <c r="N453" s="118">
        <v>0</v>
      </c>
      <c r="O453" s="118">
        <v>0</v>
      </c>
      <c r="P453" s="118">
        <v>21365.674899999998</v>
      </c>
      <c r="Q453" s="118">
        <v>0</v>
      </c>
      <c r="R453" s="164">
        <v>21365.674899999998</v>
      </c>
      <c r="S453" s="7"/>
      <c r="T453" s="7"/>
      <c r="U453" s="7"/>
      <c r="V453" s="7"/>
      <c r="W453" s="7"/>
      <c r="X453" s="7"/>
      <c r="Y453" s="7"/>
      <c r="Z453" s="7"/>
      <c r="AA453" s="7"/>
      <c r="AB453" s="7"/>
    </row>
    <row r="454" spans="1:28" ht="13.2">
      <c r="A454" s="161"/>
      <c r="B454" s="161"/>
      <c r="C454" s="161"/>
      <c r="D454" s="161"/>
      <c r="E454" s="162">
        <v>159</v>
      </c>
      <c r="F454" s="163">
        <v>0</v>
      </c>
      <c r="G454" s="118">
        <v>0</v>
      </c>
      <c r="H454" s="118">
        <v>0</v>
      </c>
      <c r="I454" s="118">
        <v>0</v>
      </c>
      <c r="J454" s="118">
        <v>0</v>
      </c>
      <c r="K454" s="118">
        <v>0</v>
      </c>
      <c r="L454" s="118">
        <v>0</v>
      </c>
      <c r="M454" s="118">
        <v>0</v>
      </c>
      <c r="N454" s="118">
        <v>0</v>
      </c>
      <c r="O454" s="118">
        <v>0</v>
      </c>
      <c r="P454" s="118">
        <v>6570.2544900000003</v>
      </c>
      <c r="Q454" s="118">
        <v>0</v>
      </c>
      <c r="R454" s="164">
        <v>6570.2544900000003</v>
      </c>
      <c r="S454" s="7"/>
      <c r="T454" s="7"/>
      <c r="U454" s="7"/>
      <c r="V454" s="7"/>
      <c r="W454" s="7"/>
      <c r="X454" s="7"/>
      <c r="Y454" s="7"/>
      <c r="Z454" s="7"/>
      <c r="AA454" s="7"/>
      <c r="AB454" s="7"/>
    </row>
    <row r="455" spans="1:28" ht="13.2">
      <c r="A455" s="161"/>
      <c r="B455" s="161"/>
      <c r="C455" s="161"/>
      <c r="D455" s="161"/>
      <c r="E455" s="162">
        <v>167</v>
      </c>
      <c r="F455" s="163">
        <v>0</v>
      </c>
      <c r="G455" s="118">
        <v>0</v>
      </c>
      <c r="H455" s="118">
        <v>0</v>
      </c>
      <c r="I455" s="118">
        <v>0</v>
      </c>
      <c r="J455" s="118">
        <v>0</v>
      </c>
      <c r="K455" s="118">
        <v>0</v>
      </c>
      <c r="L455" s="118">
        <v>0</v>
      </c>
      <c r="M455" s="118">
        <v>0</v>
      </c>
      <c r="N455" s="118">
        <v>0</v>
      </c>
      <c r="O455" s="118">
        <v>0</v>
      </c>
      <c r="P455" s="118">
        <v>4759.0615499999994</v>
      </c>
      <c r="Q455" s="118">
        <v>0</v>
      </c>
      <c r="R455" s="164">
        <v>4759.0615499999994</v>
      </c>
      <c r="S455" s="7"/>
      <c r="T455" s="7"/>
      <c r="U455" s="7"/>
      <c r="V455" s="7"/>
      <c r="W455" s="7"/>
      <c r="X455" s="7"/>
      <c r="Y455" s="7"/>
      <c r="Z455" s="7"/>
      <c r="AA455" s="7"/>
      <c r="AB455" s="7"/>
    </row>
    <row r="456" spans="1:28" ht="13.2">
      <c r="A456" s="161"/>
      <c r="B456" s="161"/>
      <c r="C456" s="161"/>
      <c r="D456" s="157" t="s">
        <v>204</v>
      </c>
      <c r="E456" s="157">
        <v>64</v>
      </c>
      <c r="F456" s="158">
        <v>0</v>
      </c>
      <c r="G456" s="159">
        <v>0</v>
      </c>
      <c r="H456" s="159">
        <v>0</v>
      </c>
      <c r="I456" s="159">
        <v>0</v>
      </c>
      <c r="J456" s="159">
        <v>0</v>
      </c>
      <c r="K456" s="159">
        <v>0</v>
      </c>
      <c r="L456" s="159">
        <v>0</v>
      </c>
      <c r="M456" s="159">
        <v>0</v>
      </c>
      <c r="N456" s="159">
        <v>0</v>
      </c>
      <c r="O456" s="159">
        <v>0</v>
      </c>
      <c r="P456" s="159">
        <v>21023.74568</v>
      </c>
      <c r="Q456" s="159">
        <v>0</v>
      </c>
      <c r="R456" s="160">
        <v>21023.74568</v>
      </c>
      <c r="S456" s="7"/>
      <c r="T456" s="7"/>
      <c r="U456" s="7"/>
      <c r="V456" s="7"/>
      <c r="W456" s="7"/>
      <c r="X456" s="7"/>
      <c r="Y456" s="7"/>
      <c r="Z456" s="7"/>
      <c r="AA456" s="7"/>
      <c r="AB456" s="7"/>
    </row>
    <row r="457" spans="1:28" ht="13.2">
      <c r="A457" s="161"/>
      <c r="B457" s="161"/>
      <c r="C457" s="161"/>
      <c r="D457" s="157" t="s">
        <v>309</v>
      </c>
      <c r="E457" s="157">
        <v>168</v>
      </c>
      <c r="F457" s="158">
        <v>0</v>
      </c>
      <c r="G457" s="159">
        <v>0</v>
      </c>
      <c r="H457" s="159">
        <v>0</v>
      </c>
      <c r="I457" s="159">
        <v>0</v>
      </c>
      <c r="J457" s="159">
        <v>0</v>
      </c>
      <c r="K457" s="159">
        <v>0</v>
      </c>
      <c r="L457" s="159">
        <v>0</v>
      </c>
      <c r="M457" s="159">
        <v>0</v>
      </c>
      <c r="N457" s="159">
        <v>0</v>
      </c>
      <c r="O457" s="159">
        <v>0</v>
      </c>
      <c r="P457" s="159">
        <v>6841.4871399999993</v>
      </c>
      <c r="Q457" s="159">
        <v>0</v>
      </c>
      <c r="R457" s="160">
        <v>6841.4871399999993</v>
      </c>
      <c r="S457" s="7"/>
      <c r="T457" s="7"/>
      <c r="U457" s="7"/>
      <c r="V457" s="7"/>
      <c r="W457" s="7"/>
      <c r="X457" s="7"/>
      <c r="Y457" s="7"/>
      <c r="Z457" s="7"/>
      <c r="AA457" s="7"/>
      <c r="AB457" s="7"/>
    </row>
    <row r="458" spans="1:28" ht="13.2">
      <c r="A458" s="161"/>
      <c r="B458" s="161"/>
      <c r="C458" s="161"/>
      <c r="D458" s="157" t="s">
        <v>310</v>
      </c>
      <c r="E458" s="157">
        <v>114</v>
      </c>
      <c r="F458" s="158">
        <v>0</v>
      </c>
      <c r="G458" s="159">
        <v>0</v>
      </c>
      <c r="H458" s="159">
        <v>0</v>
      </c>
      <c r="I458" s="159">
        <v>0</v>
      </c>
      <c r="J458" s="159">
        <v>0</v>
      </c>
      <c r="K458" s="159">
        <v>0</v>
      </c>
      <c r="L458" s="159">
        <v>0</v>
      </c>
      <c r="M458" s="159">
        <v>0</v>
      </c>
      <c r="N458" s="159">
        <v>0</v>
      </c>
      <c r="O458" s="159">
        <v>0</v>
      </c>
      <c r="P458" s="159">
        <v>9108.078230000001</v>
      </c>
      <c r="Q458" s="159">
        <v>0</v>
      </c>
      <c r="R458" s="160">
        <v>9108.078230000001</v>
      </c>
      <c r="S458" s="7"/>
      <c r="T458" s="7"/>
      <c r="U458" s="7"/>
      <c r="V458" s="7"/>
      <c r="W458" s="7"/>
      <c r="X458" s="7"/>
      <c r="Y458" s="7"/>
      <c r="Z458" s="7"/>
      <c r="AA458" s="7"/>
      <c r="AB458" s="7"/>
    </row>
    <row r="459" spans="1:28" ht="13.2">
      <c r="A459" s="161"/>
      <c r="B459" s="157" t="s">
        <v>19</v>
      </c>
      <c r="C459" s="157" t="s">
        <v>212</v>
      </c>
      <c r="D459" s="157" t="s">
        <v>212</v>
      </c>
      <c r="E459" s="157">
        <v>131</v>
      </c>
      <c r="F459" s="158">
        <v>0</v>
      </c>
      <c r="G459" s="159">
        <v>0</v>
      </c>
      <c r="H459" s="159">
        <v>0</v>
      </c>
      <c r="I459" s="159">
        <v>0</v>
      </c>
      <c r="J459" s="159">
        <v>0</v>
      </c>
      <c r="K459" s="159">
        <v>0</v>
      </c>
      <c r="L459" s="159">
        <v>0</v>
      </c>
      <c r="M459" s="159">
        <v>0</v>
      </c>
      <c r="N459" s="159">
        <v>0</v>
      </c>
      <c r="O459" s="159">
        <v>0</v>
      </c>
      <c r="P459" s="159">
        <v>3466.8777999999998</v>
      </c>
      <c r="Q459" s="159">
        <v>0</v>
      </c>
      <c r="R459" s="160">
        <v>3466.8777999999998</v>
      </c>
      <c r="S459" s="7"/>
      <c r="T459" s="7"/>
      <c r="U459" s="7"/>
      <c r="V459" s="7"/>
      <c r="W459" s="7"/>
      <c r="X459" s="7"/>
      <c r="Y459" s="7"/>
      <c r="Z459" s="7"/>
      <c r="AA459" s="7"/>
      <c r="AB459" s="7"/>
    </row>
    <row r="460" spans="1:28" ht="13.2">
      <c r="A460" s="161"/>
      <c r="B460" s="161"/>
      <c r="C460" s="157" t="s">
        <v>213</v>
      </c>
      <c r="D460" s="157" t="s">
        <v>19</v>
      </c>
      <c r="E460" s="157">
        <v>97</v>
      </c>
      <c r="F460" s="158">
        <v>0</v>
      </c>
      <c r="G460" s="159">
        <v>0</v>
      </c>
      <c r="H460" s="159">
        <v>0</v>
      </c>
      <c r="I460" s="159">
        <v>0</v>
      </c>
      <c r="J460" s="159">
        <v>0</v>
      </c>
      <c r="K460" s="159">
        <v>0</v>
      </c>
      <c r="L460" s="159">
        <v>0</v>
      </c>
      <c r="M460" s="159">
        <v>0</v>
      </c>
      <c r="N460" s="159">
        <v>0</v>
      </c>
      <c r="O460" s="159">
        <v>0</v>
      </c>
      <c r="P460" s="159">
        <v>8730.9113900000011</v>
      </c>
      <c r="Q460" s="159">
        <v>0</v>
      </c>
      <c r="R460" s="160">
        <v>8730.9113900000011</v>
      </c>
      <c r="S460" s="7"/>
      <c r="T460" s="7"/>
      <c r="U460" s="7"/>
      <c r="V460" s="7"/>
      <c r="W460" s="7"/>
      <c r="X460" s="7"/>
      <c r="Y460" s="7"/>
      <c r="Z460" s="7"/>
      <c r="AA460" s="7"/>
      <c r="AB460" s="7"/>
    </row>
    <row r="461" spans="1:28" ht="13.2">
      <c r="A461" s="161"/>
      <c r="B461" s="157" t="s">
        <v>21</v>
      </c>
      <c r="C461" s="157" t="s">
        <v>224</v>
      </c>
      <c r="D461" s="157" t="s">
        <v>224</v>
      </c>
      <c r="E461" s="157">
        <v>82</v>
      </c>
      <c r="F461" s="158">
        <v>0</v>
      </c>
      <c r="G461" s="159">
        <v>0</v>
      </c>
      <c r="H461" s="159">
        <v>0</v>
      </c>
      <c r="I461" s="159">
        <v>0</v>
      </c>
      <c r="J461" s="159">
        <v>0</v>
      </c>
      <c r="K461" s="159">
        <v>0</v>
      </c>
      <c r="L461" s="159">
        <v>0</v>
      </c>
      <c r="M461" s="159">
        <v>0</v>
      </c>
      <c r="N461" s="159">
        <v>0</v>
      </c>
      <c r="O461" s="159">
        <v>0</v>
      </c>
      <c r="P461" s="159">
        <v>6580.9425799999999</v>
      </c>
      <c r="Q461" s="159">
        <v>0</v>
      </c>
      <c r="R461" s="160">
        <v>6580.9425799999999</v>
      </c>
      <c r="S461" s="7"/>
      <c r="T461" s="7"/>
      <c r="U461" s="7"/>
      <c r="V461" s="7"/>
      <c r="W461" s="7"/>
      <c r="X461" s="7"/>
      <c r="Y461" s="7"/>
      <c r="Z461" s="7"/>
      <c r="AA461" s="7"/>
      <c r="AB461" s="7"/>
    </row>
    <row r="462" spans="1:28" ht="13.2">
      <c r="A462" s="161"/>
      <c r="B462" s="161"/>
      <c r="C462" s="157" t="s">
        <v>21</v>
      </c>
      <c r="D462" s="157" t="s">
        <v>311</v>
      </c>
      <c r="E462" s="157">
        <v>151</v>
      </c>
      <c r="F462" s="158">
        <v>0</v>
      </c>
      <c r="G462" s="159">
        <v>0</v>
      </c>
      <c r="H462" s="159">
        <v>0</v>
      </c>
      <c r="I462" s="159">
        <v>0</v>
      </c>
      <c r="J462" s="159">
        <v>0</v>
      </c>
      <c r="K462" s="159">
        <v>0</v>
      </c>
      <c r="L462" s="159">
        <v>0</v>
      </c>
      <c r="M462" s="159">
        <v>0</v>
      </c>
      <c r="N462" s="159">
        <v>0</v>
      </c>
      <c r="O462" s="159">
        <v>0</v>
      </c>
      <c r="P462" s="159">
        <v>72663.814239999992</v>
      </c>
      <c r="Q462" s="159">
        <v>0</v>
      </c>
      <c r="R462" s="160">
        <v>72663.814239999992</v>
      </c>
      <c r="S462" s="7"/>
      <c r="T462" s="7"/>
      <c r="U462" s="7"/>
      <c r="V462" s="7"/>
      <c r="W462" s="7"/>
      <c r="X462" s="7"/>
      <c r="Y462" s="7"/>
      <c r="Z462" s="7"/>
      <c r="AA462" s="7"/>
      <c r="AB462" s="7"/>
    </row>
    <row r="463" spans="1:28" ht="13.2">
      <c r="A463" s="161"/>
      <c r="B463" s="161"/>
      <c r="C463" s="157" t="s">
        <v>228</v>
      </c>
      <c r="D463" s="157" t="s">
        <v>228</v>
      </c>
      <c r="E463" s="157">
        <v>126</v>
      </c>
      <c r="F463" s="158">
        <v>0</v>
      </c>
      <c r="G463" s="159">
        <v>0</v>
      </c>
      <c r="H463" s="159">
        <v>0</v>
      </c>
      <c r="I463" s="159">
        <v>0</v>
      </c>
      <c r="J463" s="159">
        <v>0</v>
      </c>
      <c r="K463" s="159">
        <v>0</v>
      </c>
      <c r="L463" s="159">
        <v>0</v>
      </c>
      <c r="M463" s="159">
        <v>0</v>
      </c>
      <c r="N463" s="159">
        <v>0</v>
      </c>
      <c r="O463" s="159">
        <v>0</v>
      </c>
      <c r="P463" s="159">
        <v>4012.7454299999999</v>
      </c>
      <c r="Q463" s="159">
        <v>0</v>
      </c>
      <c r="R463" s="160">
        <v>4012.7454299999999</v>
      </c>
      <c r="S463" s="7"/>
      <c r="T463" s="7"/>
      <c r="U463" s="7"/>
      <c r="V463" s="7"/>
      <c r="W463" s="7"/>
      <c r="X463" s="7"/>
      <c r="Y463" s="7"/>
      <c r="Z463" s="7"/>
      <c r="AA463" s="7"/>
      <c r="AB463" s="7"/>
    </row>
    <row r="464" spans="1:28" ht="13.2">
      <c r="A464" s="161"/>
      <c r="B464" s="161"/>
      <c r="C464" s="157" t="s">
        <v>272</v>
      </c>
      <c r="D464" s="157" t="s">
        <v>274</v>
      </c>
      <c r="E464" s="157">
        <v>98</v>
      </c>
      <c r="F464" s="158">
        <v>0</v>
      </c>
      <c r="G464" s="159">
        <v>0</v>
      </c>
      <c r="H464" s="159">
        <v>0</v>
      </c>
      <c r="I464" s="159">
        <v>0</v>
      </c>
      <c r="J464" s="159">
        <v>0</v>
      </c>
      <c r="K464" s="159">
        <v>0</v>
      </c>
      <c r="L464" s="159">
        <v>0</v>
      </c>
      <c r="M464" s="159">
        <v>0</v>
      </c>
      <c r="N464" s="159">
        <v>0</v>
      </c>
      <c r="O464" s="159">
        <v>0</v>
      </c>
      <c r="P464" s="159">
        <v>15103.09542</v>
      </c>
      <c r="Q464" s="159">
        <v>0</v>
      </c>
      <c r="R464" s="160">
        <v>15103.09542</v>
      </c>
      <c r="S464" s="7"/>
      <c r="T464" s="7"/>
      <c r="U464" s="7"/>
      <c r="V464" s="7"/>
      <c r="W464" s="7"/>
      <c r="X464" s="7"/>
      <c r="Y464" s="7"/>
      <c r="Z464" s="7"/>
      <c r="AA464" s="7"/>
      <c r="AB464" s="7"/>
    </row>
    <row r="465" spans="1:28" ht="13.2">
      <c r="A465" s="161"/>
      <c r="B465" s="157" t="s">
        <v>22</v>
      </c>
      <c r="C465" s="157" t="s">
        <v>22</v>
      </c>
      <c r="D465" s="157" t="s">
        <v>22</v>
      </c>
      <c r="E465" s="157">
        <v>35</v>
      </c>
      <c r="F465" s="158">
        <v>0</v>
      </c>
      <c r="G465" s="159">
        <v>0</v>
      </c>
      <c r="H465" s="159">
        <v>0</v>
      </c>
      <c r="I465" s="159">
        <v>0</v>
      </c>
      <c r="J465" s="159">
        <v>0</v>
      </c>
      <c r="K465" s="159">
        <v>0</v>
      </c>
      <c r="L465" s="159">
        <v>0</v>
      </c>
      <c r="M465" s="159">
        <v>0</v>
      </c>
      <c r="N465" s="159">
        <v>0</v>
      </c>
      <c r="O465" s="159">
        <v>0</v>
      </c>
      <c r="P465" s="159">
        <v>7418.1402500000004</v>
      </c>
      <c r="Q465" s="159">
        <v>0</v>
      </c>
      <c r="R465" s="160">
        <v>7418.1402500000004</v>
      </c>
      <c r="S465" s="7"/>
      <c r="T465" s="7"/>
      <c r="U465" s="7"/>
      <c r="V465" s="7"/>
      <c r="W465" s="7"/>
      <c r="X465" s="7"/>
      <c r="Y465" s="7"/>
      <c r="Z465" s="7"/>
      <c r="AA465" s="7"/>
      <c r="AB465" s="7"/>
    </row>
    <row r="466" spans="1:28" ht="13.2">
      <c r="A466" s="161"/>
      <c r="B466" s="161"/>
      <c r="C466" s="157" t="s">
        <v>229</v>
      </c>
      <c r="D466" s="157" t="s">
        <v>230</v>
      </c>
      <c r="E466" s="157">
        <v>15</v>
      </c>
      <c r="F466" s="158">
        <v>0</v>
      </c>
      <c r="G466" s="159">
        <v>0</v>
      </c>
      <c r="H466" s="159">
        <v>0</v>
      </c>
      <c r="I466" s="159">
        <v>0</v>
      </c>
      <c r="J466" s="159">
        <v>0</v>
      </c>
      <c r="K466" s="159">
        <v>0</v>
      </c>
      <c r="L466" s="159">
        <v>0</v>
      </c>
      <c r="M466" s="159">
        <v>0</v>
      </c>
      <c r="N466" s="159">
        <v>0</v>
      </c>
      <c r="O466" s="159">
        <v>0</v>
      </c>
      <c r="P466" s="159">
        <v>15091.933789999999</v>
      </c>
      <c r="Q466" s="159">
        <v>0</v>
      </c>
      <c r="R466" s="160">
        <v>15091.933789999999</v>
      </c>
      <c r="S466" s="7"/>
      <c r="T466" s="7"/>
      <c r="U466" s="7"/>
      <c r="V466" s="7"/>
      <c r="W466" s="7"/>
      <c r="X466" s="7"/>
      <c r="Y466" s="7"/>
      <c r="Z466" s="7"/>
      <c r="AA466" s="7"/>
      <c r="AB466" s="7"/>
    </row>
    <row r="467" spans="1:28" ht="13.2">
      <c r="A467" s="161"/>
      <c r="B467" s="157" t="s">
        <v>231</v>
      </c>
      <c r="C467" s="157" t="s">
        <v>231</v>
      </c>
      <c r="D467" s="157" t="s">
        <v>312</v>
      </c>
      <c r="E467" s="157">
        <v>130</v>
      </c>
      <c r="F467" s="158">
        <v>0</v>
      </c>
      <c r="G467" s="159">
        <v>0</v>
      </c>
      <c r="H467" s="159">
        <v>0</v>
      </c>
      <c r="I467" s="159">
        <v>0</v>
      </c>
      <c r="J467" s="159">
        <v>0</v>
      </c>
      <c r="K467" s="159">
        <v>0</v>
      </c>
      <c r="L467" s="159">
        <v>0</v>
      </c>
      <c r="M467" s="159">
        <v>0</v>
      </c>
      <c r="N467" s="159">
        <v>0</v>
      </c>
      <c r="O467" s="159">
        <v>0</v>
      </c>
      <c r="P467" s="159">
        <v>10090.763429999999</v>
      </c>
      <c r="Q467" s="159">
        <v>0</v>
      </c>
      <c r="R467" s="160">
        <v>10090.763429999999</v>
      </c>
      <c r="S467" s="7"/>
      <c r="T467" s="7"/>
      <c r="U467" s="7"/>
      <c r="V467" s="7"/>
      <c r="W467" s="7"/>
      <c r="X467" s="7"/>
      <c r="Y467" s="7"/>
      <c r="Z467" s="7"/>
      <c r="AA467" s="7"/>
      <c r="AB467" s="7"/>
    </row>
    <row r="468" spans="1:28" ht="13.2">
      <c r="A468" s="161"/>
      <c r="B468" s="157" t="s">
        <v>24</v>
      </c>
      <c r="C468" s="157" t="s">
        <v>24</v>
      </c>
      <c r="D468" s="157" t="s">
        <v>24</v>
      </c>
      <c r="E468" s="157">
        <v>51</v>
      </c>
      <c r="F468" s="158">
        <v>0</v>
      </c>
      <c r="G468" s="159">
        <v>0</v>
      </c>
      <c r="H468" s="159">
        <v>0</v>
      </c>
      <c r="I468" s="159">
        <v>0</v>
      </c>
      <c r="J468" s="159">
        <v>0</v>
      </c>
      <c r="K468" s="159">
        <v>0</v>
      </c>
      <c r="L468" s="159">
        <v>0</v>
      </c>
      <c r="M468" s="159">
        <v>0</v>
      </c>
      <c r="N468" s="159">
        <v>0</v>
      </c>
      <c r="O468" s="159">
        <v>0</v>
      </c>
      <c r="P468" s="159">
        <v>14718.33956</v>
      </c>
      <c r="Q468" s="159">
        <v>0</v>
      </c>
      <c r="R468" s="160">
        <v>14718.33956</v>
      </c>
      <c r="S468" s="7"/>
      <c r="T468" s="7"/>
      <c r="U468" s="7"/>
      <c r="V468" s="7"/>
      <c r="W468" s="7"/>
      <c r="X468" s="7"/>
      <c r="Y468" s="7"/>
      <c r="Z468" s="7"/>
      <c r="AA468" s="7"/>
      <c r="AB468" s="7"/>
    </row>
    <row r="469" spans="1:28" ht="13.2">
      <c r="A469" s="161"/>
      <c r="B469" s="157" t="s">
        <v>25</v>
      </c>
      <c r="C469" s="157" t="s">
        <v>25</v>
      </c>
      <c r="D469" s="157" t="s">
        <v>25</v>
      </c>
      <c r="E469" s="157">
        <v>143</v>
      </c>
      <c r="F469" s="158">
        <v>0</v>
      </c>
      <c r="G469" s="159">
        <v>0</v>
      </c>
      <c r="H469" s="159">
        <v>0</v>
      </c>
      <c r="I469" s="159">
        <v>0</v>
      </c>
      <c r="J469" s="159">
        <v>0</v>
      </c>
      <c r="K469" s="159">
        <v>0</v>
      </c>
      <c r="L469" s="159">
        <v>0</v>
      </c>
      <c r="M469" s="159">
        <v>0</v>
      </c>
      <c r="N469" s="159">
        <v>0</v>
      </c>
      <c r="O469" s="159">
        <v>0</v>
      </c>
      <c r="P469" s="159">
        <v>6146.8612899999998</v>
      </c>
      <c r="Q469" s="159">
        <v>0</v>
      </c>
      <c r="R469" s="160">
        <v>6146.8612899999998</v>
      </c>
      <c r="S469" s="7"/>
      <c r="T469" s="7"/>
      <c r="U469" s="7"/>
      <c r="V469" s="7"/>
      <c r="W469" s="7"/>
      <c r="X469" s="7"/>
      <c r="Y469" s="7"/>
      <c r="Z469" s="7"/>
      <c r="AA469" s="7"/>
      <c r="AB469" s="7"/>
    </row>
    <row r="470" spans="1:28" ht="13.2">
      <c r="A470" s="161"/>
      <c r="B470" s="157" t="s">
        <v>26</v>
      </c>
      <c r="C470" s="157" t="s">
        <v>241</v>
      </c>
      <c r="D470" s="157" t="s">
        <v>313</v>
      </c>
      <c r="E470" s="157">
        <v>88</v>
      </c>
      <c r="F470" s="158">
        <v>0</v>
      </c>
      <c r="G470" s="159">
        <v>0</v>
      </c>
      <c r="H470" s="159">
        <v>0</v>
      </c>
      <c r="I470" s="159">
        <v>0</v>
      </c>
      <c r="J470" s="159">
        <v>0</v>
      </c>
      <c r="K470" s="159">
        <v>0</v>
      </c>
      <c r="L470" s="159">
        <v>0</v>
      </c>
      <c r="M470" s="159">
        <v>0</v>
      </c>
      <c r="N470" s="159">
        <v>0</v>
      </c>
      <c r="O470" s="159">
        <v>0</v>
      </c>
      <c r="P470" s="159">
        <v>17678.22378</v>
      </c>
      <c r="Q470" s="159">
        <v>0</v>
      </c>
      <c r="R470" s="160">
        <v>17678.22378</v>
      </c>
      <c r="S470" s="7"/>
      <c r="T470" s="7"/>
      <c r="U470" s="7"/>
      <c r="V470" s="7"/>
      <c r="W470" s="7"/>
      <c r="X470" s="7"/>
      <c r="Y470" s="7"/>
      <c r="Z470" s="7"/>
      <c r="AA470" s="7"/>
      <c r="AB470" s="7"/>
    </row>
    <row r="471" spans="1:28" ht="13.2">
      <c r="A471" s="165" t="s">
        <v>314</v>
      </c>
      <c r="B471" s="166"/>
      <c r="C471" s="166"/>
      <c r="D471" s="166"/>
      <c r="E471" s="166"/>
      <c r="F471" s="167">
        <v>0</v>
      </c>
      <c r="G471" s="168">
        <v>0</v>
      </c>
      <c r="H471" s="168">
        <v>0</v>
      </c>
      <c r="I471" s="168">
        <v>1877172.63338</v>
      </c>
      <c r="J471" s="168">
        <v>109951.39843</v>
      </c>
      <c r="K471" s="168">
        <v>1987124.0318100003</v>
      </c>
      <c r="L471" s="168">
        <v>3402424.0096400003</v>
      </c>
      <c r="M471" s="168">
        <v>65392.478299999988</v>
      </c>
      <c r="N471" s="168">
        <v>3467816.4879399985</v>
      </c>
      <c r="O471" s="168">
        <v>5454940.5197500028</v>
      </c>
      <c r="P471" s="168">
        <v>8297123.0628199978</v>
      </c>
      <c r="Q471" s="168">
        <v>272967.52246000001</v>
      </c>
      <c r="R471" s="169">
        <v>8570090.5852799974</v>
      </c>
      <c r="S471" s="7"/>
      <c r="T471" s="7"/>
      <c r="U471" s="7"/>
      <c r="V471" s="7"/>
      <c r="W471" s="7"/>
      <c r="X471" s="7"/>
      <c r="Y471" s="7"/>
      <c r="Z471" s="7"/>
      <c r="AA471" s="7"/>
      <c r="AB471" s="7"/>
    </row>
    <row r="472" spans="1:28" ht="13.2">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row>
    <row r="473" spans="1:28" ht="13.2">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row>
    <row r="474" spans="1:28" ht="13.2">
      <c r="A474" s="26" t="s">
        <v>36</v>
      </c>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row>
    <row r="475" spans="1:28" ht="13.2">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row>
    <row r="476" spans="1:28" ht="18"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row>
    <row r="477" spans="1:28" ht="13.2">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row>
    <row r="478" spans="1:28" ht="13.2">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row>
    <row r="479" spans="1:28" ht="13.2">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row>
    <row r="480" spans="1:28" ht="13.2">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row>
    <row r="481" spans="1:28" ht="13.2">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row>
    <row r="482" spans="1:28" ht="13.2">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row>
    <row r="483" spans="1:28" ht="13.2">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row>
    <row r="484" spans="1:28" ht="13.2">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row>
    <row r="485" spans="1:28" ht="13.2">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row>
    <row r="486" spans="1:28" ht="13.2">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row>
    <row r="487" spans="1:28" ht="13.2">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row>
    <row r="488" spans="1:28" ht="13.2">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row>
    <row r="489" spans="1:28" ht="13.2">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row>
    <row r="490" spans="1:28" ht="13.2">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row>
    <row r="491" spans="1:28" ht="13.2">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row>
    <row r="492" spans="1:28" ht="13.2">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row>
    <row r="493" spans="1:28" ht="13.2">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row>
    <row r="494" spans="1:28" ht="13.2">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row>
    <row r="495" spans="1:28" ht="13.2">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row>
    <row r="496" spans="1:28" ht="13.2">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row>
    <row r="497" spans="1:28" ht="13.2">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row>
    <row r="498" spans="1:28" ht="13.2">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row>
    <row r="499" spans="1:28" ht="13.2">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row>
    <row r="500" spans="1:28" ht="13.2">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row>
    <row r="501" spans="1:28" ht="13.2">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row>
    <row r="502" spans="1:28" ht="13.2">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row>
    <row r="503" spans="1:28" ht="13.2">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row>
    <row r="504" spans="1:28" ht="13.2">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row>
    <row r="505" spans="1:28" ht="13.2">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row>
    <row r="506" spans="1:28" ht="13.2">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row>
    <row r="507" spans="1:28" ht="13.2">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row>
    <row r="508" spans="1:28" ht="13.2">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row>
    <row r="509" spans="1:28" ht="13.2">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row>
    <row r="510" spans="1:28" ht="13.2">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row>
    <row r="511" spans="1:28" ht="13.2">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row>
    <row r="512" spans="1:28" ht="13.2">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row>
    <row r="513" spans="1:28" ht="13.2">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row>
    <row r="514" spans="1:28" ht="13.2">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row>
    <row r="515" spans="1:28" ht="13.2">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row>
    <row r="516" spans="1:28" ht="13.2">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row>
    <row r="517" spans="1:28" ht="13.2">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row>
    <row r="518" spans="1:28" ht="13.2">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row>
    <row r="519" spans="1:28" ht="13.2">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row>
    <row r="520" spans="1:28" ht="13.2">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row>
    <row r="521" spans="1:28" ht="13.2">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row>
    <row r="522" spans="1:28" ht="13.2">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row>
    <row r="523" spans="1:28" ht="13.2">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row>
    <row r="524" spans="1:28" ht="13.2">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row>
    <row r="525" spans="1:28" ht="13.2">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row>
    <row r="526" spans="1:28" ht="13.2">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row>
    <row r="527" spans="1:28" ht="13.2">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row>
    <row r="528" spans="1:28" ht="13.2">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row>
    <row r="529" spans="1:28" ht="13.2">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row>
    <row r="530" spans="1:28" ht="13.2">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row>
    <row r="531" spans="1:28" ht="13.2">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row>
    <row r="532" spans="1:28" ht="13.2">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row>
    <row r="533" spans="1:28" ht="13.2">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row>
    <row r="534" spans="1:28" ht="13.2">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row>
    <row r="535" spans="1:28" ht="13.2">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row>
    <row r="536" spans="1:28" ht="13.2">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row>
    <row r="537" spans="1:28" ht="13.2">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row>
    <row r="538" spans="1:28" ht="13.2">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row>
    <row r="539" spans="1:28" ht="13.2">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row>
    <row r="540" spans="1:28" ht="13.2">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row>
    <row r="541" spans="1:28" ht="13.2">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row>
    <row r="542" spans="1:28" ht="13.2">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row>
    <row r="543" spans="1:28" ht="13.2">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row>
    <row r="544" spans="1:28" ht="13.2">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row>
    <row r="545" spans="1:28" ht="13.2">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row>
    <row r="546" spans="1:28" ht="13.2">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row>
    <row r="547" spans="1:28" ht="13.2">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row>
    <row r="548" spans="1:28" ht="13.2">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row>
    <row r="549" spans="1:28" ht="13.2">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row>
    <row r="550" spans="1:28" ht="13.2">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row>
    <row r="551" spans="1:28" ht="13.2">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row>
    <row r="552" spans="1:28" ht="13.2">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row>
    <row r="553" spans="1:28" ht="13.2">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row>
    <row r="554" spans="1:28" ht="13.2">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row>
    <row r="555" spans="1:28" ht="13.2">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row>
    <row r="556" spans="1:28" ht="13.2">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row>
    <row r="557" spans="1:28" ht="13.2">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row>
    <row r="558" spans="1:28" ht="13.2">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row>
    <row r="559" spans="1:28" ht="13.2">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row>
    <row r="560" spans="1:28" ht="13.2">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row>
    <row r="561" spans="1:28" ht="13.2">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row>
    <row r="562" spans="1:28" ht="13.2">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row>
    <row r="563" spans="1:28" ht="13.2">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row>
    <row r="564" spans="1:28" ht="13.2">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row>
    <row r="565" spans="1:28" ht="13.2">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row>
    <row r="566" spans="1:28" ht="13.2">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row>
    <row r="567" spans="1:28" ht="13.2">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ht="13.2">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ht="13.2">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ht="13.2">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ht="13.2">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ht="13.2">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ht="13.2">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ht="13.2">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ht="13.2">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ht="13.2">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ht="13.2">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ht="13.2">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ht="13.2">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ht="13.2">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ht="13.2">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ht="13.2">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ht="13.2">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ht="13.2">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ht="13.2">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ht="13.2">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ht="13.2">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ht="13.2">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ht="13.2">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ht="13.2">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ht="13.2">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ht="13.2">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ht="13.2">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ht="13.2">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ht="13.2">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ht="13.2">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ht="13.2">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ht="13.2">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ht="13.2">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ht="13.2">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ht="13.2">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ht="13.2">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ht="13.2">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ht="13.2">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ht="13.2">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ht="13.2">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ht="13.2">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ht="13.2">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ht="13.2">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ht="13.2">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ht="13.2">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ht="13.2">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ht="13.2">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ht="13.2">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ht="13.2">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ht="13.2">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ht="13.2">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ht="13.2">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ht="13.2">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ht="13.2">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ht="13.2">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ht="13.2">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ht="13.2">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ht="13.2">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ht="13.2">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ht="13.2">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ht="13.2">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ht="13.2">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ht="13.2">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ht="13.2">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ht="13.2">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ht="13.2">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ht="13.2">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ht="13.2">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ht="13.2">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ht="13.2">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ht="13.2">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ht="13.2">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ht="13.2">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ht="13.2">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ht="13.2">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ht="13.2">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ht="13.2">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ht="13.2">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ht="13.2">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ht="13.2">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ht="13.2">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ht="13.2">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ht="13.2">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ht="13.2">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ht="13.2">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ht="13.2">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ht="13.2">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ht="13.2">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ht="13.2">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ht="13.2">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ht="13.2">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ht="13.2">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ht="13.2">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ht="13.2">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ht="13.2">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ht="13.2">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ht="13.2">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ht="13.2">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ht="13.2">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ht="13.2">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ht="13.2">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ht="13.2">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ht="13.2">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ht="13.2">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ht="13.2">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ht="13.2">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ht="13.2">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ht="13.2">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ht="13.2">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ht="13.2">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ht="13.2">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ht="13.2">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ht="13.2">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ht="13.2">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ht="13.2">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ht="13.2">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ht="13.2">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ht="13.2">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ht="13.2">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ht="13.2">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ht="13.2">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ht="13.2">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ht="13.2">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ht="13.2">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ht="13.2">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ht="13.2">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ht="13.2">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ht="13.2">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ht="13.2">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ht="13.2">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ht="13.2">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ht="13.2">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ht="13.2">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ht="13.2">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ht="13.2">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ht="13.2">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ht="13.2">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ht="13.2">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ht="13.2">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ht="13.2">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ht="13.2">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ht="13.2">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ht="13.2">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ht="13.2">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ht="13.2">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ht="13.2">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ht="13.2">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ht="13.2">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ht="13.2">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ht="13.2">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ht="13.2">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ht="13.2">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ht="13.2">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ht="13.2">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ht="13.2">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ht="13.2">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ht="13.2">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ht="13.2">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ht="13.2">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ht="13.2">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ht="13.2">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ht="13.2">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ht="13.2">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ht="13.2">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ht="13.2">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ht="13.2">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ht="13.2">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ht="13.2">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ht="13.2">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ht="13.2">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ht="13.2">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ht="13.2">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ht="13.2">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ht="13.2">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ht="13.2">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ht="13.2">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ht="13.2">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ht="13.2">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ht="13.2">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ht="13.2">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ht="13.2">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ht="13.2">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ht="13.2">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ht="13.2">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ht="13.2">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ht="13.2">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ht="13.2">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ht="13.2">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ht="13.2">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ht="13.2">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ht="13.2">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ht="13.2">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ht="13.2">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ht="13.2">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ht="13.2">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ht="13.2">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ht="13.2">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ht="13.2">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ht="13.2">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ht="13.2">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ht="13.2">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ht="13.2">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ht="13.2">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ht="13.2">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ht="13.2">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ht="13.2">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ht="13.2">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ht="13.2">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ht="13.2">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ht="13.2">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ht="13.2">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ht="13.2">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ht="13.2">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ht="13.2">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ht="13.2">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ht="13.2">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ht="13.2">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ht="13.2">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ht="13.2">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ht="13.2">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ht="13.2">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ht="13.2">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ht="13.2">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ht="13.2">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ht="13.2">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ht="13.2">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ht="13.2">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ht="13.2">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ht="13.2">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ht="13.2">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ht="13.2">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ht="13.2">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ht="13.2">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ht="13.2">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ht="13.2">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ht="13.2">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ht="13.2">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ht="13.2">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ht="13.2">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ht="13.2">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ht="13.2">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ht="13.2">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ht="13.2">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ht="13.2">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ht="13.2">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ht="13.2">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ht="13.2">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ht="13.2">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ht="13.2">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ht="13.2">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ht="13.2">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ht="13.2">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ht="13.2">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ht="13.2">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ht="13.2">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ht="13.2">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ht="13.2">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ht="13.2">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ht="13.2">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ht="13.2">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ht="13.2">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ht="13.2">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ht="13.2">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ht="13.2">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ht="13.2">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ht="13.2">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ht="13.2">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ht="13.2">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ht="13.2">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ht="13.2">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ht="13.2">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ht="13.2">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ht="13.2">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ht="13.2">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ht="13.2">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ht="13.2">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ht="13.2">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ht="13.2">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ht="13.2">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ht="13.2">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ht="13.2">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ht="13.2">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ht="13.2">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ht="13.2">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ht="13.2">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ht="13.2">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ht="13.2">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ht="13.2">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ht="13.2">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ht="13.2">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ht="13.2">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ht="13.2">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ht="13.2">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ht="13.2">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ht="13.2">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ht="13.2">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ht="13.2">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ht="13.2">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ht="13.2">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ht="13.2">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ht="13.2">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ht="13.2">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ht="13.2">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ht="13.2">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ht="13.2">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ht="13.2">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ht="13.2">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ht="13.2">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ht="13.2">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ht="13.2">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ht="13.2">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ht="13.2">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ht="13.2">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ht="13.2">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ht="13.2">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ht="13.2">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ht="13.2">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ht="13.2">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ht="13.2">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ht="13.2">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ht="13.2">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ht="13.2">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ht="13.2">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ht="13.2">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ht="13.2">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ht="13.2">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ht="13.2">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ht="13.2">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ht="13.2">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ht="13.2">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ht="13.2">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ht="13.2">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ht="13.2">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ht="13.2">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ht="13.2">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ht="13.2">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ht="13.2">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ht="13.2">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ht="13.2">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ht="13.2">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ht="13.2">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ht="13.2">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ht="13.2">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ht="13.2">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ht="13.2">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ht="13.2">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ht="13.2">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ht="13.2">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ht="13.2">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ht="13.2">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ht="13.2">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ht="13.2">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ht="13.2">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ht="13.2">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ht="13.2">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ht="13.2">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ht="13.2">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ht="13.2">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ht="13.2">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ht="13.2">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ht="13.2">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ht="13.2">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ht="13.2">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ht="13.2">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ht="13.2">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ht="13.2">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ht="13.2">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ht="13.2">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ht="13.2">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ht="13.2">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ht="13.2">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ht="13.2">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ht="13.2">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ht="13.2">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ht="13.2">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ht="13.2">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ht="13.2">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ht="13.2">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ht="13.2">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ht="13.2">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ht="13.2">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ht="13.2">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ht="13.2">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ht="13.2">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ht="13.2">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ht="13.2">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ht="13.2">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ht="13.2">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ht="13.2">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ht="13.2">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ht="13.2">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ht="13.2">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ht="13.2">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ht="13.2">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ht="13.2">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ht="13.2">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ht="13.2">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ht="13.2">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ht="13.2">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ht="13.2">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ht="13.2">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ht="13.2">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ht="13.2">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ht="13.2">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ht="13.2">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ht="13.2">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ht="13.2">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ht="13.2">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ht="13.2">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ht="13.2">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ht="13.2">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ht="13.2">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ht="13.2">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ht="13.2">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ht="13.2">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ht="13.2">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ht="13.2">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ht="13.2">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ht="13.2">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ht="13.2">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ht="13.2">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ht="13.2">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ht="13.2">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ht="13.2">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ht="13.2">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ht="13.2">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ht="13.2">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ht="13.2">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ht="13.2">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ht="13.2">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ht="13.2">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ht="13.2">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ht="13.2">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ht="13.2">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ht="13.2">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ht="13.2">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ht="13.2">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ht="13.2">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ht="13.2">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ht="13.2">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ht="13.2">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ht="13.2">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ht="13.2">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ht="13.2">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ht="13.2">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ht="13.2">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ht="13.2">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ht="13.2">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ht="13.2">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ht="13.2">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ht="13.2">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ht="13.2">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ht="13.2">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ht="13.2">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ht="13.2">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ht="13.2">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ht="13.2">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ht="13.2">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ht="13.2">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ht="13.2">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ht="13.2">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ht="13.2">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ht="13.2">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ht="13.2">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ht="13.2">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ht="13.2">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ht="13.2">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ht="13.2">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ht="13.2">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ht="13.2">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ht="13.2">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ht="13.2">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ht="13.2">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ht="13.2">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ht="13.2">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ht="13.2">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ht="13.2">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ht="13.2">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ht="13.2">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ht="13.2">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ht="13.2">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ht="13.2">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ht="13.2">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ht="13.2">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ht="13.2">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ht="13.2">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ht="13.2">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ht="13.2">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ht="13.2">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ht="13.2">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ht="13.2">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ht="13.2">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ht="13.2">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ht="13.2">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ht="13.2">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ht="13.2">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ht="13.2">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ht="13.2">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ht="13.2">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ht="13.2">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ht="13.2">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row r="1068" spans="1:28" ht="13.2">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c r="AA1068" s="7"/>
      <c r="AB1068" s="7"/>
    </row>
    <row r="1069" spans="1:28" ht="13.2">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c r="AA1069" s="7"/>
      <c r="AB1069" s="7"/>
    </row>
    <row r="1070" spans="1:28" ht="13.2">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c r="AA1070" s="7"/>
      <c r="AB1070" s="7"/>
    </row>
    <row r="1071" spans="1:28" ht="13.2">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c r="AA1071" s="7"/>
      <c r="AB1071" s="7"/>
    </row>
    <row r="1072" spans="1:28" ht="13.2">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c r="AA1072" s="7"/>
      <c r="AB1072" s="7"/>
    </row>
    <row r="1073" spans="1:28" ht="13.2">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c r="AA1073" s="7"/>
      <c r="AB1073" s="7"/>
    </row>
    <row r="1074" spans="1:28" ht="13.2">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c r="AA1074" s="7"/>
      <c r="AB1074" s="7"/>
    </row>
    <row r="1075" spans="1:28" ht="13.2">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c r="AA1075" s="7"/>
      <c r="AB1075" s="7"/>
    </row>
    <row r="1076" spans="1:28" ht="13.2">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c r="AA1076" s="7"/>
      <c r="AB1076" s="7"/>
    </row>
    <row r="1077" spans="1:28" ht="13.2">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c r="AA1077" s="7"/>
      <c r="AB1077" s="7"/>
    </row>
    <row r="1078" spans="1:28" ht="13.2">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c r="AA1078" s="7"/>
      <c r="AB1078" s="7"/>
    </row>
    <row r="1079" spans="1:28" ht="13.2">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c r="AA1079" s="7"/>
      <c r="AB1079" s="7"/>
    </row>
    <row r="1080" spans="1:28" ht="13.2">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c r="AA1080" s="7"/>
      <c r="AB1080" s="7"/>
    </row>
    <row r="1081" spans="1:28" ht="13.2">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c r="AA1081" s="7"/>
      <c r="AB1081" s="7"/>
    </row>
    <row r="1082" spans="1:28" ht="13.2">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c r="AA1082" s="7"/>
      <c r="AB1082" s="7"/>
    </row>
    <row r="1083" spans="1:28" ht="13.2">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c r="AA1083" s="7"/>
      <c r="AB1083" s="7"/>
    </row>
    <row r="1084" spans="1:28" ht="13.2">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c r="AA1084" s="7"/>
      <c r="AB1084" s="7"/>
    </row>
    <row r="1085" spans="1:28" ht="13.2">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c r="AA1085" s="7"/>
      <c r="AB1085" s="7"/>
    </row>
    <row r="1086" spans="1:28" ht="13.2">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c r="AA1086" s="7"/>
      <c r="AB1086" s="7"/>
    </row>
    <row r="1087" spans="1:28" ht="13.2">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c r="AA1087" s="7"/>
      <c r="AB1087" s="7"/>
    </row>
    <row r="1088" spans="1:28" ht="13.2">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c r="AA1088" s="7"/>
      <c r="AB1088" s="7"/>
    </row>
    <row r="1089" spans="1:28" ht="13.2">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c r="AA1089" s="7"/>
      <c r="AB1089" s="7"/>
    </row>
    <row r="1090" spans="1:28" ht="13.2">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c r="AA1090" s="7"/>
      <c r="AB1090" s="7"/>
    </row>
    <row r="1091" spans="1:28" ht="13.2">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c r="AA1091" s="7"/>
      <c r="AB1091" s="7"/>
    </row>
    <row r="1092" spans="1:28" ht="13.2">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c r="AA1092" s="7"/>
      <c r="AB1092" s="7"/>
    </row>
    <row r="1093" spans="1:28" ht="13.2">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c r="AA1093" s="7"/>
      <c r="AB1093" s="7"/>
    </row>
    <row r="1094" spans="1:28" ht="13.2">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c r="AA1094" s="7"/>
      <c r="AB1094" s="7"/>
    </row>
    <row r="1095" spans="1:28" ht="13.2">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c r="AA1095" s="7"/>
      <c r="AB1095" s="7"/>
    </row>
    <row r="1096" spans="1:28" ht="13.2">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c r="AA1096" s="7"/>
      <c r="AB1096" s="7"/>
    </row>
    <row r="1097" spans="1:28" ht="13.2">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c r="AA1097" s="7"/>
      <c r="AB1097" s="7"/>
    </row>
    <row r="1098" spans="1:28" ht="13.2">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c r="AA1098" s="7"/>
      <c r="AB1098" s="7"/>
    </row>
    <row r="1099" spans="1:28" ht="13.2">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c r="AA1099" s="7"/>
      <c r="AB1099" s="7"/>
    </row>
    <row r="1100" spans="1:28" ht="13.2">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c r="AA1100" s="7"/>
      <c r="AB1100" s="7"/>
    </row>
    <row r="1101" spans="1:28" ht="13.2">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c r="AA1101" s="7"/>
      <c r="AB1101" s="7"/>
    </row>
    <row r="1102" spans="1:28" ht="13.2">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c r="AA1102" s="7"/>
      <c r="AB1102" s="7"/>
    </row>
    <row r="1103" spans="1:28" ht="13.2">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c r="AA1103" s="7"/>
      <c r="AB1103" s="7"/>
    </row>
    <row r="1104" spans="1:28" ht="13.2">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c r="AA1104" s="7"/>
      <c r="AB1104" s="7"/>
    </row>
    <row r="1105" spans="1:28" ht="13.2">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c r="AA1105" s="7"/>
      <c r="AB1105" s="7"/>
    </row>
    <row r="1106" spans="1:28" ht="13.2">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c r="AA1106" s="7"/>
      <c r="AB1106" s="7"/>
    </row>
    <row r="1107" spans="1:28" ht="13.2">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c r="AA1107" s="7"/>
      <c r="AB1107" s="7"/>
    </row>
    <row r="1108" spans="1:28" ht="13.2">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c r="AA1108" s="7"/>
      <c r="AB1108" s="7"/>
    </row>
    <row r="1109" spans="1:28" ht="13.2">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c r="AA1109" s="7"/>
      <c r="AB1109" s="7"/>
    </row>
    <row r="1110" spans="1:28" ht="13.2">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c r="AA1110" s="7"/>
      <c r="AB1110" s="7"/>
    </row>
    <row r="1111" spans="1:28" ht="13.2">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c r="AA1111" s="7"/>
      <c r="AB1111" s="7"/>
    </row>
    <row r="1112" spans="1:28" ht="13.2">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c r="AA1112" s="7"/>
      <c r="AB1112" s="7"/>
    </row>
    <row r="1113" spans="1:28" ht="13.2">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c r="AA1113" s="7"/>
      <c r="AB1113" s="7"/>
    </row>
    <row r="1114" spans="1:28" ht="13.2">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c r="AA1114" s="7"/>
      <c r="AB1114" s="7"/>
    </row>
    <row r="1115" spans="1:28" ht="13.2">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c r="AA1115" s="7"/>
      <c r="AB1115" s="7"/>
    </row>
    <row r="1116" spans="1:28" ht="13.2">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c r="AA1116" s="7"/>
      <c r="AB1116" s="7"/>
    </row>
    <row r="1117" spans="1:28" ht="13.2">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c r="AA1117" s="7"/>
      <c r="AB1117" s="7"/>
    </row>
    <row r="1118" spans="1:28" ht="13.2">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c r="AA1118" s="7"/>
      <c r="AB1118" s="7"/>
    </row>
    <row r="1119" spans="1:28" ht="13.2">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c r="AA1119" s="7"/>
      <c r="AB1119" s="7"/>
    </row>
    <row r="1120" spans="1:28" ht="13.2">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c r="AA1120" s="7"/>
      <c r="AB1120" s="7"/>
    </row>
    <row r="1121" spans="1:28" ht="13.2">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c r="AA1121" s="7"/>
      <c r="AB1121" s="7"/>
    </row>
    <row r="1122" spans="1:28" ht="13.2">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c r="AA1122" s="7"/>
      <c r="AB1122" s="7"/>
    </row>
    <row r="1123" spans="1:28" ht="13.2">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c r="AA1123" s="7"/>
      <c r="AB1123" s="7"/>
    </row>
    <row r="1124" spans="1:28" ht="13.2">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c r="AA1124" s="7"/>
      <c r="AB1124" s="7"/>
    </row>
    <row r="1125" spans="1:28" ht="13.2">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c r="AA1125" s="7"/>
      <c r="AB1125" s="7"/>
    </row>
    <row r="1126" spans="1:28" ht="13.2">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c r="AA1126" s="7"/>
      <c r="AB1126" s="7"/>
    </row>
    <row r="1127" spans="1:28" ht="13.2">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c r="AA1127" s="7"/>
      <c r="AB1127" s="7"/>
    </row>
    <row r="1128" spans="1:28" ht="13.2">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c r="AA1128" s="7"/>
      <c r="AB1128" s="7"/>
    </row>
    <row r="1129" spans="1:28" ht="13.2">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c r="AA1129" s="7"/>
      <c r="AB1129" s="7"/>
    </row>
    <row r="1130" spans="1:28" ht="13.2">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c r="AA1130" s="7"/>
      <c r="AB1130" s="7"/>
    </row>
    <row r="1131" spans="1:28" ht="13.2">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c r="AA1131" s="7"/>
      <c r="AB1131" s="7"/>
    </row>
    <row r="1132" spans="1:28" ht="13.2">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c r="AA1132" s="7"/>
      <c r="AB1132" s="7"/>
    </row>
    <row r="1133" spans="1:28" ht="13.2">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c r="AA1133" s="7"/>
      <c r="AB1133" s="7"/>
    </row>
    <row r="1134" spans="1:28" ht="13.2">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c r="AA1134" s="7"/>
      <c r="AB1134" s="7"/>
    </row>
    <row r="1135" spans="1:28" ht="13.2">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c r="AA1135" s="7"/>
      <c r="AB1135" s="7"/>
    </row>
    <row r="1136" spans="1:28" ht="13.2">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c r="AA1136" s="7"/>
      <c r="AB1136" s="7"/>
    </row>
    <row r="1137" spans="1:28" ht="13.2">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c r="AA1137" s="7"/>
      <c r="AB1137" s="7"/>
    </row>
    <row r="1138" spans="1:28" ht="13.2">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c r="AA1138" s="7"/>
      <c r="AB1138" s="7"/>
    </row>
    <row r="1139" spans="1:28" ht="13.2">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c r="AA1139" s="7"/>
      <c r="AB1139" s="7"/>
    </row>
    <row r="1140" spans="1:28" ht="13.2">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c r="AA1140" s="7"/>
      <c r="AB1140" s="7"/>
    </row>
    <row r="1141" spans="1:28" ht="13.2">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c r="AA1141" s="7"/>
      <c r="AB1141" s="7"/>
    </row>
    <row r="1142" spans="1:28" ht="13.2">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c r="AA1142" s="7"/>
      <c r="AB1142" s="7"/>
    </row>
    <row r="1143" spans="1:28" ht="13.2">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c r="AA1143" s="7"/>
      <c r="AB1143" s="7"/>
    </row>
    <row r="1144" spans="1:28" ht="13.2">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c r="AA1144" s="7"/>
      <c r="AB1144" s="7"/>
    </row>
    <row r="1145" spans="1:28" ht="13.2">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c r="AA1145" s="7"/>
      <c r="AB1145" s="7"/>
    </row>
    <row r="1146" spans="1:28" ht="13.2">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c r="AA1146" s="7"/>
      <c r="AB1146" s="7"/>
    </row>
    <row r="1147" spans="1:28" ht="13.2">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c r="AA1147" s="7"/>
      <c r="AB1147" s="7"/>
    </row>
    <row r="1148" spans="1:28" ht="13.2">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c r="AA1148" s="7"/>
      <c r="AB1148" s="7"/>
    </row>
    <row r="1149" spans="1:28" ht="13.2">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c r="AA1149" s="7"/>
      <c r="AB1149" s="7"/>
    </row>
    <row r="1150" spans="1:28" ht="13.2">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c r="AA1150" s="7"/>
      <c r="AB1150" s="7"/>
    </row>
    <row r="1151" spans="1:28" ht="13.2">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c r="AA1151" s="7"/>
      <c r="AB1151" s="7"/>
    </row>
    <row r="1152" spans="1:28" ht="13.2">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c r="AA1152" s="7"/>
      <c r="AB1152" s="7"/>
    </row>
    <row r="1153" spans="1:28" ht="13.2">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c r="AA1153" s="7"/>
      <c r="AB1153" s="7"/>
    </row>
    <row r="1154" spans="1:28" ht="13.2">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c r="AA1154" s="7"/>
      <c r="AB1154" s="7"/>
    </row>
    <row r="1155" spans="1:28" ht="13.2">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c r="AA1155" s="7"/>
      <c r="AB1155" s="7"/>
    </row>
    <row r="1156" spans="1:28" ht="13.2">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c r="AA1156" s="7"/>
      <c r="AB1156" s="7"/>
    </row>
    <row r="1157" spans="1:28" ht="13.2">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c r="AA1157" s="7"/>
      <c r="AB1157" s="7"/>
    </row>
    <row r="1158" spans="1:28" ht="13.2">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c r="AA1158" s="7"/>
      <c r="AB1158" s="7"/>
    </row>
    <row r="1159" spans="1:28" ht="13.2">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c r="AA1159" s="7"/>
      <c r="AB1159" s="7"/>
    </row>
    <row r="1160" spans="1:28" ht="13.2">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c r="AA1160" s="7"/>
      <c r="AB1160" s="7"/>
    </row>
    <row r="1161" spans="1:28" ht="13.2">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c r="AA1161" s="7"/>
      <c r="AB1161" s="7"/>
    </row>
    <row r="1162" spans="1:28" ht="13.2">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c r="AA1162" s="7"/>
      <c r="AB1162" s="7"/>
    </row>
    <row r="1163" spans="1:28" ht="13.2">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c r="AA1163" s="7"/>
      <c r="AB1163" s="7"/>
    </row>
    <row r="1164" spans="1:28" ht="13.2">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c r="AA1164" s="7"/>
      <c r="AB1164" s="7"/>
    </row>
    <row r="1165" spans="1:28" ht="13.2">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c r="AA1165" s="7"/>
      <c r="AB1165" s="7"/>
    </row>
    <row r="1166" spans="1:28" ht="13.2">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c r="AA1166" s="7"/>
      <c r="AB1166" s="7"/>
    </row>
    <row r="1167" spans="1:28" ht="13.2">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c r="AA1167" s="7"/>
      <c r="AB1167" s="7"/>
    </row>
    <row r="1168" spans="1:28" ht="13.2">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c r="AA1168" s="7"/>
      <c r="AB1168" s="7"/>
    </row>
    <row r="1169" spans="1:28" ht="13.2">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c r="AA1169" s="7"/>
      <c r="AB1169" s="7"/>
    </row>
    <row r="1170" spans="1:28" ht="13.2">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c r="AA1170" s="7"/>
      <c r="AB1170" s="7"/>
    </row>
    <row r="1171" spans="1:28" ht="13.2">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c r="AA1171" s="7"/>
      <c r="AB1171" s="7"/>
    </row>
    <row r="1172" spans="1:28" ht="13.2">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c r="AA1172" s="7"/>
      <c r="AB1172" s="7"/>
    </row>
    <row r="1173" spans="1:28" ht="13.2">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c r="AA1173" s="7"/>
      <c r="AB1173" s="7"/>
    </row>
    <row r="1174" spans="1:28" ht="13.2">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c r="AA1174" s="7"/>
      <c r="AB1174" s="7"/>
    </row>
    <row r="1175" spans="1:28" ht="13.2">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c r="AA1175" s="7"/>
      <c r="AB1175" s="7"/>
    </row>
    <row r="1176" spans="1:28" ht="13.2">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c r="AA1176" s="7"/>
      <c r="AB1176" s="7"/>
    </row>
    <row r="1177" spans="1:28" ht="13.2">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c r="AA1177" s="7"/>
      <c r="AB1177" s="7"/>
    </row>
    <row r="1178" spans="1:28" ht="13.2">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c r="AA1178" s="7"/>
      <c r="AB1178" s="7"/>
    </row>
    <row r="1179" spans="1:28" ht="13.2">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c r="AA1179" s="7"/>
      <c r="AB1179" s="7"/>
    </row>
    <row r="1180" spans="1:28" ht="13.2">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c r="AA1180" s="7"/>
      <c r="AB1180" s="7"/>
    </row>
    <row r="1181" spans="1:28" ht="13.2">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c r="AA1181" s="7"/>
      <c r="AB1181" s="7"/>
    </row>
    <row r="1182" spans="1:28" ht="13.2">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c r="AA1182" s="7"/>
      <c r="AB1182" s="7"/>
    </row>
    <row r="1183" spans="1:28" ht="13.2">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c r="AA1183" s="7"/>
      <c r="AB1183" s="7"/>
    </row>
    <row r="1184" spans="1:28" ht="13.2">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c r="AA1184" s="7"/>
      <c r="AB1184" s="7"/>
    </row>
    <row r="1185" spans="1:28" ht="13.2">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c r="AA1185" s="7"/>
      <c r="AB1185" s="7"/>
    </row>
    <row r="1186" spans="1:28" ht="13.2">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c r="AA1186" s="7"/>
      <c r="AB1186" s="7"/>
    </row>
    <row r="1187" spans="1:28" ht="13.2">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c r="AA1187" s="7"/>
      <c r="AB1187" s="7"/>
    </row>
    <row r="1188" spans="1:28" ht="13.2">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c r="AA1188" s="7"/>
      <c r="AB1188" s="7"/>
    </row>
    <row r="1189" spans="1:28" ht="13.2">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c r="AA1189" s="7"/>
      <c r="AB1189" s="7"/>
    </row>
    <row r="1190" spans="1:28" ht="13.2">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c r="AA1190" s="7"/>
      <c r="AB1190" s="7"/>
    </row>
    <row r="1191" spans="1:28" ht="13.2">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c r="AA1191" s="7"/>
      <c r="AB1191" s="7"/>
    </row>
    <row r="1192" spans="1:28" ht="13.2">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c r="AA1192" s="7"/>
      <c r="AB1192" s="7"/>
    </row>
    <row r="1193" spans="1:28" ht="13.2">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c r="AA1193" s="7"/>
      <c r="AB1193" s="7"/>
    </row>
    <row r="1194" spans="1:28" ht="13.2">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c r="AA1194" s="7"/>
      <c r="AB1194" s="7"/>
    </row>
    <row r="1195" spans="1:28" ht="13.2">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c r="AA1195" s="7"/>
      <c r="AB1195" s="7"/>
    </row>
    <row r="1196" spans="1:28" ht="13.2">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c r="AA1196" s="7"/>
      <c r="AB1196" s="7"/>
    </row>
    <row r="1197" spans="1:28" ht="13.2">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c r="AA1197" s="7"/>
      <c r="AB1197" s="7"/>
    </row>
    <row r="1198" spans="1:28" ht="13.2">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c r="AA1198" s="7"/>
      <c r="AB1198" s="7"/>
    </row>
    <row r="1199" spans="1:28" ht="13.2">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c r="AA1199" s="7"/>
      <c r="AB1199" s="7"/>
    </row>
    <row r="1200" spans="1:28" ht="13.2">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c r="AA1200" s="7"/>
      <c r="AB1200" s="7"/>
    </row>
    <row r="1201" spans="1:28" ht="13.2">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c r="AA1201" s="7"/>
      <c r="AB1201" s="7"/>
    </row>
    <row r="1202" spans="1:28" ht="13.2">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c r="AA1202" s="7"/>
      <c r="AB1202" s="7"/>
    </row>
    <row r="1203" spans="1:28" ht="13.2">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c r="AA1203" s="7"/>
      <c r="AB1203" s="7"/>
    </row>
    <row r="1204" spans="1:28" ht="13.2">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c r="AA1204" s="7"/>
      <c r="AB1204" s="7"/>
    </row>
    <row r="1205" spans="1:28" ht="13.2">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c r="AA1205" s="7"/>
      <c r="AB1205" s="7"/>
    </row>
    <row r="1206" spans="1:28" ht="13.2">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c r="AA1206" s="7"/>
      <c r="AB1206" s="7"/>
    </row>
    <row r="1207" spans="1:28" ht="13.2">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c r="AA1207" s="7"/>
      <c r="AB1207" s="7"/>
    </row>
    <row r="1208" spans="1:28" ht="13.2">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c r="AA1208" s="7"/>
      <c r="AB1208" s="7"/>
    </row>
    <row r="1209" spans="1:28" ht="13.2">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c r="AA1209" s="7"/>
      <c r="AB1209" s="7"/>
    </row>
    <row r="1210" spans="1:28" ht="13.2">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c r="AA1210" s="7"/>
      <c r="AB1210" s="7"/>
    </row>
    <row r="1211" spans="1:28" ht="13.2">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c r="AA1211" s="7"/>
      <c r="AB1211" s="7"/>
    </row>
    <row r="1212" spans="1:28" ht="13.2">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c r="AA1212" s="7"/>
      <c r="AB1212" s="7"/>
    </row>
    <row r="1213" spans="1:28" ht="13.2">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c r="AA1213" s="7"/>
      <c r="AB1213" s="7"/>
    </row>
    <row r="1214" spans="1:28" ht="13.2">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c r="AA1214" s="7"/>
      <c r="AB1214" s="7"/>
    </row>
    <row r="1215" spans="1:28" ht="13.2">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c r="AA1215" s="7"/>
      <c r="AB1215" s="7"/>
    </row>
    <row r="1216" spans="1:28" ht="13.2">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c r="AA1216" s="7"/>
      <c r="AB1216" s="7"/>
    </row>
    <row r="1217" spans="1:28" ht="13.2">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c r="AA1217" s="7"/>
      <c r="AB1217" s="7"/>
    </row>
    <row r="1218" spans="1:28" ht="13.2">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c r="AA1218" s="7"/>
      <c r="AB1218" s="7"/>
    </row>
    <row r="1219" spans="1:28" ht="13.2">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c r="AA1219" s="7"/>
      <c r="AB1219" s="7"/>
    </row>
    <row r="1220" spans="1:28" ht="13.2">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c r="AA1220" s="7"/>
      <c r="AB1220" s="7"/>
    </row>
    <row r="1221" spans="1:28" ht="13.2">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c r="AA1221" s="7"/>
      <c r="AB1221" s="7"/>
    </row>
    <row r="1222" spans="1:28" ht="13.2">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c r="AA1222" s="7"/>
      <c r="AB1222" s="7"/>
    </row>
    <row r="1223" spans="1:28" ht="13.2">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c r="AA1223" s="7"/>
      <c r="AB1223" s="7"/>
    </row>
    <row r="1224" spans="1:28" ht="13.2">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c r="AA1224" s="7"/>
      <c r="AB1224" s="7"/>
    </row>
    <row r="1225" spans="1:28" ht="13.2">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c r="AA1225" s="7"/>
      <c r="AB1225" s="7"/>
    </row>
    <row r="1226" spans="1:28" ht="13.2">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c r="AA1226" s="7"/>
      <c r="AB1226" s="7"/>
    </row>
    <row r="1227" spans="1:28" ht="13.2">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c r="AA1227" s="7"/>
      <c r="AB1227" s="7"/>
    </row>
    <row r="1228" spans="1:28" ht="13.2">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c r="AA1228" s="7"/>
      <c r="AB1228" s="7"/>
    </row>
    <row r="1229" spans="1:28" ht="13.2">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c r="AA1229" s="7"/>
      <c r="AB1229" s="7"/>
    </row>
    <row r="1230" spans="1:28" ht="13.2">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c r="AA1230" s="7"/>
      <c r="AB1230" s="7"/>
    </row>
    <row r="1231" spans="1:28" ht="13.2">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c r="AA1231" s="7"/>
      <c r="AB1231" s="7"/>
    </row>
    <row r="1232" spans="1:28" ht="13.2">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c r="AA1232" s="7"/>
      <c r="AB1232" s="7"/>
    </row>
    <row r="1233" spans="1:28" ht="13.2">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c r="AA1233" s="7"/>
      <c r="AB1233" s="7"/>
    </row>
    <row r="1234" spans="1:28" ht="13.2">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c r="AA1234" s="7"/>
      <c r="AB1234" s="7"/>
    </row>
    <row r="1235" spans="1:28" ht="13.2">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c r="AA1235" s="7"/>
      <c r="AB1235" s="7"/>
    </row>
    <row r="1236" spans="1:28" ht="13.2">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c r="AA1236" s="7"/>
      <c r="AB1236" s="7"/>
    </row>
    <row r="1237" spans="1:28" ht="13.2">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c r="AA1237" s="7"/>
      <c r="AB1237" s="7"/>
    </row>
    <row r="1238" spans="1:28" ht="13.2">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c r="AA1238" s="7"/>
      <c r="AB1238" s="7"/>
    </row>
    <row r="1239" spans="1:28" ht="13.2">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c r="AA1239" s="7"/>
      <c r="AB1239" s="7"/>
    </row>
    <row r="1240" spans="1:28" ht="13.2">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c r="AA1240" s="7"/>
      <c r="AB1240" s="7"/>
    </row>
    <row r="1241" spans="1:28" ht="13.2">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c r="AA1241" s="7"/>
      <c r="AB1241" s="7"/>
    </row>
    <row r="1242" spans="1:28" ht="13.2">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c r="AA1242" s="7"/>
      <c r="AB1242" s="7"/>
    </row>
    <row r="1243" spans="1:28" ht="13.2">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c r="AA1243" s="7"/>
      <c r="AB1243" s="7"/>
    </row>
    <row r="1244" spans="1:28" ht="13.2">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c r="AA1244" s="7"/>
      <c r="AB1244" s="7"/>
    </row>
    <row r="1245" spans="1:28" ht="13.2">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c r="AA1245" s="7"/>
      <c r="AB1245" s="7"/>
    </row>
    <row r="1246" spans="1:28" ht="13.2">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c r="AA1246" s="7"/>
      <c r="AB1246" s="7"/>
    </row>
    <row r="1247" spans="1:28" ht="13.2">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c r="AA1247" s="7"/>
      <c r="AB1247" s="7"/>
    </row>
    <row r="1248" spans="1:28" ht="13.2">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c r="AA1248" s="7"/>
      <c r="AB1248" s="7"/>
    </row>
    <row r="1249" spans="1:28" ht="13.2">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c r="AA1249" s="7"/>
      <c r="AB1249" s="7"/>
    </row>
    <row r="1250" spans="1:28" ht="13.2">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c r="AA1250" s="7"/>
      <c r="AB1250" s="7"/>
    </row>
    <row r="1251" spans="1:28" ht="13.2">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c r="AA1251" s="7"/>
      <c r="AB1251" s="7"/>
    </row>
    <row r="1252" spans="1:28" ht="13.2">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c r="AA1252" s="7"/>
      <c r="AB1252" s="7"/>
    </row>
    <row r="1253" spans="1:28" ht="13.2">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c r="AA1253" s="7"/>
      <c r="AB1253" s="7"/>
    </row>
    <row r="1254" spans="1:28" ht="13.2">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c r="AA1254" s="7"/>
      <c r="AB1254" s="7"/>
    </row>
    <row r="1255" spans="1:28" ht="13.2">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c r="AA1255" s="7"/>
      <c r="AB1255" s="7"/>
    </row>
    <row r="1256" spans="1:28" ht="13.2">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c r="AA1256" s="7"/>
      <c r="AB1256" s="7"/>
    </row>
    <row r="1257" spans="1:28" ht="13.2">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c r="AA1257" s="7"/>
      <c r="AB1257" s="7"/>
    </row>
    <row r="1258" spans="1:28" ht="13.2">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c r="AA1258" s="7"/>
      <c r="AB1258" s="7"/>
    </row>
    <row r="1259" spans="1:28" ht="13.2">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c r="AA1259" s="7"/>
      <c r="AB1259" s="7"/>
    </row>
    <row r="1260" spans="1:28" ht="13.2">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c r="AA1260" s="7"/>
      <c r="AB1260" s="7"/>
    </row>
    <row r="1261" spans="1:28" ht="13.2">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c r="AA1261" s="7"/>
      <c r="AB1261" s="7"/>
    </row>
    <row r="1262" spans="1:28" ht="13.2">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c r="AA1262" s="7"/>
      <c r="AB1262" s="7"/>
    </row>
    <row r="1263" spans="1:28" ht="13.2">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c r="AA1263" s="7"/>
      <c r="AB1263" s="7"/>
    </row>
    <row r="1264" spans="1:28" ht="13.2">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c r="AA1264" s="7"/>
      <c r="AB1264" s="7"/>
    </row>
    <row r="1265" spans="1:28" ht="13.2">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c r="AA1265" s="7"/>
      <c r="AB1265" s="7"/>
    </row>
    <row r="1266" spans="1:28" ht="13.2">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c r="AA1266" s="7"/>
      <c r="AB1266" s="7"/>
    </row>
    <row r="1267" spans="1:28" ht="13.2">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c r="AA1267" s="7"/>
      <c r="AB1267" s="7"/>
    </row>
    <row r="1268" spans="1:28" ht="13.2">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c r="AA1268" s="7"/>
      <c r="AB1268" s="7"/>
    </row>
    <row r="1269" spans="1:28" ht="13.2">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c r="AA1269" s="7"/>
      <c r="AB1269" s="7"/>
    </row>
    <row r="1270" spans="1:28" ht="13.2">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c r="AA1270" s="7"/>
      <c r="AB1270" s="7"/>
    </row>
    <row r="1271" spans="1:28" ht="13.2">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c r="AA1271" s="7"/>
      <c r="AB1271" s="7"/>
    </row>
    <row r="1272" spans="1:28" ht="13.2">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c r="AA1272" s="7"/>
      <c r="AB1272" s="7"/>
    </row>
    <row r="1273" spans="1:28" ht="13.2">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c r="AA1273" s="7"/>
      <c r="AB1273" s="7"/>
    </row>
    <row r="1274" spans="1:28" ht="13.2">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c r="AA1274" s="7"/>
      <c r="AB1274" s="7"/>
    </row>
    <row r="1275" spans="1:28" ht="13.2">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c r="AA1275" s="7"/>
      <c r="AB1275" s="7"/>
    </row>
    <row r="1276" spans="1:28" ht="13.2">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c r="AA1276" s="7"/>
      <c r="AB1276" s="7"/>
    </row>
    <row r="1277" spans="1:28" ht="13.2">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c r="AA1277" s="7"/>
      <c r="AB1277" s="7"/>
    </row>
    <row r="1278" spans="1:28" ht="13.2">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c r="AA1278" s="7"/>
      <c r="AB1278" s="7"/>
    </row>
    <row r="1279" spans="1:28" ht="13.2">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c r="AA1279" s="7"/>
      <c r="AB1279" s="7"/>
    </row>
    <row r="1280" spans="1:28" ht="13.2">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c r="AA1280" s="7"/>
      <c r="AB1280" s="7"/>
    </row>
    <row r="1281" spans="1:28" ht="13.2">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c r="AA1281" s="7"/>
      <c r="AB1281" s="7"/>
    </row>
    <row r="1282" spans="1:28" ht="13.2">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c r="AA1282" s="7"/>
      <c r="AB1282" s="7"/>
    </row>
    <row r="1283" spans="1:28" ht="13.2">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c r="AA1283" s="7"/>
      <c r="AB1283" s="7"/>
    </row>
    <row r="1284" spans="1:28" ht="13.2">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c r="AA1284" s="7"/>
      <c r="AB1284" s="7"/>
    </row>
    <row r="1285" spans="1:28" ht="13.2">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c r="AA1285" s="7"/>
      <c r="AB1285" s="7"/>
    </row>
    <row r="1286" spans="1:28" ht="13.2">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c r="AA1286" s="7"/>
      <c r="AB1286" s="7"/>
    </row>
    <row r="1287" spans="1:28" ht="13.2">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c r="AA1287" s="7"/>
      <c r="AB1287" s="7"/>
    </row>
    <row r="1288" spans="1:28" ht="13.2">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c r="AA1288" s="7"/>
      <c r="AB1288" s="7"/>
    </row>
    <row r="1289" spans="1:28" ht="13.2">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c r="AA1289" s="7"/>
      <c r="AB1289" s="7"/>
    </row>
    <row r="1290" spans="1:28" ht="13.2">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c r="AA1290" s="7"/>
      <c r="AB1290" s="7"/>
    </row>
    <row r="1291" spans="1:28" ht="13.2">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c r="AA1291" s="7"/>
      <c r="AB1291" s="7"/>
    </row>
    <row r="1292" spans="1:28" ht="13.2">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c r="AA1292" s="7"/>
      <c r="AB1292" s="7"/>
    </row>
    <row r="1293" spans="1:28" ht="13.2">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c r="AA1293" s="7"/>
      <c r="AB1293" s="7"/>
    </row>
    <row r="1294" spans="1:28" ht="13.2">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c r="AA1294" s="7"/>
      <c r="AB1294" s="7"/>
    </row>
    <row r="1295" spans="1:28" ht="13.2">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c r="AA1295" s="7"/>
      <c r="AB1295" s="7"/>
    </row>
    <row r="1296" spans="1:28" ht="13.2">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c r="AA1296" s="7"/>
      <c r="AB1296" s="7"/>
    </row>
    <row r="1297" spans="1:28" ht="13.2">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c r="AA1297" s="7"/>
      <c r="AB1297" s="7"/>
    </row>
    <row r="1298" spans="1:28" ht="13.2">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c r="AA1298" s="7"/>
      <c r="AB1298" s="7"/>
    </row>
    <row r="1299" spans="1:28" ht="13.2">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c r="AA1299" s="7"/>
      <c r="AB1299" s="7"/>
    </row>
    <row r="1300" spans="1:28" ht="13.2">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c r="AA1300" s="7"/>
      <c r="AB1300" s="7"/>
    </row>
    <row r="1301" spans="1:28" ht="13.2">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c r="AA1301" s="7"/>
      <c r="AB1301" s="7"/>
    </row>
    <row r="1302" spans="1:28" ht="13.2">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c r="AA1302" s="7"/>
      <c r="AB1302" s="7"/>
    </row>
    <row r="1303" spans="1:28" ht="13.2">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c r="AA1303" s="7"/>
      <c r="AB1303" s="7"/>
    </row>
    <row r="1304" spans="1:28" ht="13.2">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c r="AA1304" s="7"/>
      <c r="AB1304" s="7"/>
    </row>
    <row r="1305" spans="1:28" ht="13.2">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c r="AA1305" s="7"/>
      <c r="AB1305" s="7"/>
    </row>
    <row r="1306" spans="1:28" ht="13.2">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c r="AA1306" s="7"/>
      <c r="AB1306" s="7"/>
    </row>
    <row r="1307" spans="1:28" ht="13.2">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c r="AA1307" s="7"/>
      <c r="AB1307" s="7"/>
    </row>
    <row r="1308" spans="1:28" ht="13.2">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c r="AA1308" s="7"/>
      <c r="AB1308" s="7"/>
    </row>
    <row r="1309" spans="1:28" ht="13.2">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c r="AA1309" s="7"/>
      <c r="AB1309" s="7"/>
    </row>
    <row r="1310" spans="1:28" ht="13.2">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c r="AA1310" s="7"/>
      <c r="AB1310" s="7"/>
    </row>
    <row r="1311" spans="1:28" ht="13.2">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c r="AA1311" s="7"/>
      <c r="AB1311" s="7"/>
    </row>
    <row r="1312" spans="1:28" ht="13.2">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c r="AA1312" s="7"/>
      <c r="AB1312" s="7"/>
    </row>
    <row r="1313" spans="1:28" ht="13.2">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c r="AA1313" s="7"/>
      <c r="AB1313" s="7"/>
    </row>
    <row r="1314" spans="1:28" ht="13.2">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c r="AA1314" s="7"/>
      <c r="AB1314" s="7"/>
    </row>
    <row r="1315" spans="1:28" ht="13.2">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c r="AA1315" s="7"/>
      <c r="AB1315" s="7"/>
    </row>
    <row r="1316" spans="1:28" ht="13.2">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c r="AA1316" s="7"/>
      <c r="AB1316" s="7"/>
    </row>
    <row r="1317" spans="1:28" ht="13.2">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c r="AA1317" s="7"/>
      <c r="AB1317" s="7"/>
    </row>
    <row r="1318" spans="1:28" ht="13.2">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c r="AA1318" s="7"/>
      <c r="AB1318" s="7"/>
    </row>
    <row r="1319" spans="1:28" ht="13.2">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c r="AA1319" s="7"/>
      <c r="AB1319" s="7"/>
    </row>
    <row r="1320" spans="1:28" ht="13.2">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c r="AA1320" s="7"/>
      <c r="AB1320" s="7"/>
    </row>
    <row r="1321" spans="1:28" ht="13.2">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c r="AA1321" s="7"/>
      <c r="AB1321" s="7"/>
    </row>
    <row r="1322" spans="1:28" ht="13.2">
      <c r="A1322" s="7"/>
      <c r="B1322" s="7"/>
      <c r="C1322" s="7"/>
      <c r="D1322" s="7"/>
      <c r="E1322" s="7"/>
      <c r="F1322" s="7"/>
      <c r="G1322" s="7"/>
      <c r="H1322" s="7"/>
      <c r="I1322" s="7"/>
      <c r="J1322" s="7"/>
      <c r="K1322" s="7"/>
      <c r="L1322" s="7"/>
      <c r="M1322" s="7"/>
      <c r="N1322" s="7"/>
      <c r="O1322" s="7"/>
      <c r="P1322" s="7"/>
      <c r="Q1322" s="7"/>
      <c r="R1322" s="7"/>
      <c r="S1322" s="7"/>
      <c r="T1322" s="7"/>
      <c r="U1322" s="7"/>
      <c r="V1322" s="7"/>
      <c r="W1322" s="7"/>
      <c r="X1322" s="7"/>
      <c r="Y1322" s="7"/>
      <c r="Z1322" s="7"/>
      <c r="AA1322" s="7"/>
      <c r="AB1322" s="7"/>
    </row>
    <row r="1323" spans="1:28" ht="13.2">
      <c r="A1323" s="7"/>
      <c r="B1323" s="7"/>
      <c r="C1323" s="7"/>
      <c r="D1323" s="7"/>
      <c r="E1323" s="7"/>
      <c r="F1323" s="7"/>
      <c r="G1323" s="7"/>
      <c r="H1323" s="7"/>
      <c r="I1323" s="7"/>
      <c r="J1323" s="7"/>
      <c r="K1323" s="7"/>
      <c r="L1323" s="7"/>
      <c r="M1323" s="7"/>
      <c r="N1323" s="7"/>
      <c r="O1323" s="7"/>
      <c r="P1323" s="7"/>
      <c r="Q1323" s="7"/>
      <c r="R1323" s="7"/>
      <c r="S1323" s="7"/>
      <c r="T1323" s="7"/>
      <c r="U1323" s="7"/>
      <c r="V1323" s="7"/>
      <c r="W1323" s="7"/>
      <c r="X1323" s="7"/>
      <c r="Y1323" s="7"/>
      <c r="Z1323" s="7"/>
      <c r="AA1323" s="7"/>
      <c r="AB1323" s="7"/>
    </row>
    <row r="1324" spans="1:28" ht="13.2">
      <c r="A1324" s="7"/>
      <c r="B1324" s="7"/>
      <c r="C1324" s="7"/>
      <c r="D1324" s="7"/>
      <c r="E1324" s="7"/>
      <c r="F1324" s="7"/>
      <c r="G1324" s="7"/>
      <c r="H1324" s="7"/>
      <c r="I1324" s="7"/>
      <c r="J1324" s="7"/>
      <c r="K1324" s="7"/>
      <c r="L1324" s="7"/>
      <c r="M1324" s="7"/>
      <c r="N1324" s="7"/>
      <c r="O1324" s="7"/>
      <c r="P1324" s="7"/>
      <c r="Q1324" s="7"/>
      <c r="R1324" s="7"/>
      <c r="S1324" s="7"/>
      <c r="T1324" s="7"/>
      <c r="U1324" s="7"/>
      <c r="V1324" s="7"/>
      <c r="W1324" s="7"/>
      <c r="X1324" s="7"/>
      <c r="Y1324" s="7"/>
      <c r="Z1324" s="7"/>
      <c r="AA1324" s="7"/>
      <c r="AB1324" s="7"/>
    </row>
    <row r="1325" spans="1:28" ht="13.2">
      <c r="A1325" s="7"/>
      <c r="B1325" s="7"/>
      <c r="C1325" s="7"/>
      <c r="D1325" s="7"/>
      <c r="E1325" s="7"/>
      <c r="F1325" s="7"/>
      <c r="G1325" s="7"/>
      <c r="H1325" s="7"/>
      <c r="I1325" s="7"/>
      <c r="J1325" s="7"/>
      <c r="K1325" s="7"/>
      <c r="L1325" s="7"/>
      <c r="M1325" s="7"/>
      <c r="N1325" s="7"/>
      <c r="O1325" s="7"/>
      <c r="P1325" s="7"/>
      <c r="Q1325" s="7"/>
      <c r="R1325" s="7"/>
      <c r="S1325" s="7"/>
      <c r="T1325" s="7"/>
      <c r="U1325" s="7"/>
      <c r="V1325" s="7"/>
      <c r="W1325" s="7"/>
      <c r="X1325" s="7"/>
      <c r="Y1325" s="7"/>
      <c r="Z1325" s="7"/>
      <c r="AA1325" s="7"/>
      <c r="AB1325" s="7"/>
    </row>
    <row r="1326" spans="1:28" ht="13.2">
      <c r="A1326" s="7"/>
      <c r="B1326" s="7"/>
      <c r="C1326" s="7"/>
      <c r="D1326" s="7"/>
      <c r="E1326" s="7"/>
      <c r="F1326" s="7"/>
      <c r="G1326" s="7"/>
      <c r="H1326" s="7"/>
      <c r="I1326" s="7"/>
      <c r="J1326" s="7"/>
      <c r="K1326" s="7"/>
      <c r="L1326" s="7"/>
      <c r="M1326" s="7"/>
      <c r="N1326" s="7"/>
      <c r="O1326" s="7"/>
      <c r="P1326" s="7"/>
      <c r="Q1326" s="7"/>
      <c r="R1326" s="7"/>
      <c r="S1326" s="7"/>
      <c r="T1326" s="7"/>
      <c r="U1326" s="7"/>
      <c r="V1326" s="7"/>
      <c r="W1326" s="7"/>
      <c r="X1326" s="7"/>
      <c r="Y1326" s="7"/>
      <c r="Z1326" s="7"/>
      <c r="AA1326" s="7"/>
      <c r="AB1326" s="7"/>
    </row>
    <row r="1327" spans="1:28" ht="13.2">
      <c r="A1327" s="7"/>
      <c r="B1327" s="7"/>
      <c r="C1327" s="7"/>
      <c r="D1327" s="7"/>
      <c r="E1327" s="7"/>
      <c r="F1327" s="7"/>
      <c r="G1327" s="7"/>
      <c r="H1327" s="7"/>
      <c r="I1327" s="7"/>
      <c r="J1327" s="7"/>
      <c r="K1327" s="7"/>
      <c r="L1327" s="7"/>
      <c r="M1327" s="7"/>
      <c r="N1327" s="7"/>
      <c r="O1327" s="7"/>
      <c r="P1327" s="7"/>
      <c r="Q1327" s="7"/>
      <c r="R1327" s="7"/>
      <c r="S1327" s="7"/>
      <c r="T1327" s="7"/>
      <c r="U1327" s="7"/>
      <c r="V1327" s="7"/>
      <c r="W1327" s="7"/>
      <c r="X1327" s="7"/>
      <c r="Y1327" s="7"/>
      <c r="Z1327" s="7"/>
      <c r="AA1327" s="7"/>
      <c r="AB1327" s="7"/>
    </row>
    <row r="1328" spans="1:28" ht="13.2">
      <c r="A1328" s="7"/>
      <c r="B1328" s="7"/>
      <c r="C1328" s="7"/>
      <c r="D1328" s="7"/>
      <c r="E1328" s="7"/>
      <c r="F1328" s="7"/>
      <c r="G1328" s="7"/>
      <c r="H1328" s="7"/>
      <c r="I1328" s="7"/>
      <c r="J1328" s="7"/>
      <c r="K1328" s="7"/>
      <c r="L1328" s="7"/>
      <c r="M1328" s="7"/>
      <c r="N1328" s="7"/>
      <c r="O1328" s="7"/>
      <c r="P1328" s="7"/>
      <c r="Q1328" s="7"/>
      <c r="R1328" s="7"/>
      <c r="S1328" s="7"/>
      <c r="T1328" s="7"/>
      <c r="U1328" s="7"/>
      <c r="V1328" s="7"/>
      <c r="W1328" s="7"/>
      <c r="X1328" s="7"/>
      <c r="Y1328" s="7"/>
      <c r="Z1328" s="7"/>
      <c r="AA1328" s="7"/>
      <c r="AB1328" s="7"/>
    </row>
    <row r="1329" spans="1:28" ht="13.2">
      <c r="A1329" s="7"/>
      <c r="B1329" s="7"/>
      <c r="C1329" s="7"/>
      <c r="D1329" s="7"/>
      <c r="E1329" s="7"/>
      <c r="F1329" s="7"/>
      <c r="G1329" s="7"/>
      <c r="H1329" s="7"/>
      <c r="I1329" s="7"/>
      <c r="J1329" s="7"/>
      <c r="K1329" s="7"/>
      <c r="L1329" s="7"/>
      <c r="M1329" s="7"/>
      <c r="N1329" s="7"/>
      <c r="O1329" s="7"/>
      <c r="P1329" s="7"/>
      <c r="Q1329" s="7"/>
      <c r="R1329" s="7"/>
      <c r="S1329" s="7"/>
      <c r="T1329" s="7"/>
      <c r="U1329" s="7"/>
      <c r="V1329" s="7"/>
      <c r="W1329" s="7"/>
      <c r="X1329" s="7"/>
      <c r="Y1329" s="7"/>
      <c r="Z1329" s="7"/>
      <c r="AA1329" s="7"/>
      <c r="AB1329" s="7"/>
    </row>
    <row r="1330" spans="1:28" ht="13.2">
      <c r="A1330" s="7"/>
      <c r="B1330" s="7"/>
      <c r="C1330" s="7"/>
      <c r="D1330" s="7"/>
      <c r="E1330" s="7"/>
      <c r="F1330" s="7"/>
      <c r="G1330" s="7"/>
      <c r="H1330" s="7"/>
      <c r="I1330" s="7"/>
      <c r="J1330" s="7"/>
      <c r="K1330" s="7"/>
      <c r="L1330" s="7"/>
      <c r="M1330" s="7"/>
      <c r="N1330" s="7"/>
      <c r="O1330" s="7"/>
      <c r="P1330" s="7"/>
      <c r="Q1330" s="7"/>
      <c r="R1330" s="7"/>
      <c r="S1330" s="7"/>
      <c r="T1330" s="7"/>
      <c r="U1330" s="7"/>
      <c r="V1330" s="7"/>
      <c r="W1330" s="7"/>
      <c r="X1330" s="7"/>
      <c r="Y1330" s="7"/>
      <c r="Z1330" s="7"/>
      <c r="AA1330" s="7"/>
      <c r="AB1330" s="7"/>
    </row>
    <row r="1331" spans="1:28" ht="13.2">
      <c r="A1331" s="7"/>
      <c r="B1331" s="7"/>
      <c r="C1331" s="7"/>
      <c r="D1331" s="7"/>
      <c r="E1331" s="7"/>
      <c r="F1331" s="7"/>
      <c r="G1331" s="7"/>
      <c r="H1331" s="7"/>
      <c r="I1331" s="7"/>
      <c r="J1331" s="7"/>
      <c r="K1331" s="7"/>
      <c r="L1331" s="7"/>
      <c r="M1331" s="7"/>
      <c r="N1331" s="7"/>
      <c r="O1331" s="7"/>
      <c r="P1331" s="7"/>
      <c r="Q1331" s="7"/>
      <c r="R1331" s="7"/>
      <c r="S1331" s="7"/>
      <c r="T1331" s="7"/>
      <c r="U1331" s="7"/>
      <c r="V1331" s="7"/>
      <c r="W1331" s="7"/>
      <c r="X1331" s="7"/>
      <c r="Y1331" s="7"/>
      <c r="Z1331" s="7"/>
      <c r="AA1331" s="7"/>
      <c r="AB1331" s="7"/>
    </row>
    <row r="1332" spans="1:28" ht="13.2">
      <c r="A1332" s="7"/>
      <c r="B1332" s="7"/>
      <c r="C1332" s="7"/>
      <c r="D1332" s="7"/>
      <c r="E1332" s="7"/>
      <c r="F1332" s="7"/>
      <c r="G1332" s="7"/>
      <c r="H1332" s="7"/>
      <c r="I1332" s="7"/>
      <c r="J1332" s="7"/>
      <c r="K1332" s="7"/>
      <c r="L1332" s="7"/>
      <c r="M1332" s="7"/>
      <c r="N1332" s="7"/>
      <c r="O1332" s="7"/>
      <c r="P1332" s="7"/>
      <c r="Q1332" s="7"/>
      <c r="R1332" s="7"/>
      <c r="S1332" s="7"/>
      <c r="T1332" s="7"/>
      <c r="U1332" s="7"/>
      <c r="V1332" s="7"/>
      <c r="W1332" s="7"/>
      <c r="X1332" s="7"/>
      <c r="Y1332" s="7"/>
      <c r="Z1332" s="7"/>
      <c r="AA1332" s="7"/>
      <c r="AB1332" s="7"/>
    </row>
    <row r="1333" spans="1:28" ht="13.2">
      <c r="A1333" s="7"/>
      <c r="B1333" s="7"/>
      <c r="C1333" s="7"/>
      <c r="D1333" s="7"/>
      <c r="E1333" s="7"/>
      <c r="F1333" s="7"/>
      <c r="G1333" s="7"/>
      <c r="H1333" s="7"/>
      <c r="I1333" s="7"/>
      <c r="J1333" s="7"/>
      <c r="K1333" s="7"/>
      <c r="L1333" s="7"/>
      <c r="M1333" s="7"/>
      <c r="N1333" s="7"/>
      <c r="O1333" s="7"/>
      <c r="P1333" s="7"/>
      <c r="Q1333" s="7"/>
      <c r="R1333" s="7"/>
      <c r="S1333" s="7"/>
      <c r="T1333" s="7"/>
      <c r="U1333" s="7"/>
      <c r="V1333" s="7"/>
      <c r="W1333" s="7"/>
      <c r="X1333" s="7"/>
      <c r="Y1333" s="7"/>
      <c r="Z1333" s="7"/>
      <c r="AA1333" s="7"/>
      <c r="AB1333" s="7"/>
    </row>
    <row r="1334" spans="1:28" ht="13.2">
      <c r="A1334" s="7"/>
      <c r="B1334" s="7"/>
      <c r="C1334" s="7"/>
      <c r="D1334" s="7"/>
      <c r="E1334" s="7"/>
      <c r="F1334" s="7"/>
      <c r="G1334" s="7"/>
      <c r="H1334" s="7"/>
      <c r="I1334" s="7"/>
      <c r="J1334" s="7"/>
      <c r="K1334" s="7"/>
      <c r="L1334" s="7"/>
      <c r="M1334" s="7"/>
      <c r="N1334" s="7"/>
      <c r="O1334" s="7"/>
      <c r="P1334" s="7"/>
      <c r="Q1334" s="7"/>
      <c r="R1334" s="7"/>
      <c r="S1334" s="7"/>
      <c r="T1334" s="7"/>
      <c r="U1334" s="7"/>
      <c r="V1334" s="7"/>
      <c r="W1334" s="7"/>
      <c r="X1334" s="7"/>
      <c r="Y1334" s="7"/>
      <c r="Z1334" s="7"/>
      <c r="AA1334" s="7"/>
      <c r="AB1334" s="7"/>
    </row>
    <row r="1335" spans="1:28" ht="13.2">
      <c r="A1335" s="7"/>
      <c r="B1335" s="7"/>
      <c r="C1335" s="7"/>
      <c r="D1335" s="7"/>
      <c r="E1335" s="7"/>
      <c r="F1335" s="7"/>
      <c r="G1335" s="7"/>
      <c r="H1335" s="7"/>
      <c r="I1335" s="7"/>
      <c r="J1335" s="7"/>
      <c r="K1335" s="7"/>
      <c r="L1335" s="7"/>
      <c r="M1335" s="7"/>
      <c r="N1335" s="7"/>
      <c r="O1335" s="7"/>
      <c r="P1335" s="7"/>
      <c r="Q1335" s="7"/>
      <c r="R1335" s="7"/>
      <c r="S1335" s="7"/>
      <c r="T1335" s="7"/>
      <c r="U1335" s="7"/>
      <c r="V1335" s="7"/>
      <c r="W1335" s="7"/>
      <c r="X1335" s="7"/>
      <c r="Y1335" s="7"/>
      <c r="Z1335" s="7"/>
      <c r="AA1335" s="7"/>
      <c r="AB1335" s="7"/>
    </row>
    <row r="1336" spans="1:28" ht="13.2">
      <c r="A1336" s="7"/>
      <c r="B1336" s="7"/>
      <c r="C1336" s="7"/>
      <c r="D1336" s="7"/>
      <c r="E1336" s="7"/>
      <c r="F1336" s="7"/>
      <c r="G1336" s="7"/>
      <c r="H1336" s="7"/>
      <c r="I1336" s="7"/>
      <c r="J1336" s="7"/>
      <c r="K1336" s="7"/>
      <c r="L1336" s="7"/>
      <c r="M1336" s="7"/>
      <c r="N1336" s="7"/>
      <c r="O1336" s="7"/>
      <c r="P1336" s="7"/>
      <c r="Q1336" s="7"/>
      <c r="R1336" s="7"/>
      <c r="S1336" s="7"/>
      <c r="T1336" s="7"/>
      <c r="U1336" s="7"/>
      <c r="V1336" s="7"/>
      <c r="W1336" s="7"/>
      <c r="X1336" s="7"/>
      <c r="Y1336" s="7"/>
      <c r="Z1336" s="7"/>
      <c r="AA1336" s="7"/>
      <c r="AB1336" s="7"/>
    </row>
    <row r="1337" spans="1:28" ht="13.2">
      <c r="A1337" s="7"/>
      <c r="B1337" s="7"/>
      <c r="C1337" s="7"/>
      <c r="D1337" s="7"/>
      <c r="E1337" s="7"/>
      <c r="F1337" s="7"/>
      <c r="G1337" s="7"/>
      <c r="H1337" s="7"/>
      <c r="I1337" s="7"/>
      <c r="J1337" s="7"/>
      <c r="K1337" s="7"/>
      <c r="L1337" s="7"/>
      <c r="M1337" s="7"/>
      <c r="N1337" s="7"/>
      <c r="O1337" s="7"/>
      <c r="P1337" s="7"/>
      <c r="Q1337" s="7"/>
      <c r="R1337" s="7"/>
      <c r="S1337" s="7"/>
      <c r="T1337" s="7"/>
      <c r="U1337" s="7"/>
      <c r="V1337" s="7"/>
      <c r="W1337" s="7"/>
      <c r="X1337" s="7"/>
      <c r="Y1337" s="7"/>
      <c r="Z1337" s="7"/>
      <c r="AA1337" s="7"/>
      <c r="AB1337" s="7"/>
    </row>
    <row r="1338" spans="1:28" ht="13.2">
      <c r="A1338" s="7"/>
      <c r="B1338" s="7"/>
      <c r="C1338" s="7"/>
      <c r="D1338" s="7"/>
      <c r="E1338" s="7"/>
      <c r="F1338" s="7"/>
      <c r="G1338" s="7"/>
      <c r="H1338" s="7"/>
      <c r="I1338" s="7"/>
      <c r="J1338" s="7"/>
      <c r="K1338" s="7"/>
      <c r="L1338" s="7"/>
      <c r="M1338" s="7"/>
      <c r="N1338" s="7"/>
      <c r="O1338" s="7"/>
      <c r="P1338" s="7"/>
      <c r="Q1338" s="7"/>
      <c r="R1338" s="7"/>
      <c r="S1338" s="7"/>
      <c r="T1338" s="7"/>
      <c r="U1338" s="7"/>
      <c r="V1338" s="7"/>
      <c r="W1338" s="7"/>
      <c r="X1338" s="7"/>
      <c r="Y1338" s="7"/>
      <c r="Z1338" s="7"/>
      <c r="AA1338" s="7"/>
      <c r="AB1338" s="7"/>
    </row>
    <row r="1339" spans="1:28" ht="13.2">
      <c r="A1339" s="7"/>
      <c r="B1339" s="7"/>
      <c r="C1339" s="7"/>
      <c r="D1339" s="7"/>
      <c r="E1339" s="7"/>
      <c r="F1339" s="7"/>
      <c r="G1339" s="7"/>
      <c r="H1339" s="7"/>
      <c r="I1339" s="7"/>
      <c r="J1339" s="7"/>
      <c r="K1339" s="7"/>
      <c r="L1339" s="7"/>
      <c r="M1339" s="7"/>
      <c r="N1339" s="7"/>
      <c r="O1339" s="7"/>
      <c r="P1339" s="7"/>
      <c r="Q1339" s="7"/>
      <c r="R1339" s="7"/>
      <c r="S1339" s="7"/>
      <c r="T1339" s="7"/>
      <c r="U1339" s="7"/>
      <c r="V1339" s="7"/>
      <c r="W1339" s="7"/>
      <c r="X1339" s="7"/>
      <c r="Y1339" s="7"/>
      <c r="Z1339" s="7"/>
      <c r="AA1339" s="7"/>
      <c r="AB1339" s="7"/>
    </row>
    <row r="1340" spans="1:28" ht="13.2">
      <c r="A1340" s="7"/>
      <c r="B1340" s="7"/>
      <c r="C1340" s="7"/>
      <c r="D1340" s="7"/>
      <c r="E1340" s="7"/>
      <c r="F1340" s="7"/>
      <c r="G1340" s="7"/>
      <c r="H1340" s="7"/>
      <c r="I1340" s="7"/>
      <c r="J1340" s="7"/>
      <c r="K1340" s="7"/>
      <c r="L1340" s="7"/>
      <c r="M1340" s="7"/>
      <c r="N1340" s="7"/>
      <c r="O1340" s="7"/>
      <c r="P1340" s="7"/>
      <c r="Q1340" s="7"/>
      <c r="R1340" s="7"/>
      <c r="S1340" s="7"/>
      <c r="T1340" s="7"/>
      <c r="U1340" s="7"/>
      <c r="V1340" s="7"/>
      <c r="W1340" s="7"/>
      <c r="X1340" s="7"/>
      <c r="Y1340" s="7"/>
      <c r="Z1340" s="7"/>
      <c r="AA1340" s="7"/>
      <c r="AB1340" s="7"/>
    </row>
    <row r="1341" spans="1:28" ht="13.2">
      <c r="A1341" s="7"/>
      <c r="B1341" s="7"/>
      <c r="C1341" s="7"/>
      <c r="D1341" s="7"/>
      <c r="E1341" s="7"/>
      <c r="F1341" s="7"/>
      <c r="G1341" s="7"/>
      <c r="H1341" s="7"/>
      <c r="I1341" s="7"/>
      <c r="J1341" s="7"/>
      <c r="K1341" s="7"/>
      <c r="L1341" s="7"/>
      <c r="M1341" s="7"/>
      <c r="N1341" s="7"/>
      <c r="O1341" s="7"/>
      <c r="P1341" s="7"/>
      <c r="Q1341" s="7"/>
      <c r="R1341" s="7"/>
      <c r="S1341" s="7"/>
      <c r="T1341" s="7"/>
      <c r="U1341" s="7"/>
      <c r="V1341" s="7"/>
      <c r="W1341" s="7"/>
      <c r="X1341" s="7"/>
      <c r="Y1341" s="7"/>
      <c r="Z1341" s="7"/>
      <c r="AA1341" s="7"/>
      <c r="AB1341" s="7"/>
    </row>
    <row r="1342" spans="1:28" ht="13.2">
      <c r="A1342" s="7"/>
      <c r="B1342" s="7"/>
      <c r="C1342" s="7"/>
      <c r="D1342" s="7"/>
      <c r="E1342" s="7"/>
      <c r="F1342" s="7"/>
      <c r="G1342" s="7"/>
      <c r="H1342" s="7"/>
      <c r="I1342" s="7"/>
      <c r="J1342" s="7"/>
      <c r="K1342" s="7"/>
      <c r="L1342" s="7"/>
      <c r="M1342" s="7"/>
      <c r="N1342" s="7"/>
      <c r="O1342" s="7"/>
      <c r="P1342" s="7"/>
      <c r="Q1342" s="7"/>
      <c r="R1342" s="7"/>
      <c r="S1342" s="7"/>
      <c r="T1342" s="7"/>
      <c r="U1342" s="7"/>
      <c r="V1342" s="7"/>
      <c r="W1342" s="7"/>
      <c r="X1342" s="7"/>
      <c r="Y1342" s="7"/>
      <c r="Z1342" s="7"/>
      <c r="AA1342" s="7"/>
      <c r="AB1342" s="7"/>
    </row>
    <row r="1343" spans="1:28" ht="13.2">
      <c r="A1343" s="7"/>
      <c r="B1343" s="7"/>
      <c r="C1343" s="7"/>
      <c r="D1343" s="7"/>
      <c r="E1343" s="7"/>
      <c r="F1343" s="7"/>
      <c r="G1343" s="7"/>
      <c r="H1343" s="7"/>
      <c r="I1343" s="7"/>
      <c r="J1343" s="7"/>
      <c r="K1343" s="7"/>
      <c r="L1343" s="7"/>
      <c r="M1343" s="7"/>
      <c r="N1343" s="7"/>
      <c r="O1343" s="7"/>
      <c r="P1343" s="7"/>
      <c r="Q1343" s="7"/>
      <c r="R1343" s="7"/>
      <c r="S1343" s="7"/>
      <c r="T1343" s="7"/>
      <c r="U1343" s="7"/>
      <c r="V1343" s="7"/>
      <c r="W1343" s="7"/>
      <c r="X1343" s="7"/>
      <c r="Y1343" s="7"/>
      <c r="Z1343" s="7"/>
      <c r="AA1343" s="7"/>
      <c r="AB1343" s="7"/>
    </row>
    <row r="1344" spans="1:28" ht="13.2">
      <c r="A1344" s="7"/>
      <c r="B1344" s="7"/>
      <c r="C1344" s="7"/>
      <c r="D1344" s="7"/>
      <c r="E1344" s="7"/>
      <c r="F1344" s="7"/>
      <c r="G1344" s="7"/>
      <c r="H1344" s="7"/>
      <c r="I1344" s="7"/>
      <c r="J1344" s="7"/>
      <c r="K1344" s="7"/>
      <c r="L1344" s="7"/>
      <c r="M1344" s="7"/>
      <c r="N1344" s="7"/>
      <c r="O1344" s="7"/>
      <c r="P1344" s="7"/>
      <c r="Q1344" s="7"/>
      <c r="R1344" s="7"/>
      <c r="S1344" s="7"/>
      <c r="T1344" s="7"/>
      <c r="U1344" s="7"/>
      <c r="V1344" s="7"/>
      <c r="W1344" s="7"/>
      <c r="X1344" s="7"/>
      <c r="Y1344" s="7"/>
      <c r="Z1344" s="7"/>
      <c r="AA1344" s="7"/>
      <c r="AB1344" s="7"/>
    </row>
    <row r="1345" spans="1:28" ht="13.2">
      <c r="A1345" s="7"/>
      <c r="B1345" s="7"/>
      <c r="C1345" s="7"/>
      <c r="D1345" s="7"/>
      <c r="E1345" s="7"/>
      <c r="F1345" s="7"/>
      <c r="G1345" s="7"/>
      <c r="H1345" s="7"/>
      <c r="I1345" s="7"/>
      <c r="J1345" s="7"/>
      <c r="K1345" s="7"/>
      <c r="L1345" s="7"/>
      <c r="M1345" s="7"/>
      <c r="N1345" s="7"/>
      <c r="O1345" s="7"/>
      <c r="P1345" s="7"/>
      <c r="Q1345" s="7"/>
      <c r="R1345" s="7"/>
      <c r="S1345" s="7"/>
      <c r="T1345" s="7"/>
      <c r="U1345" s="7"/>
      <c r="V1345" s="7"/>
      <c r="W1345" s="7"/>
      <c r="X1345" s="7"/>
      <c r="Y1345" s="7"/>
      <c r="Z1345" s="7"/>
      <c r="AA1345" s="7"/>
      <c r="AB1345" s="7"/>
    </row>
    <row r="1346" spans="1:28" ht="13.2">
      <c r="A1346" s="7"/>
      <c r="B1346" s="7"/>
      <c r="C1346" s="7"/>
      <c r="D1346" s="7"/>
      <c r="E1346" s="7"/>
      <c r="F1346" s="7"/>
      <c r="G1346" s="7"/>
      <c r="H1346" s="7"/>
      <c r="I1346" s="7"/>
      <c r="J1346" s="7"/>
      <c r="K1346" s="7"/>
      <c r="L1346" s="7"/>
      <c r="M1346" s="7"/>
      <c r="N1346" s="7"/>
      <c r="O1346" s="7"/>
      <c r="P1346" s="7"/>
      <c r="Q1346" s="7"/>
      <c r="R1346" s="7"/>
      <c r="S1346" s="7"/>
      <c r="T1346" s="7"/>
      <c r="U1346" s="7"/>
      <c r="V1346" s="7"/>
      <c r="W1346" s="7"/>
      <c r="X1346" s="7"/>
      <c r="Y1346" s="7"/>
      <c r="Z1346" s="7"/>
      <c r="AA1346" s="7"/>
      <c r="AB1346" s="7"/>
    </row>
    <row r="1347" spans="1:28" ht="13.2">
      <c r="A1347" s="7"/>
      <c r="B1347" s="7"/>
      <c r="C1347" s="7"/>
      <c r="D1347" s="7"/>
      <c r="E1347" s="7"/>
      <c r="F1347" s="7"/>
      <c r="G1347" s="7"/>
      <c r="H1347" s="7"/>
      <c r="I1347" s="7"/>
      <c r="J1347" s="7"/>
      <c r="K1347" s="7"/>
      <c r="L1347" s="7"/>
      <c r="M1347" s="7"/>
      <c r="N1347" s="7"/>
      <c r="O1347" s="7"/>
      <c r="P1347" s="7"/>
      <c r="Q1347" s="7"/>
      <c r="R1347" s="7"/>
      <c r="S1347" s="7"/>
      <c r="T1347" s="7"/>
      <c r="U1347" s="7"/>
      <c r="V1347" s="7"/>
      <c r="W1347" s="7"/>
      <c r="X1347" s="7"/>
      <c r="Y1347" s="7"/>
      <c r="Z1347" s="7"/>
      <c r="AA1347" s="7"/>
      <c r="AB1347" s="7"/>
    </row>
    <row r="1348" spans="1:28" ht="13.2">
      <c r="A1348" s="7"/>
      <c r="B1348" s="7"/>
      <c r="C1348" s="7"/>
      <c r="D1348" s="7"/>
      <c r="E1348" s="7"/>
      <c r="F1348" s="7"/>
      <c r="G1348" s="7"/>
      <c r="H1348" s="7"/>
      <c r="I1348" s="7"/>
      <c r="J1348" s="7"/>
      <c r="K1348" s="7"/>
      <c r="L1348" s="7"/>
      <c r="M1348" s="7"/>
      <c r="N1348" s="7"/>
      <c r="O1348" s="7"/>
      <c r="P1348" s="7"/>
      <c r="Q1348" s="7"/>
      <c r="R1348" s="7"/>
      <c r="S1348" s="7"/>
      <c r="T1348" s="7"/>
      <c r="U1348" s="7"/>
      <c r="V1348" s="7"/>
      <c r="W1348" s="7"/>
      <c r="X1348" s="7"/>
      <c r="Y1348" s="7"/>
      <c r="Z1348" s="7"/>
      <c r="AA1348" s="7"/>
      <c r="AB1348" s="7"/>
    </row>
    <row r="1349" spans="1:28" ht="13.2">
      <c r="A1349" s="7"/>
      <c r="B1349" s="7"/>
      <c r="C1349" s="7"/>
      <c r="D1349" s="7"/>
      <c r="E1349" s="7"/>
      <c r="F1349" s="7"/>
      <c r="G1349" s="7"/>
      <c r="H1349" s="7"/>
      <c r="I1349" s="7"/>
      <c r="J1349" s="7"/>
      <c r="K1349" s="7"/>
      <c r="L1349" s="7"/>
      <c r="M1349" s="7"/>
      <c r="N1349" s="7"/>
      <c r="O1349" s="7"/>
      <c r="P1349" s="7"/>
      <c r="Q1349" s="7"/>
      <c r="R1349" s="7"/>
      <c r="S1349" s="7"/>
      <c r="T1349" s="7"/>
      <c r="U1349" s="7"/>
      <c r="V1349" s="7"/>
      <c r="W1349" s="7"/>
      <c r="X1349" s="7"/>
      <c r="Y1349" s="7"/>
      <c r="Z1349" s="7"/>
      <c r="AA1349" s="7"/>
      <c r="AB1349" s="7"/>
    </row>
    <row r="1350" spans="1:28" ht="13.2">
      <c r="A1350" s="7"/>
      <c r="B1350" s="7"/>
      <c r="C1350" s="7"/>
      <c r="D1350" s="7"/>
      <c r="E1350" s="7"/>
      <c r="F1350" s="7"/>
      <c r="G1350" s="7"/>
      <c r="H1350" s="7"/>
      <c r="I1350" s="7"/>
      <c r="J1350" s="7"/>
      <c r="K1350" s="7"/>
      <c r="L1350" s="7"/>
      <c r="M1350" s="7"/>
      <c r="N1350" s="7"/>
      <c r="O1350" s="7"/>
      <c r="P1350" s="7"/>
      <c r="Q1350" s="7"/>
      <c r="R1350" s="7"/>
      <c r="S1350" s="7"/>
      <c r="T1350" s="7"/>
      <c r="U1350" s="7"/>
      <c r="V1350" s="7"/>
      <c r="W1350" s="7"/>
      <c r="X1350" s="7"/>
      <c r="Y1350" s="7"/>
      <c r="Z1350" s="7"/>
      <c r="AA1350" s="7"/>
      <c r="AB1350" s="7"/>
    </row>
    <row r="1351" spans="1:28" ht="13.2">
      <c r="A1351" s="7"/>
      <c r="B1351" s="7"/>
      <c r="C1351" s="7"/>
      <c r="D1351" s="7"/>
      <c r="E1351" s="7"/>
      <c r="F1351" s="7"/>
      <c r="G1351" s="7"/>
      <c r="H1351" s="7"/>
      <c r="I1351" s="7"/>
      <c r="J1351" s="7"/>
      <c r="K1351" s="7"/>
      <c r="L1351" s="7"/>
      <c r="M1351" s="7"/>
      <c r="N1351" s="7"/>
      <c r="O1351" s="7"/>
      <c r="P1351" s="7"/>
      <c r="Q1351" s="7"/>
      <c r="R1351" s="7"/>
      <c r="S1351" s="7"/>
      <c r="T1351" s="7"/>
      <c r="U1351" s="7"/>
      <c r="V1351" s="7"/>
      <c r="W1351" s="7"/>
      <c r="X1351" s="7"/>
      <c r="Y1351" s="7"/>
      <c r="Z1351" s="7"/>
      <c r="AA1351" s="7"/>
      <c r="AB1351" s="7"/>
    </row>
    <row r="1352" spans="1:28" ht="13.2">
      <c r="A1352" s="7"/>
      <c r="B1352" s="7"/>
      <c r="C1352" s="7"/>
      <c r="D1352" s="7"/>
      <c r="E1352" s="7"/>
      <c r="F1352" s="7"/>
      <c r="G1352" s="7"/>
      <c r="H1352" s="7"/>
      <c r="I1352" s="7"/>
      <c r="J1352" s="7"/>
      <c r="K1352" s="7"/>
      <c r="L1352" s="7"/>
      <c r="M1352" s="7"/>
      <c r="N1352" s="7"/>
      <c r="O1352" s="7"/>
      <c r="P1352" s="7"/>
      <c r="Q1352" s="7"/>
      <c r="R1352" s="7"/>
      <c r="S1352" s="7"/>
      <c r="T1352" s="7"/>
      <c r="U1352" s="7"/>
      <c r="V1352" s="7"/>
      <c r="W1352" s="7"/>
      <c r="X1352" s="7"/>
      <c r="Y1352" s="7"/>
      <c r="Z1352" s="7"/>
      <c r="AA1352" s="7"/>
      <c r="AB1352" s="7"/>
    </row>
    <row r="1353" spans="1:28" ht="13.2">
      <c r="A1353" s="7"/>
      <c r="B1353" s="7"/>
      <c r="C1353" s="7"/>
      <c r="D1353" s="7"/>
      <c r="E1353" s="7"/>
      <c r="F1353" s="7"/>
      <c r="G1353" s="7"/>
      <c r="H1353" s="7"/>
      <c r="I1353" s="7"/>
      <c r="J1353" s="7"/>
      <c r="K1353" s="7"/>
      <c r="L1353" s="7"/>
      <c r="M1353" s="7"/>
      <c r="N1353" s="7"/>
      <c r="O1353" s="7"/>
      <c r="P1353" s="7"/>
      <c r="Q1353" s="7"/>
      <c r="R1353" s="7"/>
      <c r="S1353" s="7"/>
      <c r="T1353" s="7"/>
      <c r="U1353" s="7"/>
      <c r="V1353" s="7"/>
      <c r="W1353" s="7"/>
      <c r="X1353" s="7"/>
      <c r="Y1353" s="7"/>
      <c r="Z1353" s="7"/>
      <c r="AA1353" s="7"/>
      <c r="AB1353" s="7"/>
    </row>
    <row r="1354" spans="1:28" ht="13.2">
      <c r="A1354" s="7"/>
      <c r="B1354" s="7"/>
      <c r="C1354" s="7"/>
      <c r="D1354" s="7"/>
      <c r="E1354" s="7"/>
      <c r="F1354" s="7"/>
      <c r="G1354" s="7"/>
      <c r="H1354" s="7"/>
      <c r="I1354" s="7"/>
      <c r="J1354" s="7"/>
      <c r="K1354" s="7"/>
      <c r="L1354" s="7"/>
      <c r="M1354" s="7"/>
      <c r="N1354" s="7"/>
      <c r="O1354" s="7"/>
      <c r="P1354" s="7"/>
      <c r="Q1354" s="7"/>
      <c r="R1354" s="7"/>
      <c r="S1354" s="7"/>
      <c r="T1354" s="7"/>
      <c r="U1354" s="7"/>
      <c r="V1354" s="7"/>
      <c r="W1354" s="7"/>
      <c r="X1354" s="7"/>
      <c r="Y1354" s="7"/>
      <c r="Z1354" s="7"/>
      <c r="AA1354" s="7"/>
      <c r="AB1354" s="7"/>
    </row>
    <row r="1355" spans="1:28" ht="13.2">
      <c r="A1355" s="7"/>
      <c r="B1355" s="7"/>
      <c r="C1355" s="7"/>
      <c r="D1355" s="7"/>
      <c r="E1355" s="7"/>
      <c r="F1355" s="7"/>
      <c r="G1355" s="7"/>
      <c r="H1355" s="7"/>
      <c r="I1355" s="7"/>
      <c r="J1355" s="7"/>
      <c r="K1355" s="7"/>
      <c r="L1355" s="7"/>
      <c r="M1355" s="7"/>
      <c r="N1355" s="7"/>
      <c r="O1355" s="7"/>
      <c r="P1355" s="7"/>
      <c r="Q1355" s="7"/>
      <c r="R1355" s="7"/>
      <c r="S1355" s="7"/>
      <c r="T1355" s="7"/>
      <c r="U1355" s="7"/>
      <c r="V1355" s="7"/>
      <c r="W1355" s="7"/>
      <c r="X1355" s="7"/>
      <c r="Y1355" s="7"/>
      <c r="Z1355" s="7"/>
      <c r="AA1355" s="7"/>
      <c r="AB1355" s="7"/>
    </row>
    <row r="1356" spans="1:28" ht="13.2">
      <c r="A1356" s="7"/>
      <c r="B1356" s="7"/>
      <c r="C1356" s="7"/>
      <c r="D1356" s="7"/>
      <c r="E1356" s="7"/>
      <c r="F1356" s="7"/>
      <c r="G1356" s="7"/>
      <c r="H1356" s="7"/>
      <c r="I1356" s="7"/>
      <c r="J1356" s="7"/>
      <c r="K1356" s="7"/>
      <c r="L1356" s="7"/>
      <c r="M1356" s="7"/>
      <c r="N1356" s="7"/>
      <c r="O1356" s="7"/>
      <c r="P1356" s="7"/>
      <c r="Q1356" s="7"/>
      <c r="R1356" s="7"/>
      <c r="S1356" s="7"/>
      <c r="T1356" s="7"/>
      <c r="U1356" s="7"/>
      <c r="V1356" s="7"/>
      <c r="W1356" s="7"/>
      <c r="X1356" s="7"/>
      <c r="Y1356" s="7"/>
      <c r="Z1356" s="7"/>
      <c r="AA1356" s="7"/>
      <c r="AB1356" s="7"/>
    </row>
    <row r="1357" spans="1:28" ht="13.2">
      <c r="A1357" s="7"/>
      <c r="B1357" s="7"/>
      <c r="C1357" s="7"/>
      <c r="D1357" s="7"/>
      <c r="E1357" s="7"/>
      <c r="F1357" s="7"/>
      <c r="G1357" s="7"/>
      <c r="H1357" s="7"/>
      <c r="I1357" s="7"/>
      <c r="J1357" s="7"/>
      <c r="K1357" s="7"/>
      <c r="L1357" s="7"/>
      <c r="M1357" s="7"/>
      <c r="N1357" s="7"/>
      <c r="O1357" s="7"/>
      <c r="P1357" s="7"/>
      <c r="Q1357" s="7"/>
      <c r="R1357" s="7"/>
      <c r="S1357" s="7"/>
      <c r="T1357" s="7"/>
      <c r="U1357" s="7"/>
      <c r="V1357" s="7"/>
      <c r="W1357" s="7"/>
      <c r="X1357" s="7"/>
      <c r="Y1357" s="7"/>
      <c r="Z1357" s="7"/>
      <c r="AA1357" s="7"/>
      <c r="AB1357" s="7"/>
    </row>
    <row r="1358" spans="1:28" ht="13.2">
      <c r="A1358" s="7"/>
      <c r="B1358" s="7"/>
      <c r="C1358" s="7"/>
      <c r="D1358" s="7"/>
      <c r="E1358" s="7"/>
      <c r="F1358" s="7"/>
      <c r="G1358" s="7"/>
      <c r="H1358" s="7"/>
      <c r="I1358" s="7"/>
      <c r="J1358" s="7"/>
      <c r="K1358" s="7"/>
      <c r="L1358" s="7"/>
      <c r="M1358" s="7"/>
      <c r="N1358" s="7"/>
      <c r="O1358" s="7"/>
      <c r="P1358" s="7"/>
      <c r="Q1358" s="7"/>
      <c r="R1358" s="7"/>
      <c r="S1358" s="7"/>
      <c r="T1358" s="7"/>
      <c r="U1358" s="7"/>
      <c r="V1358" s="7"/>
      <c r="W1358" s="7"/>
      <c r="X1358" s="7"/>
      <c r="Y1358" s="7"/>
      <c r="Z1358" s="7"/>
      <c r="AA1358" s="7"/>
      <c r="AB1358" s="7"/>
    </row>
    <row r="1359" spans="1:28" ht="13.2">
      <c r="A1359" s="7"/>
      <c r="B1359" s="7"/>
      <c r="C1359" s="7"/>
      <c r="D1359" s="7"/>
      <c r="E1359" s="7"/>
      <c r="F1359" s="7"/>
      <c r="G1359" s="7"/>
      <c r="H1359" s="7"/>
      <c r="I1359" s="7"/>
      <c r="J1359" s="7"/>
      <c r="K1359" s="7"/>
      <c r="L1359" s="7"/>
      <c r="M1359" s="7"/>
      <c r="N1359" s="7"/>
      <c r="O1359" s="7"/>
      <c r="P1359" s="7"/>
      <c r="Q1359" s="7"/>
      <c r="R1359" s="7"/>
      <c r="S1359" s="7"/>
      <c r="T1359" s="7"/>
      <c r="U1359" s="7"/>
      <c r="V1359" s="7"/>
      <c r="W1359" s="7"/>
      <c r="X1359" s="7"/>
      <c r="Y1359" s="7"/>
      <c r="Z1359" s="7"/>
      <c r="AA1359" s="7"/>
      <c r="AB1359" s="7"/>
    </row>
    <row r="1360" spans="1:28" ht="13.2">
      <c r="A1360" s="7"/>
      <c r="B1360" s="7"/>
      <c r="C1360" s="7"/>
      <c r="D1360" s="7"/>
      <c r="E1360" s="7"/>
      <c r="F1360" s="7"/>
      <c r="G1360" s="7"/>
      <c r="H1360" s="7"/>
      <c r="I1360" s="7"/>
      <c r="J1360" s="7"/>
      <c r="K1360" s="7"/>
      <c r="L1360" s="7"/>
      <c r="M1360" s="7"/>
      <c r="N1360" s="7"/>
      <c r="O1360" s="7"/>
      <c r="P1360" s="7"/>
      <c r="Q1360" s="7"/>
      <c r="R1360" s="7"/>
      <c r="S1360" s="7"/>
      <c r="T1360" s="7"/>
      <c r="U1360" s="7"/>
      <c r="V1360" s="7"/>
      <c r="W1360" s="7"/>
      <c r="X1360" s="7"/>
      <c r="Y1360" s="7"/>
      <c r="Z1360" s="7"/>
      <c r="AA1360" s="7"/>
      <c r="AB1360" s="7"/>
    </row>
    <row r="1361" spans="1:28" ht="13.2">
      <c r="A1361" s="7"/>
      <c r="B1361" s="7"/>
      <c r="C1361" s="7"/>
      <c r="D1361" s="7"/>
      <c r="E1361" s="7"/>
      <c r="F1361" s="7"/>
      <c r="G1361" s="7"/>
      <c r="H1361" s="7"/>
      <c r="I1361" s="7"/>
      <c r="J1361" s="7"/>
      <c r="K1361" s="7"/>
      <c r="L1361" s="7"/>
      <c r="M1361" s="7"/>
      <c r="N1361" s="7"/>
      <c r="O1361" s="7"/>
      <c r="P1361" s="7"/>
      <c r="Q1361" s="7"/>
      <c r="R1361" s="7"/>
      <c r="S1361" s="7"/>
      <c r="T1361" s="7"/>
      <c r="U1361" s="7"/>
      <c r="V1361" s="7"/>
      <c r="W1361" s="7"/>
      <c r="X1361" s="7"/>
      <c r="Y1361" s="7"/>
      <c r="Z1361" s="7"/>
      <c r="AA1361" s="7"/>
      <c r="AB1361" s="7"/>
    </row>
    <row r="1362" spans="1:28" ht="13.2">
      <c r="A1362" s="7"/>
      <c r="B1362" s="7"/>
      <c r="C1362" s="7"/>
      <c r="D1362" s="7"/>
      <c r="E1362" s="7"/>
      <c r="F1362" s="7"/>
      <c r="G1362" s="7"/>
      <c r="H1362" s="7"/>
      <c r="I1362" s="7"/>
      <c r="J1362" s="7"/>
      <c r="K1362" s="7"/>
      <c r="L1362" s="7"/>
      <c r="M1362" s="7"/>
      <c r="N1362" s="7"/>
      <c r="O1362" s="7"/>
      <c r="P1362" s="7"/>
      <c r="Q1362" s="7"/>
      <c r="R1362" s="7"/>
      <c r="S1362" s="7"/>
      <c r="T1362" s="7"/>
      <c r="U1362" s="7"/>
      <c r="V1362" s="7"/>
      <c r="W1362" s="7"/>
      <c r="X1362" s="7"/>
      <c r="Y1362" s="7"/>
      <c r="Z1362" s="7"/>
      <c r="AA1362" s="7"/>
      <c r="AB1362" s="7"/>
    </row>
    <row r="1363" spans="1:28" ht="13.2">
      <c r="A1363" s="7"/>
      <c r="B1363" s="7"/>
      <c r="C1363" s="7"/>
      <c r="D1363" s="7"/>
      <c r="E1363" s="7"/>
      <c r="F1363" s="7"/>
      <c r="G1363" s="7"/>
      <c r="H1363" s="7"/>
      <c r="I1363" s="7"/>
      <c r="J1363" s="7"/>
      <c r="K1363" s="7"/>
      <c r="L1363" s="7"/>
      <c r="M1363" s="7"/>
      <c r="N1363" s="7"/>
      <c r="O1363" s="7"/>
      <c r="P1363" s="7"/>
      <c r="Q1363" s="7"/>
      <c r="R1363" s="7"/>
      <c r="S1363" s="7"/>
      <c r="T1363" s="7"/>
      <c r="U1363" s="7"/>
      <c r="V1363" s="7"/>
      <c r="W1363" s="7"/>
      <c r="X1363" s="7"/>
      <c r="Y1363" s="7"/>
      <c r="Z1363" s="7"/>
      <c r="AA1363" s="7"/>
      <c r="AB1363"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F28E0A06-4A40-4F51-83DC-69F4F1CC5E76}"/>
  </hyperlinks>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088C0-67B9-4342-87B0-729DEC478120}">
  <dimension ref="A1:AB23"/>
  <sheetViews>
    <sheetView showGridLines="0" zoomScaleNormal="100" workbookViewId="0"/>
  </sheetViews>
  <sheetFormatPr baseColWidth="10" defaultColWidth="11.44140625" defaultRowHeight="13.2"/>
  <cols>
    <col min="1" max="1" width="18.44140625" style="7" customWidth="1"/>
    <col min="2" max="4" width="4.44140625" style="7" customWidth="1"/>
    <col min="5" max="5" width="4.88671875" style="7" customWidth="1"/>
    <col min="6" max="6" width="5.109375" style="7" customWidth="1"/>
    <col min="7" max="7" width="5" style="7" customWidth="1"/>
    <col min="8" max="8" width="4.88671875" style="7" customWidth="1"/>
    <col min="9" max="9" width="5.109375" style="7" customWidth="1"/>
    <col min="10" max="11" width="4.44140625" style="7" customWidth="1"/>
    <col min="12" max="13" width="5.44140625" style="7" customWidth="1"/>
    <col min="14" max="14" width="4.88671875" style="7" customWidth="1"/>
    <col min="15" max="15" width="5" style="7" customWidth="1"/>
    <col min="16" max="16" width="5.88671875" style="7" customWidth="1"/>
    <col min="17" max="18" width="4.88671875" style="7" customWidth="1"/>
    <col min="19" max="20" width="4.44140625" style="7" customWidth="1"/>
    <col min="21" max="21" width="5" style="7" customWidth="1"/>
    <col min="22" max="22" width="5.109375" style="7" bestFit="1" customWidth="1"/>
    <col min="23" max="23" width="5.109375" style="7" customWidth="1"/>
    <col min="24" max="26" width="4.44140625" style="7" customWidth="1"/>
    <col min="27" max="27" width="8.44140625" style="7" bestFit="1" customWidth="1"/>
    <col min="28" max="16384" width="11.44140625" style="7"/>
  </cols>
  <sheetData>
    <row r="1" spans="1:28" s="69" customFormat="1" ht="20.25" customHeight="1">
      <c r="A1" s="1421" t="s">
        <v>2108</v>
      </c>
      <c r="B1" s="68"/>
      <c r="C1" s="68"/>
      <c r="D1" s="68"/>
      <c r="E1" s="68"/>
      <c r="F1" s="68"/>
      <c r="G1" s="68"/>
      <c r="H1" s="68"/>
      <c r="I1" s="68"/>
      <c r="J1" s="68"/>
      <c r="K1" s="68"/>
      <c r="L1" s="68"/>
      <c r="M1" s="68"/>
      <c r="N1" s="68"/>
      <c r="O1" s="68"/>
      <c r="P1" s="68"/>
      <c r="Q1" s="68"/>
      <c r="R1" s="68"/>
      <c r="S1" s="68"/>
      <c r="T1" s="68"/>
      <c r="U1" s="68"/>
      <c r="V1" s="68"/>
      <c r="W1" s="68"/>
      <c r="X1" s="68"/>
      <c r="Y1" s="68"/>
      <c r="Z1" s="68"/>
      <c r="AA1" s="68"/>
    </row>
    <row r="2" spans="1:28" s="71" customFormat="1" ht="24.75" customHeight="1">
      <c r="A2" s="70" t="s">
        <v>62</v>
      </c>
      <c r="B2" s="70"/>
      <c r="C2" s="70"/>
      <c r="D2" s="70"/>
      <c r="E2" s="70"/>
      <c r="F2" s="70"/>
      <c r="G2" s="70"/>
      <c r="H2" s="70"/>
      <c r="I2" s="70"/>
      <c r="J2" s="70"/>
      <c r="K2" s="70"/>
      <c r="L2" s="70"/>
      <c r="M2" s="70"/>
      <c r="N2" s="70"/>
      <c r="O2" s="70"/>
      <c r="P2" s="70"/>
      <c r="Q2" s="70"/>
      <c r="R2" s="70"/>
      <c r="S2" s="70"/>
      <c r="T2" s="70"/>
      <c r="U2" s="70"/>
      <c r="V2" s="70"/>
      <c r="W2" s="70"/>
      <c r="X2" s="70"/>
      <c r="Y2" s="70"/>
      <c r="Z2" s="70"/>
      <c r="AA2" s="70"/>
    </row>
    <row r="3" spans="1:28" s="73" customFormat="1" ht="21.15" customHeight="1">
      <c r="A3" s="72">
        <v>46112</v>
      </c>
      <c r="B3" s="72"/>
      <c r="C3" s="72"/>
      <c r="D3" s="72"/>
      <c r="E3" s="72"/>
      <c r="F3" s="72"/>
      <c r="G3" s="72"/>
      <c r="H3" s="72"/>
      <c r="I3" s="72"/>
      <c r="J3" s="72"/>
      <c r="K3" s="72"/>
      <c r="L3" s="72"/>
      <c r="M3" s="72"/>
      <c r="N3" s="72"/>
      <c r="O3" s="72"/>
      <c r="P3" s="72"/>
      <c r="Q3" s="72"/>
      <c r="R3" s="72"/>
      <c r="S3" s="72"/>
      <c r="T3" s="72"/>
      <c r="U3" s="72"/>
      <c r="V3" s="72"/>
      <c r="W3" s="72"/>
      <c r="X3" s="72"/>
      <c r="Y3" s="72"/>
      <c r="Z3" s="72"/>
      <c r="AA3" s="72"/>
    </row>
    <row r="4" spans="1:28" s="75" customFormat="1" ht="20.25" customHeight="1">
      <c r="A4" s="74" t="s">
        <v>63</v>
      </c>
      <c r="B4" s="74"/>
      <c r="C4" s="74"/>
      <c r="D4" s="74"/>
      <c r="E4" s="74"/>
      <c r="F4" s="74"/>
      <c r="G4" s="74"/>
      <c r="H4" s="74"/>
      <c r="I4" s="74"/>
      <c r="J4" s="74"/>
      <c r="K4" s="74"/>
      <c r="L4" s="74"/>
      <c r="M4" s="74"/>
      <c r="N4" s="74"/>
      <c r="O4" s="74"/>
      <c r="P4" s="74"/>
      <c r="Q4" s="74"/>
      <c r="R4" s="74"/>
      <c r="S4" s="74"/>
      <c r="T4" s="74"/>
      <c r="U4" s="74"/>
      <c r="V4" s="74"/>
      <c r="W4" s="74"/>
      <c r="X4" s="74"/>
      <c r="Y4" s="74"/>
      <c r="Z4" s="74"/>
      <c r="AA4" s="74"/>
    </row>
    <row r="5" spans="1:28" s="76" customFormat="1" ht="8.4" customHeight="1" thickBot="1"/>
    <row r="6" spans="1:28" s="76" customFormat="1" ht="82.5" customHeight="1">
      <c r="A6" s="9" t="s">
        <v>1</v>
      </c>
      <c r="B6" s="10" t="s">
        <v>2</v>
      </c>
      <c r="C6" s="10" t="s">
        <v>3</v>
      </c>
      <c r="D6" s="10" t="s">
        <v>64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77" t="s">
        <v>65</v>
      </c>
      <c r="AB6" s="78"/>
    </row>
    <row r="7" spans="1:28" s="76" customFormat="1" ht="6" customHeight="1">
      <c r="A7" s="79"/>
      <c r="B7" s="80"/>
      <c r="C7" s="80"/>
      <c r="D7" s="80"/>
      <c r="E7" s="80"/>
      <c r="F7" s="80"/>
      <c r="G7" s="80"/>
      <c r="H7" s="80"/>
      <c r="I7" s="80"/>
      <c r="J7" s="80"/>
      <c r="K7" s="80"/>
      <c r="L7" s="80"/>
      <c r="M7" s="80"/>
      <c r="N7" s="80"/>
      <c r="O7" s="80"/>
      <c r="P7" s="80"/>
      <c r="Q7" s="80"/>
      <c r="R7" s="80"/>
      <c r="S7" s="80"/>
      <c r="T7" s="80"/>
      <c r="U7" s="80"/>
      <c r="V7" s="80"/>
      <c r="W7" s="80"/>
      <c r="X7" s="80"/>
      <c r="Y7" s="80"/>
      <c r="Z7" s="80"/>
      <c r="AA7" s="81"/>
      <c r="AB7" s="78"/>
    </row>
    <row r="8" spans="1:28" s="76" customFormat="1" ht="9.75" customHeight="1">
      <c r="A8" s="82"/>
      <c r="B8" s="83"/>
      <c r="C8" s="83"/>
      <c r="D8" s="83"/>
      <c r="E8" s="83"/>
      <c r="F8" s="83"/>
      <c r="G8" s="83"/>
      <c r="H8" s="83"/>
      <c r="I8" s="83"/>
      <c r="J8" s="83"/>
      <c r="K8" s="83"/>
      <c r="L8" s="83"/>
      <c r="M8" s="83"/>
      <c r="N8" s="83"/>
      <c r="O8" s="83"/>
      <c r="P8" s="83"/>
      <c r="Q8" s="83"/>
      <c r="R8" s="83"/>
      <c r="S8" s="83"/>
      <c r="T8" s="83"/>
      <c r="U8" s="83"/>
      <c r="V8" s="83"/>
      <c r="W8" s="83"/>
      <c r="X8" s="83"/>
      <c r="Y8" s="83"/>
      <c r="Z8" s="83"/>
      <c r="AA8" s="84"/>
      <c r="AB8" s="78"/>
    </row>
    <row r="9" spans="1:28" s="21" customFormat="1" ht="18" customHeight="1">
      <c r="A9" s="21" t="s">
        <v>28</v>
      </c>
      <c r="B9" s="85">
        <v>2.224815150389396</v>
      </c>
      <c r="C9" s="85">
        <v>2.2235402283705032</v>
      </c>
      <c r="D9" s="85">
        <v>1.9430123600944926</v>
      </c>
      <c r="E9" s="85">
        <v>9.0232338374942369</v>
      </c>
      <c r="F9" s="85">
        <v>0.77800230842106921</v>
      </c>
      <c r="G9" s="85">
        <v>8.209590505651235</v>
      </c>
      <c r="H9" s="85">
        <v>0.78611547669676707</v>
      </c>
      <c r="I9" s="85">
        <v>3.5702737823995792</v>
      </c>
      <c r="J9" s="85">
        <v>2.7592803697012149</v>
      </c>
      <c r="K9" s="85">
        <v>3.9437285687924679</v>
      </c>
      <c r="L9" s="85">
        <v>0.59845452018729672</v>
      </c>
      <c r="M9" s="85">
        <v>11.157901215490375</v>
      </c>
      <c r="N9" s="85">
        <v>10.416641918079836</v>
      </c>
      <c r="O9" s="85">
        <v>2.5499903758524662</v>
      </c>
      <c r="P9" s="85">
        <v>12.857860253800652</v>
      </c>
      <c r="Q9" s="85">
        <v>1.4807432585541487</v>
      </c>
      <c r="R9" s="85">
        <v>1.6271456294058246</v>
      </c>
      <c r="S9" s="85">
        <v>1.2168129919261319</v>
      </c>
      <c r="T9" s="85">
        <v>3.3815705349416505</v>
      </c>
      <c r="U9" s="85">
        <v>7.9548704008106164</v>
      </c>
      <c r="V9" s="85">
        <v>3.1176144462261015</v>
      </c>
      <c r="W9" s="85">
        <v>2.4517815826376417</v>
      </c>
      <c r="X9" s="85">
        <v>1.5051193478980605</v>
      </c>
      <c r="Y9" s="85">
        <v>0.3748225827565918</v>
      </c>
      <c r="Z9" s="85">
        <v>3.8470783534216428</v>
      </c>
      <c r="AA9" s="86">
        <v>2583059.9449999998</v>
      </c>
      <c r="AB9" s="87"/>
    </row>
    <row r="10" spans="1:28" s="21" customFormat="1" ht="18" customHeight="1">
      <c r="A10" s="21" t="s">
        <v>29</v>
      </c>
      <c r="B10" s="85">
        <v>0.19662420707358452</v>
      </c>
      <c r="C10" s="85">
        <v>2.0394481311764001</v>
      </c>
      <c r="D10" s="85">
        <v>0.41634650370674064</v>
      </c>
      <c r="E10" s="85">
        <v>2.9479003218791631</v>
      </c>
      <c r="F10" s="85">
        <v>0.99197177029220052</v>
      </c>
      <c r="G10" s="85">
        <v>4.2393159136344627</v>
      </c>
      <c r="H10" s="85">
        <v>0.66551375928790435</v>
      </c>
      <c r="I10" s="85">
        <v>1.1753971716226914</v>
      </c>
      <c r="J10" s="85">
        <v>9.8359673463593755E-2</v>
      </c>
      <c r="K10" s="85">
        <v>2.336254532290297</v>
      </c>
      <c r="L10" s="85">
        <v>4.1827716060008244</v>
      </c>
      <c r="M10" s="85">
        <v>3.7533969738581705</v>
      </c>
      <c r="N10" s="85">
        <v>5.9841954766610348</v>
      </c>
      <c r="O10" s="85">
        <v>5.4219907455303114</v>
      </c>
      <c r="P10" s="85">
        <v>41.515168213637338</v>
      </c>
      <c r="Q10" s="85">
        <v>4.3096225421591763</v>
      </c>
      <c r="R10" s="85">
        <v>1.6370165311448157</v>
      </c>
      <c r="S10" s="85">
        <v>0.45207011856324247</v>
      </c>
      <c r="T10" s="85">
        <v>0.3459596704903477</v>
      </c>
      <c r="U10" s="85">
        <v>7.2591543868712209</v>
      </c>
      <c r="V10" s="85">
        <v>1.0146518907288868</v>
      </c>
      <c r="W10" s="85">
        <v>5.5530161312501107</v>
      </c>
      <c r="X10" s="85">
        <v>0.513554661825254</v>
      </c>
      <c r="Y10" s="85">
        <v>1.5189430901743832</v>
      </c>
      <c r="Z10" s="85">
        <v>1.4313559766778485</v>
      </c>
      <c r="AA10" s="86">
        <v>1392686.608</v>
      </c>
      <c r="AB10" s="87"/>
    </row>
    <row r="11" spans="1:28" s="21" customFormat="1" ht="18" customHeight="1">
      <c r="A11" s="21" t="s">
        <v>30</v>
      </c>
      <c r="B11" s="85" t="s">
        <v>66</v>
      </c>
      <c r="C11" s="85" t="s">
        <v>66</v>
      </c>
      <c r="D11" s="85" t="s">
        <v>66</v>
      </c>
      <c r="E11" s="85" t="s">
        <v>66</v>
      </c>
      <c r="F11" s="85" t="s">
        <v>66</v>
      </c>
      <c r="G11" s="85" t="s">
        <v>66</v>
      </c>
      <c r="H11" s="85">
        <v>2.5089287742284454</v>
      </c>
      <c r="I11" s="85" t="s">
        <v>66</v>
      </c>
      <c r="J11" s="85" t="s">
        <v>66</v>
      </c>
      <c r="K11" s="85" t="s">
        <v>66</v>
      </c>
      <c r="L11" s="85">
        <v>7.3343441178702244</v>
      </c>
      <c r="M11" s="85">
        <v>5.7726064500876699</v>
      </c>
      <c r="N11" s="85">
        <v>3.6395799156635844</v>
      </c>
      <c r="O11" s="85">
        <v>4.6814977853931063</v>
      </c>
      <c r="P11" s="85">
        <v>68.548903311593335</v>
      </c>
      <c r="Q11" s="85" t="s">
        <v>66</v>
      </c>
      <c r="R11" s="85" t="s">
        <v>66</v>
      </c>
      <c r="S11" s="85" t="s">
        <v>66</v>
      </c>
      <c r="T11" s="85" t="s">
        <v>66</v>
      </c>
      <c r="U11" s="85">
        <v>7.5141396451636311</v>
      </c>
      <c r="V11" s="85" t="s">
        <v>66</v>
      </c>
      <c r="W11" s="85" t="s">
        <v>66</v>
      </c>
      <c r="X11" s="85" t="s">
        <v>66</v>
      </c>
      <c r="Y11" s="85" t="s">
        <v>66</v>
      </c>
      <c r="Z11" s="85" t="s">
        <v>66</v>
      </c>
      <c r="AA11" s="86">
        <v>216918.633</v>
      </c>
      <c r="AB11" s="87"/>
    </row>
    <row r="12" spans="1:28" s="21" customFormat="1" ht="18" customHeight="1">
      <c r="A12" s="88" t="s">
        <v>31</v>
      </c>
      <c r="B12" s="85" t="s">
        <v>66</v>
      </c>
      <c r="C12" s="85">
        <v>5.8485519893273592</v>
      </c>
      <c r="D12" s="85" t="s">
        <v>66</v>
      </c>
      <c r="E12" s="85">
        <v>2.861176299182417</v>
      </c>
      <c r="F12" s="85">
        <v>1.9838755542506175E-2</v>
      </c>
      <c r="G12" s="85">
        <v>1.9665654349368284</v>
      </c>
      <c r="H12" s="85">
        <v>2.126817951854632</v>
      </c>
      <c r="I12" s="85">
        <v>2.1069544540555709</v>
      </c>
      <c r="J12" s="85" t="s">
        <v>66</v>
      </c>
      <c r="K12" s="85">
        <v>1.5331462024597187</v>
      </c>
      <c r="L12" s="85">
        <v>2.8346587577308413</v>
      </c>
      <c r="M12" s="85">
        <v>2.5197444662734094</v>
      </c>
      <c r="N12" s="85">
        <v>0.48869304177482148</v>
      </c>
      <c r="O12" s="85">
        <v>3.6170995383041187</v>
      </c>
      <c r="P12" s="85">
        <v>63.905410384538683</v>
      </c>
      <c r="Q12" s="85" t="s">
        <v>66</v>
      </c>
      <c r="R12" s="85" t="s">
        <v>66</v>
      </c>
      <c r="S12" s="85">
        <v>0.68280729601631718</v>
      </c>
      <c r="T12" s="85" t="s">
        <v>66</v>
      </c>
      <c r="U12" s="85">
        <v>5.5060251716209114</v>
      </c>
      <c r="V12" s="85">
        <v>1.2600679320709027</v>
      </c>
      <c r="W12" s="85">
        <v>0.56486028728415461</v>
      </c>
      <c r="X12" s="85">
        <v>0.82390253302803518</v>
      </c>
      <c r="Y12" s="85">
        <v>0.34408871463493546</v>
      </c>
      <c r="Z12" s="85">
        <v>0.98959078936383182</v>
      </c>
      <c r="AA12" s="86">
        <v>1786417.496</v>
      </c>
      <c r="AB12" s="87"/>
    </row>
    <row r="13" spans="1:28" s="21" customFormat="1" ht="18" customHeight="1">
      <c r="A13" s="21" t="s">
        <v>32</v>
      </c>
      <c r="B13" s="85" t="s">
        <v>66</v>
      </c>
      <c r="C13" s="85" t="s">
        <v>66</v>
      </c>
      <c r="D13" s="85" t="s">
        <v>66</v>
      </c>
      <c r="E13" s="85" t="s">
        <v>66</v>
      </c>
      <c r="F13" s="85" t="s">
        <v>66</v>
      </c>
      <c r="G13" s="85" t="s">
        <v>66</v>
      </c>
      <c r="H13" s="85" t="s">
        <v>66</v>
      </c>
      <c r="I13" s="85" t="s">
        <v>66</v>
      </c>
      <c r="J13" s="85" t="s">
        <v>66</v>
      </c>
      <c r="K13" s="85" t="s">
        <v>66</v>
      </c>
      <c r="L13" s="85" t="s">
        <v>66</v>
      </c>
      <c r="M13" s="85" t="s">
        <v>66</v>
      </c>
      <c r="N13" s="85" t="s">
        <v>66</v>
      </c>
      <c r="O13" s="85" t="s">
        <v>66</v>
      </c>
      <c r="P13" s="85">
        <v>100</v>
      </c>
      <c r="Q13" s="85" t="s">
        <v>66</v>
      </c>
      <c r="R13" s="85" t="s">
        <v>66</v>
      </c>
      <c r="S13" s="85" t="s">
        <v>66</v>
      </c>
      <c r="T13" s="85" t="s">
        <v>66</v>
      </c>
      <c r="U13" s="85" t="s">
        <v>66</v>
      </c>
      <c r="V13" s="85" t="s">
        <v>66</v>
      </c>
      <c r="W13" s="85" t="s">
        <v>66</v>
      </c>
      <c r="X13" s="85" t="s">
        <v>66</v>
      </c>
      <c r="Y13" s="85" t="s">
        <v>66</v>
      </c>
      <c r="Z13" s="85" t="s">
        <v>66</v>
      </c>
      <c r="AA13" s="86">
        <v>1741094.1340000001</v>
      </c>
      <c r="AB13" s="87"/>
    </row>
    <row r="14" spans="1:28" s="21" customFormat="1" ht="18" customHeight="1">
      <c r="A14" s="21" t="s">
        <v>33</v>
      </c>
      <c r="B14" s="85" t="s">
        <v>66</v>
      </c>
      <c r="C14" s="85" t="s">
        <v>66</v>
      </c>
      <c r="D14" s="85">
        <v>4.6498715526882073</v>
      </c>
      <c r="E14" s="85">
        <v>4.7420915734552489</v>
      </c>
      <c r="F14" s="85">
        <v>6.5330086781627674</v>
      </c>
      <c r="G14" s="85" t="s">
        <v>66</v>
      </c>
      <c r="H14" s="85">
        <v>2.9804840825104084</v>
      </c>
      <c r="I14" s="85">
        <v>2.8639567574412217</v>
      </c>
      <c r="J14" s="85">
        <v>0.74812428546588206</v>
      </c>
      <c r="K14" s="85">
        <v>6.1784859827819494</v>
      </c>
      <c r="L14" s="85">
        <v>0.7492201025292804</v>
      </c>
      <c r="M14" s="85">
        <v>5.5878724624938165</v>
      </c>
      <c r="N14" s="85">
        <v>4.93180231993819</v>
      </c>
      <c r="O14" s="85" t="s">
        <v>66</v>
      </c>
      <c r="P14" s="85">
        <v>60.035082202533033</v>
      </c>
      <c r="Q14" s="85" t="s">
        <v>66</v>
      </c>
      <c r="R14" s="85" t="s">
        <v>66</v>
      </c>
      <c r="S14" s="85" t="s">
        <v>66</v>
      </c>
      <c r="T14" s="85" t="s">
        <v>66</v>
      </c>
      <c r="U14" s="85" t="s">
        <v>66</v>
      </c>
      <c r="V14" s="85" t="s">
        <v>66</v>
      </c>
      <c r="W14" s="85" t="s">
        <v>66</v>
      </c>
      <c r="X14" s="85" t="s">
        <v>66</v>
      </c>
      <c r="Y14" s="85" t="s">
        <v>66</v>
      </c>
      <c r="Z14" s="85" t="s">
        <v>66</v>
      </c>
      <c r="AA14" s="86">
        <v>508205.26400000002</v>
      </c>
      <c r="AB14" s="87"/>
    </row>
    <row r="15" spans="1:28" s="21" customFormat="1" ht="18" customHeight="1">
      <c r="A15" s="21" t="s">
        <v>34</v>
      </c>
      <c r="B15" s="85" t="s">
        <v>66</v>
      </c>
      <c r="C15" s="85" t="s">
        <v>66</v>
      </c>
      <c r="D15" s="85" t="s">
        <v>66</v>
      </c>
      <c r="E15" s="85" t="s">
        <v>66</v>
      </c>
      <c r="F15" s="85" t="s">
        <v>66</v>
      </c>
      <c r="G15" s="85" t="s">
        <v>66</v>
      </c>
      <c r="H15" s="85" t="s">
        <v>66</v>
      </c>
      <c r="I15" s="85" t="s">
        <v>66</v>
      </c>
      <c r="J15" s="85" t="s">
        <v>66</v>
      </c>
      <c r="K15" s="85" t="s">
        <v>66</v>
      </c>
      <c r="L15" s="85" t="s">
        <v>66</v>
      </c>
      <c r="M15" s="85" t="s">
        <v>66</v>
      </c>
      <c r="N15" s="85" t="s">
        <v>66</v>
      </c>
      <c r="O15" s="85" t="s">
        <v>66</v>
      </c>
      <c r="P15" s="85">
        <v>100</v>
      </c>
      <c r="Q15" s="85" t="s">
        <v>66</v>
      </c>
      <c r="R15" s="85" t="s">
        <v>66</v>
      </c>
      <c r="S15" s="85" t="s">
        <v>66</v>
      </c>
      <c r="T15" s="85" t="s">
        <v>66</v>
      </c>
      <c r="U15" s="85" t="s">
        <v>66</v>
      </c>
      <c r="V15" s="85" t="s">
        <v>66</v>
      </c>
      <c r="W15" s="85" t="s">
        <v>66</v>
      </c>
      <c r="X15" s="85" t="s">
        <v>66</v>
      </c>
      <c r="Y15" s="85" t="s">
        <v>66</v>
      </c>
      <c r="Z15" s="85" t="s">
        <v>66</v>
      </c>
      <c r="AA15" s="86">
        <v>341708.462</v>
      </c>
      <c r="AB15" s="87"/>
    </row>
    <row r="16" spans="1:28" s="92" customFormat="1" ht="30.75" customHeight="1" thickBot="1">
      <c r="A16" s="89" t="s">
        <v>35</v>
      </c>
      <c r="B16" s="90">
        <v>0.7025207925743755</v>
      </c>
      <c r="C16" s="90">
        <v>2.2207239593011989</v>
      </c>
      <c r="D16" s="90">
        <v>0.92902715099459687</v>
      </c>
      <c r="E16" s="90">
        <v>4.0763007495423027</v>
      </c>
      <c r="F16" s="90">
        <v>0.78723580187818276</v>
      </c>
      <c r="G16" s="90">
        <v>3.573242272053466</v>
      </c>
      <c r="H16" s="90">
        <v>1.0286649081239077</v>
      </c>
      <c r="I16" s="90">
        <v>1.8761259547028948</v>
      </c>
      <c r="J16" s="90">
        <v>0.89200592018669478</v>
      </c>
      <c r="K16" s="90">
        <v>2.254274433312049</v>
      </c>
      <c r="L16" s="90">
        <v>1.6810477473249548</v>
      </c>
      <c r="M16" s="90">
        <v>4.9756908507583422</v>
      </c>
      <c r="N16" s="90">
        <v>4.5985266557992448</v>
      </c>
      <c r="O16" s="90">
        <v>2.5221514048270133</v>
      </c>
      <c r="P16" s="90">
        <v>53.541082483466717</v>
      </c>
      <c r="Q16" s="90">
        <v>1.146639250990541</v>
      </c>
      <c r="R16" s="90">
        <v>0.75645241648603345</v>
      </c>
      <c r="S16" s="90">
        <v>0.58254598076100461</v>
      </c>
      <c r="T16" s="90">
        <v>1.0754393731118179</v>
      </c>
      <c r="U16" s="90">
        <v>4.9151932052014953</v>
      </c>
      <c r="V16" s="90">
        <v>1.3672066173137054</v>
      </c>
      <c r="W16" s="90">
        <v>1.7591163391001661</v>
      </c>
      <c r="X16" s="90">
        <v>0.70884526484621124</v>
      </c>
      <c r="Y16" s="90">
        <v>0.43153418063386428</v>
      </c>
      <c r="Z16" s="90">
        <v>1.598406286709217</v>
      </c>
      <c r="AA16" s="91">
        <v>8570090.5419999994</v>
      </c>
    </row>
    <row r="17" spans="1:28" ht="8.4"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6"/>
      <c r="AB17" s="93"/>
    </row>
    <row r="18" spans="1:28" ht="13.8">
      <c r="A18" s="26" t="s">
        <v>67</v>
      </c>
      <c r="B18" s="26"/>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93"/>
    </row>
    <row r="19" spans="1:28" ht="13.95" customHeight="1">
      <c r="A19" s="21" t="s">
        <v>37</v>
      </c>
      <c r="B19" s="28"/>
      <c r="C19" s="28"/>
      <c r="D19" s="28"/>
      <c r="E19" s="28"/>
      <c r="F19" s="28"/>
      <c r="G19" s="28"/>
      <c r="H19" s="28"/>
      <c r="I19" s="28"/>
      <c r="J19" s="28"/>
      <c r="K19" s="28"/>
      <c r="L19" s="28"/>
      <c r="M19" s="28"/>
      <c r="N19" s="28"/>
      <c r="O19" s="28"/>
      <c r="P19" s="28"/>
      <c r="Q19" s="15"/>
      <c r="R19" s="15"/>
      <c r="S19" s="15"/>
      <c r="T19" s="15"/>
      <c r="U19" s="15"/>
      <c r="V19" s="15"/>
      <c r="W19" s="15"/>
      <c r="X19" s="15"/>
      <c r="Y19" s="15"/>
      <c r="Z19" s="15"/>
      <c r="AA19" s="15"/>
      <c r="AB19" s="93"/>
    </row>
    <row r="20" spans="1:28" ht="13.8">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ht="13.8">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ht="13.8">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ht="13.8">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sheetData>
  <mergeCells count="3">
    <mergeCell ref="A2:AA2"/>
    <mergeCell ref="A3:AA3"/>
    <mergeCell ref="A4:AA4"/>
  </mergeCells>
  <hyperlinks>
    <hyperlink ref="A1" location="Índice!A1" display="Volver al Índice" xr:uid="{36F28722-6863-43D5-AFE3-C278A4A61F6F}"/>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8BB37-DB37-40A5-B567-D7B252DA0FF3}">
  <dimension ref="A1:AC20"/>
  <sheetViews>
    <sheetView showGridLines="0" workbookViewId="0"/>
  </sheetViews>
  <sheetFormatPr baseColWidth="10" defaultColWidth="11.44140625" defaultRowHeight="13.2"/>
  <cols>
    <col min="1" max="1" width="22.44140625" style="7" customWidth="1"/>
    <col min="2" max="2" width="5.44140625" style="7" customWidth="1"/>
    <col min="3" max="4" width="4.44140625" style="7" customWidth="1"/>
    <col min="5" max="5" width="5.88671875" style="7" customWidth="1"/>
    <col min="6" max="6" width="4.44140625" style="7" customWidth="1"/>
    <col min="7" max="7" width="7.44140625" style="7" customWidth="1"/>
    <col min="8" max="8" width="4.44140625" style="7" customWidth="1"/>
    <col min="9" max="9" width="5" style="7" customWidth="1"/>
    <col min="10" max="12" width="4.44140625" style="7" customWidth="1"/>
    <col min="13" max="14" width="5.44140625" style="7" bestFit="1" customWidth="1"/>
    <col min="15" max="15" width="4.44140625" style="7" customWidth="1"/>
    <col min="16" max="16" width="5.88671875" style="7" customWidth="1"/>
    <col min="17" max="26" width="4.44140625" style="7" customWidth="1"/>
    <col min="27" max="27" width="9.109375" style="7" bestFit="1" customWidth="1"/>
    <col min="28" max="28" width="11.44140625" style="7"/>
    <col min="29" max="29" width="12.109375" style="7" bestFit="1" customWidth="1"/>
    <col min="30" max="16384" width="11.44140625" style="7"/>
  </cols>
  <sheetData>
    <row r="1" spans="1:29" s="1" customFormat="1" ht="18" customHeight="1">
      <c r="A1" s="1421" t="s">
        <v>2108</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row>
    <row r="2" spans="1:29" s="355" customFormat="1" ht="28.2">
      <c r="A2" s="354" t="s">
        <v>371</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row>
    <row r="3" spans="1:29" s="356" customFormat="1" ht="18" customHeight="1">
      <c r="A3" s="97">
        <v>46112</v>
      </c>
      <c r="B3" s="97"/>
      <c r="C3" s="97"/>
      <c r="D3" s="97"/>
      <c r="E3" s="97"/>
      <c r="F3" s="97"/>
      <c r="G3" s="97"/>
      <c r="H3" s="97"/>
      <c r="I3" s="97"/>
      <c r="J3" s="97"/>
      <c r="K3" s="97"/>
      <c r="L3" s="97"/>
      <c r="M3" s="97"/>
      <c r="N3" s="97"/>
      <c r="O3" s="97"/>
      <c r="P3" s="97"/>
      <c r="Q3" s="97"/>
      <c r="R3" s="97"/>
      <c r="S3" s="97"/>
      <c r="T3" s="97"/>
      <c r="U3" s="97"/>
      <c r="V3" s="97"/>
      <c r="W3" s="97"/>
      <c r="X3" s="97"/>
      <c r="Y3" s="97"/>
      <c r="Z3" s="97"/>
      <c r="AA3" s="97"/>
    </row>
    <row r="4" spans="1:29" s="357" customFormat="1" ht="18" customHeight="1">
      <c r="A4" s="196" t="s">
        <v>63</v>
      </c>
      <c r="B4" s="196"/>
      <c r="C4" s="196"/>
      <c r="D4" s="196"/>
      <c r="E4" s="196"/>
      <c r="F4" s="196"/>
      <c r="G4" s="196"/>
      <c r="H4" s="196"/>
      <c r="I4" s="196"/>
      <c r="J4" s="196"/>
      <c r="K4" s="196"/>
      <c r="L4" s="196"/>
      <c r="M4" s="196"/>
      <c r="N4" s="196"/>
      <c r="O4" s="196"/>
      <c r="P4" s="196"/>
      <c r="Q4" s="196"/>
      <c r="R4" s="196"/>
      <c r="S4" s="196"/>
      <c r="T4" s="196"/>
      <c r="U4" s="196"/>
      <c r="V4" s="196"/>
      <c r="W4" s="196"/>
      <c r="X4" s="196"/>
      <c r="Y4" s="196"/>
      <c r="Z4" s="196"/>
      <c r="AA4" s="196"/>
    </row>
    <row r="5" spans="1:29" ht="7.5" customHeight="1" thickBot="1"/>
    <row r="6" spans="1:29" ht="102.15" customHeight="1">
      <c r="A6" s="9" t="s">
        <v>1</v>
      </c>
      <c r="B6" s="358" t="s">
        <v>2</v>
      </c>
      <c r="C6" s="358" t="s">
        <v>3</v>
      </c>
      <c r="D6" s="358" t="s">
        <v>4</v>
      </c>
      <c r="E6" s="358" t="s">
        <v>5</v>
      </c>
      <c r="F6" s="358" t="s">
        <v>6</v>
      </c>
      <c r="G6" s="358" t="s">
        <v>7</v>
      </c>
      <c r="H6" s="358" t="s">
        <v>8</v>
      </c>
      <c r="I6" s="358" t="s">
        <v>9</v>
      </c>
      <c r="J6" s="358" t="s">
        <v>10</v>
      </c>
      <c r="K6" s="358" t="s">
        <v>11</v>
      </c>
      <c r="L6" s="358" t="s">
        <v>12</v>
      </c>
      <c r="M6" s="358" t="s">
        <v>13</v>
      </c>
      <c r="N6" s="358" t="s">
        <v>14</v>
      </c>
      <c r="O6" s="358" t="s">
        <v>15</v>
      </c>
      <c r="P6" s="358" t="s">
        <v>16</v>
      </c>
      <c r="Q6" s="358" t="s">
        <v>17</v>
      </c>
      <c r="R6" s="358" t="s">
        <v>18</v>
      </c>
      <c r="S6" s="358" t="s">
        <v>19</v>
      </c>
      <c r="T6" s="358" t="s">
        <v>20</v>
      </c>
      <c r="U6" s="358" t="s">
        <v>21</v>
      </c>
      <c r="V6" s="358" t="s">
        <v>22</v>
      </c>
      <c r="W6" s="358" t="s">
        <v>23</v>
      </c>
      <c r="X6" s="358" t="s">
        <v>24</v>
      </c>
      <c r="Y6" s="358" t="s">
        <v>25</v>
      </c>
      <c r="Z6" s="358" t="s">
        <v>26</v>
      </c>
      <c r="AA6" s="359" t="s">
        <v>372</v>
      </c>
    </row>
    <row r="7" spans="1:29" ht="4.6500000000000004" customHeight="1">
      <c r="A7" s="360"/>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2"/>
    </row>
    <row r="8" spans="1:29" ht="7.5" customHeight="1">
      <c r="A8" s="82"/>
      <c r="B8" s="363"/>
      <c r="C8" s="363"/>
      <c r="D8" s="363"/>
      <c r="E8" s="363"/>
      <c r="F8" s="363"/>
      <c r="G8" s="363"/>
      <c r="H8" s="363"/>
      <c r="I8" s="363"/>
      <c r="J8" s="363"/>
      <c r="K8" s="363"/>
      <c r="L8" s="363"/>
      <c r="M8" s="363"/>
      <c r="N8" s="363"/>
      <c r="O8" s="363"/>
      <c r="P8" s="363"/>
      <c r="Q8" s="363"/>
      <c r="R8" s="363"/>
      <c r="S8" s="363"/>
      <c r="T8" s="363"/>
      <c r="U8" s="363"/>
      <c r="V8" s="363"/>
      <c r="W8" s="363"/>
      <c r="X8" s="363"/>
      <c r="Y8" s="363"/>
      <c r="Z8" s="363"/>
      <c r="AA8" s="364"/>
    </row>
    <row r="9" spans="1:29" s="21" customFormat="1" ht="20.100000000000001" customHeight="1">
      <c r="A9" s="21" t="s">
        <v>28</v>
      </c>
      <c r="B9" s="365">
        <v>0.26411766817803395</v>
      </c>
      <c r="C9" s="365">
        <v>1.362458246051814</v>
      </c>
      <c r="D9" s="365">
        <v>0.5403284040492512</v>
      </c>
      <c r="E9" s="365">
        <v>10.8392923259158</v>
      </c>
      <c r="F9" s="365">
        <v>0.17170152936089864</v>
      </c>
      <c r="G9" s="365">
        <v>2.3647128733473086</v>
      </c>
      <c r="H9" s="365">
        <v>0.86327386402630157</v>
      </c>
      <c r="I9" s="365">
        <v>0.6645912376602735</v>
      </c>
      <c r="J9" s="365">
        <v>1.0512728198304269</v>
      </c>
      <c r="K9" s="365">
        <v>1.1002476566843755</v>
      </c>
      <c r="L9" s="365">
        <v>0.41325373385381348</v>
      </c>
      <c r="M9" s="365">
        <v>8.2930779816161593</v>
      </c>
      <c r="N9" s="365">
        <v>15.980237890762714</v>
      </c>
      <c r="O9" s="365">
        <v>1.2898712822585334</v>
      </c>
      <c r="P9" s="365">
        <v>44.944205771449475</v>
      </c>
      <c r="Q9" s="365">
        <v>0.54552360885942675</v>
      </c>
      <c r="R9" s="365">
        <v>0.36936693279740573</v>
      </c>
      <c r="S9" s="365">
        <v>0.8285109674758111</v>
      </c>
      <c r="T9" s="365">
        <v>1.9535156526153132</v>
      </c>
      <c r="U9" s="365">
        <v>2.3024433673997908</v>
      </c>
      <c r="V9" s="365">
        <v>0.39081018530516093</v>
      </c>
      <c r="W9" s="365">
        <v>0.61294434086048222</v>
      </c>
      <c r="X9" s="365">
        <v>1.4874178340138771</v>
      </c>
      <c r="Y9" s="365">
        <v>0.35177459937447791</v>
      </c>
      <c r="Z9" s="365">
        <v>1.015049226253073</v>
      </c>
      <c r="AA9" s="86">
        <v>1925929.8459999999</v>
      </c>
      <c r="AB9" s="366"/>
      <c r="AC9" s="366"/>
    </row>
    <row r="10" spans="1:29" s="21" customFormat="1" ht="20.100000000000001" customHeight="1">
      <c r="A10" s="21" t="s">
        <v>29</v>
      </c>
      <c r="B10" s="365">
        <v>2.8272537325933718E-2</v>
      </c>
      <c r="C10" s="365">
        <v>0.30687860216205426</v>
      </c>
      <c r="D10" s="365">
        <v>2.279271414069621E-2</v>
      </c>
      <c r="E10" s="365">
        <v>0.89138999682156717</v>
      </c>
      <c r="F10" s="365">
        <v>4.996369078795089E-2</v>
      </c>
      <c r="G10" s="365">
        <v>0.17535086726122776</v>
      </c>
      <c r="H10" s="365">
        <v>0.82694865139954898</v>
      </c>
      <c r="I10" s="365">
        <v>0.20722791375571195</v>
      </c>
      <c r="J10" s="365">
        <v>8.2783011939510515E-3</v>
      </c>
      <c r="K10" s="365">
        <v>0.13070231876017446</v>
      </c>
      <c r="L10" s="365">
        <v>0.29463278060221265</v>
      </c>
      <c r="M10" s="365">
        <v>0.27490911125434314</v>
      </c>
      <c r="N10" s="365">
        <v>0.74858477501576848</v>
      </c>
      <c r="O10" s="365">
        <v>0.7290891535082431</v>
      </c>
      <c r="P10" s="365">
        <v>94.224274957987006</v>
      </c>
      <c r="Q10" s="365">
        <v>6.7555835193454067E-2</v>
      </c>
      <c r="R10" s="365">
        <v>2.6696410371638821E-2</v>
      </c>
      <c r="S10" s="365">
        <v>0.13830635180067824</v>
      </c>
      <c r="T10" s="365">
        <v>2.2152003949320428E-2</v>
      </c>
      <c r="U10" s="365">
        <v>0.43907713054995551</v>
      </c>
      <c r="V10" s="365">
        <v>0.10824454417007186</v>
      </c>
      <c r="W10" s="365">
        <v>0.11892841175687491</v>
      </c>
      <c r="X10" s="365">
        <v>0.10387963169747097</v>
      </c>
      <c r="Y10" s="365">
        <v>2.9577548864582949E-2</v>
      </c>
      <c r="Z10" s="365">
        <v>2.6285759669559667E-2</v>
      </c>
      <c r="AA10" s="86">
        <v>1093630.1769999999</v>
      </c>
      <c r="AB10" s="366"/>
      <c r="AC10" s="366"/>
    </row>
    <row r="11" spans="1:29" s="21" customFormat="1" ht="20.100000000000001" customHeight="1">
      <c r="A11" s="21" t="s">
        <v>30</v>
      </c>
      <c r="B11" s="365" t="s">
        <v>66</v>
      </c>
      <c r="C11" s="365" t="s">
        <v>66</v>
      </c>
      <c r="D11" s="365" t="s">
        <v>66</v>
      </c>
      <c r="E11" s="365" t="s">
        <v>66</v>
      </c>
      <c r="F11" s="365" t="s">
        <v>66</v>
      </c>
      <c r="G11" s="365" t="s">
        <v>66</v>
      </c>
      <c r="H11" s="365">
        <v>0.32627523915981599</v>
      </c>
      <c r="I11" s="365" t="s">
        <v>66</v>
      </c>
      <c r="J11" s="365" t="s">
        <v>66</v>
      </c>
      <c r="K11" s="365" t="s">
        <v>66</v>
      </c>
      <c r="L11" s="365">
        <v>1.3016756912940097</v>
      </c>
      <c r="M11" s="365">
        <v>3.6695184551454409</v>
      </c>
      <c r="N11" s="365">
        <v>0.80760487093859279</v>
      </c>
      <c r="O11" s="365">
        <v>0.33072359250280287</v>
      </c>
      <c r="P11" s="365">
        <v>93.249549357809542</v>
      </c>
      <c r="Q11" s="365" t="s">
        <v>66</v>
      </c>
      <c r="R11" s="365" t="s">
        <v>66</v>
      </c>
      <c r="S11" s="365" t="s">
        <v>66</v>
      </c>
      <c r="T11" s="365" t="s">
        <v>66</v>
      </c>
      <c r="U11" s="365">
        <v>0.31465279314980205</v>
      </c>
      <c r="V11" s="365" t="s">
        <v>66</v>
      </c>
      <c r="W11" s="365" t="s">
        <v>66</v>
      </c>
      <c r="X11" s="365" t="s">
        <v>66</v>
      </c>
      <c r="Y11" s="365" t="s">
        <v>66</v>
      </c>
      <c r="Z11" s="365" t="s">
        <v>66</v>
      </c>
      <c r="AA11" s="86">
        <v>240448.52499999999</v>
      </c>
      <c r="AB11" s="366"/>
      <c r="AC11" s="366"/>
    </row>
    <row r="12" spans="1:29" s="21" customFormat="1" ht="20.100000000000001" customHeight="1">
      <c r="A12" s="88" t="s">
        <v>31</v>
      </c>
      <c r="B12" s="365" t="s">
        <v>66</v>
      </c>
      <c r="C12" s="365" t="s">
        <v>66</v>
      </c>
      <c r="D12" s="365" t="s">
        <v>66</v>
      </c>
      <c r="E12" s="365" t="s">
        <v>66</v>
      </c>
      <c r="F12" s="365" t="s">
        <v>66</v>
      </c>
      <c r="G12" s="365" t="s">
        <v>66</v>
      </c>
      <c r="H12" s="365" t="s">
        <v>66</v>
      </c>
      <c r="I12" s="365" t="s">
        <v>66</v>
      </c>
      <c r="J12" s="365" t="s">
        <v>66</v>
      </c>
      <c r="K12" s="365" t="s">
        <v>66</v>
      </c>
      <c r="L12" s="365" t="s">
        <v>66</v>
      </c>
      <c r="M12" s="365" t="s">
        <v>66</v>
      </c>
      <c r="N12" s="365" t="s">
        <v>66</v>
      </c>
      <c r="O12" s="365" t="s">
        <v>66</v>
      </c>
      <c r="P12" s="365">
        <v>100</v>
      </c>
      <c r="Q12" s="365" t="s">
        <v>66</v>
      </c>
      <c r="R12" s="365" t="s">
        <v>66</v>
      </c>
      <c r="S12" s="365" t="s">
        <v>66</v>
      </c>
      <c r="T12" s="365" t="s">
        <v>66</v>
      </c>
      <c r="U12" s="365" t="s">
        <v>66</v>
      </c>
      <c r="V12" s="365" t="s">
        <v>66</v>
      </c>
      <c r="W12" s="365" t="s">
        <v>66</v>
      </c>
      <c r="X12" s="365" t="s">
        <v>66</v>
      </c>
      <c r="Y12" s="365" t="s">
        <v>66</v>
      </c>
      <c r="Z12" s="365" t="s">
        <v>66</v>
      </c>
      <c r="AA12" s="86">
        <v>1600419.5530000001</v>
      </c>
      <c r="AB12" s="366"/>
      <c r="AC12" s="366"/>
    </row>
    <row r="13" spans="1:29" s="21" customFormat="1" ht="20.100000000000001" customHeight="1">
      <c r="A13" s="21" t="s">
        <v>32</v>
      </c>
      <c r="B13" s="365" t="s">
        <v>66</v>
      </c>
      <c r="C13" s="365" t="s">
        <v>66</v>
      </c>
      <c r="D13" s="365" t="s">
        <v>66</v>
      </c>
      <c r="E13" s="365" t="s">
        <v>66</v>
      </c>
      <c r="F13" s="365" t="s">
        <v>66</v>
      </c>
      <c r="G13" s="365" t="s">
        <v>66</v>
      </c>
      <c r="H13" s="365" t="s">
        <v>66</v>
      </c>
      <c r="I13" s="365" t="s">
        <v>66</v>
      </c>
      <c r="J13" s="365" t="s">
        <v>66</v>
      </c>
      <c r="K13" s="365" t="s">
        <v>66</v>
      </c>
      <c r="L13" s="365" t="s">
        <v>66</v>
      </c>
      <c r="M13" s="365" t="s">
        <v>66</v>
      </c>
      <c r="N13" s="365" t="s">
        <v>66</v>
      </c>
      <c r="O13" s="365" t="s">
        <v>66</v>
      </c>
      <c r="P13" s="365" t="s">
        <v>66</v>
      </c>
      <c r="Q13" s="365" t="s">
        <v>66</v>
      </c>
      <c r="R13" s="365" t="s">
        <v>66</v>
      </c>
      <c r="S13" s="365" t="s">
        <v>66</v>
      </c>
      <c r="T13" s="365" t="s">
        <v>66</v>
      </c>
      <c r="U13" s="365" t="s">
        <v>66</v>
      </c>
      <c r="V13" s="365" t="s">
        <v>66</v>
      </c>
      <c r="W13" s="365" t="s">
        <v>66</v>
      </c>
      <c r="X13" s="365" t="s">
        <v>66</v>
      </c>
      <c r="Y13" s="365" t="s">
        <v>66</v>
      </c>
      <c r="Z13" s="365" t="s">
        <v>66</v>
      </c>
      <c r="AA13" s="86" t="s">
        <v>66</v>
      </c>
      <c r="AB13" s="366"/>
      <c r="AC13" s="366"/>
    </row>
    <row r="14" spans="1:29" s="21" customFormat="1" ht="20.100000000000001" customHeight="1">
      <c r="A14" s="21" t="s">
        <v>33</v>
      </c>
      <c r="B14" s="365" t="s">
        <v>66</v>
      </c>
      <c r="C14" s="365" t="s">
        <v>66</v>
      </c>
      <c r="D14" s="365">
        <v>0.58615250087135939</v>
      </c>
      <c r="E14" s="365">
        <v>4.038209315055564</v>
      </c>
      <c r="F14" s="365">
        <v>1.4967470986668663</v>
      </c>
      <c r="G14" s="365" t="s">
        <v>66</v>
      </c>
      <c r="H14" s="365">
        <v>5.1921028476978712</v>
      </c>
      <c r="I14" s="365">
        <v>9.0939773073347899E-2</v>
      </c>
      <c r="J14" s="365">
        <v>0.58492628165224636</v>
      </c>
      <c r="K14" s="365">
        <v>0.63048652464263299</v>
      </c>
      <c r="L14" s="365">
        <v>0.27712269592220401</v>
      </c>
      <c r="M14" s="365">
        <v>1.4015933196383032</v>
      </c>
      <c r="N14" s="365">
        <v>1.5029434704550528</v>
      </c>
      <c r="O14" s="365" t="s">
        <v>66</v>
      </c>
      <c r="P14" s="365">
        <v>84.198776172324557</v>
      </c>
      <c r="Q14" s="365" t="s">
        <v>66</v>
      </c>
      <c r="R14" s="365" t="s">
        <v>66</v>
      </c>
      <c r="S14" s="365" t="s">
        <v>66</v>
      </c>
      <c r="T14" s="365" t="s">
        <v>66</v>
      </c>
      <c r="U14" s="365" t="s">
        <v>66</v>
      </c>
      <c r="V14" s="365" t="s">
        <v>66</v>
      </c>
      <c r="W14" s="365" t="s">
        <v>66</v>
      </c>
      <c r="X14" s="365" t="s">
        <v>66</v>
      </c>
      <c r="Y14" s="365" t="s">
        <v>66</v>
      </c>
      <c r="Z14" s="365" t="s">
        <v>66</v>
      </c>
      <c r="AA14" s="86">
        <v>456525.22100000002</v>
      </c>
      <c r="AB14" s="366"/>
      <c r="AC14" s="366"/>
    </row>
    <row r="15" spans="1:29" s="21" customFormat="1" ht="20.100000000000001" customHeight="1">
      <c r="A15" s="21" t="s">
        <v>34</v>
      </c>
      <c r="B15" s="365" t="s">
        <v>66</v>
      </c>
      <c r="C15" s="365" t="s">
        <v>66</v>
      </c>
      <c r="D15" s="365" t="s">
        <v>66</v>
      </c>
      <c r="E15" s="365" t="s">
        <v>66</v>
      </c>
      <c r="F15" s="365" t="s">
        <v>66</v>
      </c>
      <c r="G15" s="365" t="s">
        <v>66</v>
      </c>
      <c r="H15" s="365" t="s">
        <v>66</v>
      </c>
      <c r="I15" s="365" t="s">
        <v>66</v>
      </c>
      <c r="J15" s="365" t="s">
        <v>66</v>
      </c>
      <c r="K15" s="365" t="s">
        <v>66</v>
      </c>
      <c r="L15" s="365" t="s">
        <v>66</v>
      </c>
      <c r="M15" s="365" t="s">
        <v>66</v>
      </c>
      <c r="N15" s="365" t="s">
        <v>66</v>
      </c>
      <c r="O15" s="365" t="s">
        <v>66</v>
      </c>
      <c r="P15" s="365">
        <v>100</v>
      </c>
      <c r="Q15" s="365" t="s">
        <v>66</v>
      </c>
      <c r="R15" s="365" t="s">
        <v>66</v>
      </c>
      <c r="S15" s="365" t="s">
        <v>66</v>
      </c>
      <c r="T15" s="365" t="s">
        <v>66</v>
      </c>
      <c r="U15" s="365" t="s">
        <v>66</v>
      </c>
      <c r="V15" s="365" t="s">
        <v>66</v>
      </c>
      <c r="W15" s="365" t="s">
        <v>66</v>
      </c>
      <c r="X15" s="365" t="s">
        <v>66</v>
      </c>
      <c r="Y15" s="365" t="s">
        <v>66</v>
      </c>
      <c r="Z15" s="365" t="s">
        <v>66</v>
      </c>
      <c r="AA15" s="86">
        <v>137987.166</v>
      </c>
      <c r="AB15" s="366"/>
      <c r="AC15" s="366"/>
    </row>
    <row r="16" spans="1:29" s="16" customFormat="1" ht="30.75" customHeight="1" thickBot="1">
      <c r="A16" s="89" t="s">
        <v>35</v>
      </c>
      <c r="B16" s="90">
        <v>9.8917999414845317E-2</v>
      </c>
      <c r="C16" s="90">
        <v>0.54255600157520911</v>
      </c>
      <c r="D16" s="90">
        <v>0.2443940136345627</v>
      </c>
      <c r="E16" s="90">
        <v>4.3436059572278136</v>
      </c>
      <c r="F16" s="90">
        <v>0.19590125728242408</v>
      </c>
      <c r="G16" s="90">
        <v>0.87004434061939484</v>
      </c>
      <c r="H16" s="90">
        <v>0.9194892613464567</v>
      </c>
      <c r="I16" s="90">
        <v>0.28379834819565491</v>
      </c>
      <c r="J16" s="90">
        <v>0.42177631544492844</v>
      </c>
      <c r="K16" s="90">
        <v>0.46742449447598816</v>
      </c>
      <c r="L16" s="90">
        <v>0.28554234522384031</v>
      </c>
      <c r="M16" s="90">
        <v>3.2621306023678112</v>
      </c>
      <c r="N16" s="90">
        <v>5.953467516546076</v>
      </c>
      <c r="O16" s="90">
        <v>0.61615291814710627</v>
      </c>
      <c r="P16" s="90">
        <v>77.784011050791136</v>
      </c>
      <c r="Q16" s="90">
        <v>0.20614730856803437</v>
      </c>
      <c r="R16" s="90">
        <v>0.13576148110673944</v>
      </c>
      <c r="S16" s="90">
        <v>0.32024364039221398</v>
      </c>
      <c r="T16" s="90">
        <v>0.69415243087066292</v>
      </c>
      <c r="U16" s="90">
        <v>0.9148019508146098</v>
      </c>
      <c r="V16" s="90">
        <v>0.15968139375968934</v>
      </c>
      <c r="W16" s="90">
        <v>0.24025037539511285</v>
      </c>
      <c r="X16" s="90">
        <v>0.54597631386661616</v>
      </c>
      <c r="Y16" s="90">
        <v>0.13012792743780341</v>
      </c>
      <c r="Z16" s="90">
        <v>0.36364475549526837</v>
      </c>
      <c r="AA16" s="91">
        <v>5454940.4879999999</v>
      </c>
      <c r="AB16" s="367"/>
      <c r="AC16" s="366"/>
    </row>
    <row r="17" spans="1:29" ht="9"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68"/>
      <c r="AC17" s="366"/>
    </row>
    <row r="18" spans="1:29" s="120" customFormat="1" ht="10.199999999999999">
      <c r="A18" s="26" t="s">
        <v>67</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369"/>
      <c r="AB18" s="370"/>
      <c r="AC18" s="366"/>
    </row>
    <row r="19" spans="1:29" ht="13.2" customHeight="1">
      <c r="A19" s="21" t="s">
        <v>37</v>
      </c>
      <c r="B19" s="28"/>
      <c r="C19" s="28"/>
      <c r="D19" s="28"/>
      <c r="E19" s="28"/>
      <c r="F19" s="28"/>
      <c r="G19" s="28"/>
      <c r="H19" s="28"/>
      <c r="I19" s="28"/>
      <c r="J19" s="28"/>
      <c r="K19" s="28"/>
      <c r="L19" s="28"/>
      <c r="M19" s="28"/>
      <c r="N19" s="28"/>
      <c r="O19" s="28"/>
      <c r="P19" s="28"/>
      <c r="Q19" s="25"/>
      <c r="R19" s="25"/>
      <c r="S19" s="25"/>
      <c r="T19" s="25"/>
      <c r="U19" s="25"/>
      <c r="V19" s="25"/>
      <c r="W19" s="25"/>
      <c r="X19" s="25"/>
      <c r="Y19" s="25"/>
      <c r="Z19" s="25"/>
      <c r="AA19" s="25"/>
    </row>
    <row r="20" spans="1:29">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sheetData>
  <hyperlinks>
    <hyperlink ref="A1" location="Índice!A1" display="Volver al Índice" xr:uid="{9D6B7893-D8D9-4758-8B11-E2A9CB5AF73C}"/>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084D4-E58D-4015-B4B0-663FCA546053}">
  <dimension ref="A1:Q22"/>
  <sheetViews>
    <sheetView showGridLines="0" zoomScale="85" zoomScaleNormal="85" workbookViewId="0"/>
  </sheetViews>
  <sheetFormatPr baseColWidth="10" defaultColWidth="11.44140625" defaultRowHeight="13.2"/>
  <cols>
    <col min="1" max="1" width="20.88671875" style="7" customWidth="1"/>
    <col min="2" max="16" width="11.44140625" style="7" customWidth="1"/>
    <col min="17" max="16384" width="11.44140625" style="7"/>
  </cols>
  <sheetData>
    <row r="1" spans="1:17" s="95" customFormat="1" ht="20.100000000000001" customHeight="1">
      <c r="A1" s="1421" t="s">
        <v>2108</v>
      </c>
      <c r="B1" s="1"/>
      <c r="C1" s="1"/>
      <c r="D1" s="1"/>
      <c r="E1" s="1"/>
      <c r="F1" s="1"/>
      <c r="G1" s="1"/>
      <c r="H1" s="1"/>
      <c r="I1" s="1"/>
      <c r="J1" s="1"/>
      <c r="K1" s="94"/>
      <c r="L1" s="94"/>
      <c r="M1" s="94"/>
    </row>
    <row r="2" spans="1:17" s="96" customFormat="1" ht="30.15" customHeight="1">
      <c r="A2" s="70" t="s">
        <v>68</v>
      </c>
      <c r="B2" s="70"/>
      <c r="C2" s="70"/>
      <c r="D2" s="70"/>
      <c r="E2" s="70"/>
      <c r="F2" s="70"/>
      <c r="G2" s="70"/>
      <c r="H2" s="70"/>
      <c r="I2" s="70"/>
      <c r="J2" s="70"/>
      <c r="K2" s="70"/>
      <c r="L2" s="70"/>
      <c r="M2" s="70"/>
      <c r="N2" s="70"/>
      <c r="O2" s="70"/>
      <c r="P2" s="70"/>
    </row>
    <row r="3" spans="1:17" s="95" customFormat="1" ht="23.25" customHeight="1">
      <c r="A3" s="97">
        <v>46112</v>
      </c>
      <c r="B3" s="97"/>
      <c r="C3" s="97"/>
      <c r="D3" s="97"/>
      <c r="E3" s="97"/>
      <c r="F3" s="97"/>
      <c r="G3" s="97"/>
      <c r="H3" s="97"/>
      <c r="I3" s="97"/>
      <c r="J3" s="97"/>
      <c r="K3" s="97"/>
      <c r="L3" s="97"/>
      <c r="M3" s="97"/>
      <c r="N3" s="97"/>
      <c r="O3" s="97"/>
      <c r="P3" s="97"/>
    </row>
    <row r="4" spans="1:17" s="95" customFormat="1" ht="23.25" customHeight="1">
      <c r="A4" s="98" t="s">
        <v>69</v>
      </c>
      <c r="B4" s="98"/>
      <c r="C4" s="98"/>
      <c r="D4" s="98"/>
      <c r="E4" s="98"/>
      <c r="F4" s="98"/>
      <c r="G4" s="98"/>
      <c r="H4" s="98"/>
      <c r="I4" s="98"/>
      <c r="J4" s="98"/>
      <c r="K4" s="98"/>
      <c r="L4" s="98"/>
      <c r="M4" s="98"/>
      <c r="N4" s="98"/>
      <c r="O4" s="98"/>
      <c r="P4" s="98"/>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70</v>
      </c>
      <c r="C6" s="104"/>
      <c r="D6" s="104"/>
      <c r="E6" s="104" t="s">
        <v>71</v>
      </c>
      <c r="F6" s="104"/>
      <c r="G6" s="104"/>
      <c r="H6" s="104" t="s">
        <v>72</v>
      </c>
      <c r="I6" s="104"/>
      <c r="J6" s="104"/>
      <c r="K6" s="104" t="s">
        <v>73</v>
      </c>
      <c r="L6" s="104"/>
      <c r="M6" s="104"/>
      <c r="N6" s="104" t="s">
        <v>74</v>
      </c>
      <c r="O6" s="104"/>
      <c r="P6" s="104"/>
    </row>
    <row r="7" spans="1:17" s="93" customFormat="1" ht="42" customHeight="1">
      <c r="A7" s="105"/>
      <c r="B7" s="106" t="s">
        <v>75</v>
      </c>
      <c r="C7" s="106" t="s">
        <v>76</v>
      </c>
      <c r="D7" s="106" t="s">
        <v>77</v>
      </c>
      <c r="E7" s="106" t="s">
        <v>75</v>
      </c>
      <c r="F7" s="106" t="s">
        <v>76</v>
      </c>
      <c r="G7" s="106" t="s">
        <v>77</v>
      </c>
      <c r="H7" s="106" t="s">
        <v>75</v>
      </c>
      <c r="I7" s="106" t="s">
        <v>76</v>
      </c>
      <c r="J7" s="106" t="s">
        <v>77</v>
      </c>
      <c r="K7" s="106" t="s">
        <v>75</v>
      </c>
      <c r="L7" s="106" t="s">
        <v>76</v>
      </c>
      <c r="M7" s="106" t="s">
        <v>77</v>
      </c>
      <c r="N7" s="106" t="s">
        <v>75</v>
      </c>
      <c r="O7" s="106" t="s">
        <v>76</v>
      </c>
      <c r="P7" s="106" t="s">
        <v>77</v>
      </c>
    </row>
    <row r="8" spans="1:17" s="30" customFormat="1" ht="8.4"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366416.10399999999</v>
      </c>
      <c r="F9" s="108">
        <v>10567.538</v>
      </c>
      <c r="G9" s="108">
        <v>24853.662</v>
      </c>
      <c r="H9" s="108">
        <v>1236215.7350000001</v>
      </c>
      <c r="I9" s="108">
        <v>17686.631000000001</v>
      </c>
      <c r="J9" s="109">
        <v>134301.78700000001</v>
      </c>
      <c r="K9" s="108">
        <v>135888.397</v>
      </c>
      <c r="L9" s="108">
        <v>0</v>
      </c>
      <c r="M9" s="108">
        <v>0</v>
      </c>
      <c r="N9" s="110">
        <v>1738520.2360000003</v>
      </c>
      <c r="O9" s="110">
        <v>28254.169000000002</v>
      </c>
      <c r="P9" s="110">
        <v>159155.44900000002</v>
      </c>
    </row>
    <row r="10" spans="1:17" s="21" customFormat="1" ht="21.9" customHeight="1">
      <c r="A10" s="21" t="s">
        <v>29</v>
      </c>
      <c r="B10" s="108">
        <v>0</v>
      </c>
      <c r="C10" s="108">
        <v>0</v>
      </c>
      <c r="D10" s="108">
        <v>0</v>
      </c>
      <c r="E10" s="108">
        <v>362970.92</v>
      </c>
      <c r="F10" s="108">
        <v>0</v>
      </c>
      <c r="G10" s="108">
        <v>0</v>
      </c>
      <c r="H10" s="108">
        <v>704927.88699999999</v>
      </c>
      <c r="I10" s="108">
        <v>4080.058</v>
      </c>
      <c r="J10" s="109">
        <v>21651.319</v>
      </c>
      <c r="K10" s="108">
        <v>0</v>
      </c>
      <c r="L10" s="108">
        <v>0</v>
      </c>
      <c r="M10" s="108">
        <v>0</v>
      </c>
      <c r="N10" s="110">
        <v>1067898.807</v>
      </c>
      <c r="O10" s="110">
        <v>4080.058</v>
      </c>
      <c r="P10" s="110">
        <v>21651.319</v>
      </c>
    </row>
    <row r="11" spans="1:17" s="21" customFormat="1" ht="21.9" customHeight="1">
      <c r="A11" s="21" t="s">
        <v>30</v>
      </c>
      <c r="B11" s="108">
        <v>0</v>
      </c>
      <c r="C11" s="108">
        <v>0</v>
      </c>
      <c r="D11" s="108">
        <v>0</v>
      </c>
      <c r="E11" s="108">
        <v>165741.255</v>
      </c>
      <c r="F11" s="108">
        <v>8.26</v>
      </c>
      <c r="G11" s="108">
        <v>113.078</v>
      </c>
      <c r="H11" s="108">
        <v>68086.481</v>
      </c>
      <c r="I11" s="108">
        <v>0</v>
      </c>
      <c r="J11" s="109">
        <v>50.97</v>
      </c>
      <c r="K11" s="108">
        <v>6448.4830000000002</v>
      </c>
      <c r="L11" s="108">
        <v>0</v>
      </c>
      <c r="M11" s="108">
        <v>0</v>
      </c>
      <c r="N11" s="110">
        <v>240276.21900000001</v>
      </c>
      <c r="O11" s="110">
        <v>8.26</v>
      </c>
      <c r="P11" s="110">
        <v>164.048</v>
      </c>
    </row>
    <row r="12" spans="1:17" s="21" customFormat="1" ht="21.9" customHeight="1">
      <c r="A12" s="88" t="s">
        <v>31</v>
      </c>
      <c r="B12" s="108">
        <v>0</v>
      </c>
      <c r="C12" s="108">
        <v>0</v>
      </c>
      <c r="D12" s="108">
        <v>0</v>
      </c>
      <c r="E12" s="108">
        <v>1030298.778</v>
      </c>
      <c r="F12" s="108">
        <v>0</v>
      </c>
      <c r="G12" s="108">
        <v>0</v>
      </c>
      <c r="H12" s="108">
        <v>451216.69500000001</v>
      </c>
      <c r="I12" s="108">
        <v>0</v>
      </c>
      <c r="J12" s="109">
        <v>0</v>
      </c>
      <c r="K12" s="108">
        <v>118904.08</v>
      </c>
      <c r="L12" s="108">
        <v>0</v>
      </c>
      <c r="M12" s="108">
        <v>0</v>
      </c>
      <c r="N12" s="110">
        <v>1600419.5530000001</v>
      </c>
      <c r="O12" s="110">
        <v>0</v>
      </c>
      <c r="P12" s="110">
        <v>0</v>
      </c>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row>
    <row r="14" spans="1:17" s="21" customFormat="1" ht="21.9" customHeight="1">
      <c r="A14" s="21" t="s">
        <v>33</v>
      </c>
      <c r="B14" s="108">
        <v>0</v>
      </c>
      <c r="C14" s="108">
        <v>0</v>
      </c>
      <c r="D14" s="108">
        <v>0</v>
      </c>
      <c r="E14" s="108">
        <v>14578.297</v>
      </c>
      <c r="F14" s="108">
        <v>1831.6980000000001</v>
      </c>
      <c r="G14" s="108">
        <v>2561.8969999999999</v>
      </c>
      <c r="H14" s="108">
        <v>353314.80499999999</v>
      </c>
      <c r="I14" s="108">
        <v>77</v>
      </c>
      <c r="J14" s="109">
        <v>200</v>
      </c>
      <c r="K14" s="108">
        <v>83961.527000000002</v>
      </c>
      <c r="L14" s="108">
        <v>0</v>
      </c>
      <c r="M14" s="108">
        <v>0</v>
      </c>
      <c r="N14" s="110">
        <v>451854.62900000002</v>
      </c>
      <c r="O14" s="110">
        <v>1908.6980000000001</v>
      </c>
      <c r="P14" s="110">
        <v>2761.8969999999999</v>
      </c>
    </row>
    <row r="15" spans="1:17" s="21" customFormat="1" ht="21.9" customHeight="1">
      <c r="A15" s="21" t="s">
        <v>34</v>
      </c>
      <c r="B15" s="108">
        <v>0</v>
      </c>
      <c r="C15" s="108">
        <v>0</v>
      </c>
      <c r="D15" s="108">
        <v>0</v>
      </c>
      <c r="E15" s="108">
        <v>7182.54</v>
      </c>
      <c r="F15" s="108">
        <v>0</v>
      </c>
      <c r="G15" s="108">
        <v>0</v>
      </c>
      <c r="H15" s="108">
        <v>117306.28599999999</v>
      </c>
      <c r="I15" s="108">
        <v>0</v>
      </c>
      <c r="J15" s="109">
        <v>13498.34</v>
      </c>
      <c r="K15" s="108">
        <v>0</v>
      </c>
      <c r="L15" s="108">
        <v>0</v>
      </c>
      <c r="M15" s="108">
        <v>0</v>
      </c>
      <c r="N15" s="110">
        <v>124488.82599999999</v>
      </c>
      <c r="O15" s="110">
        <v>0</v>
      </c>
      <c r="P15" s="110">
        <v>13498.34</v>
      </c>
    </row>
    <row r="16" spans="1:17" s="21" customFormat="1" ht="21.9" customHeight="1" thickBot="1">
      <c r="A16" s="89" t="s">
        <v>35</v>
      </c>
      <c r="B16" s="111">
        <v>0</v>
      </c>
      <c r="C16" s="111">
        <v>0</v>
      </c>
      <c r="D16" s="111">
        <v>0</v>
      </c>
      <c r="E16" s="111">
        <v>1947187.895</v>
      </c>
      <c r="F16" s="111">
        <v>12407.496999999999</v>
      </c>
      <c r="G16" s="111">
        <v>27528.637999999999</v>
      </c>
      <c r="H16" s="111">
        <v>2931067.8909999998</v>
      </c>
      <c r="I16" s="111">
        <v>21843.69</v>
      </c>
      <c r="J16" s="112">
        <v>169702.41699999999</v>
      </c>
      <c r="K16" s="111">
        <v>345202.48700000002</v>
      </c>
      <c r="L16" s="111">
        <v>0</v>
      </c>
      <c r="M16" s="111">
        <v>0</v>
      </c>
      <c r="N16" s="113">
        <v>5223458.273</v>
      </c>
      <c r="O16" s="113">
        <v>34251.186999999998</v>
      </c>
      <c r="P16" s="113">
        <v>197231.05499999999</v>
      </c>
      <c r="Q16" s="114"/>
    </row>
    <row r="17" spans="1:16" s="21" customFormat="1" ht="21.15" customHeight="1">
      <c r="A17" s="26" t="s">
        <v>78</v>
      </c>
      <c r="B17" s="115"/>
      <c r="C17" s="115"/>
      <c r="D17" s="115"/>
      <c r="E17" s="115"/>
      <c r="F17" s="115"/>
      <c r="G17" s="115"/>
      <c r="H17" s="115"/>
      <c r="I17" s="115"/>
      <c r="J17" s="116"/>
      <c r="K17" s="116"/>
      <c r="L17" s="116"/>
      <c r="M17" s="116"/>
      <c r="N17" s="114"/>
      <c r="O17" s="114"/>
    </row>
    <row r="18" spans="1:16" s="21" customFormat="1" ht="16.5" customHeight="1">
      <c r="A18" s="21" t="s">
        <v>37</v>
      </c>
      <c r="B18" s="28"/>
      <c r="C18" s="28"/>
      <c r="D18" s="28"/>
      <c r="E18" s="28"/>
      <c r="F18" s="28"/>
      <c r="G18" s="28"/>
      <c r="H18" s="28"/>
      <c r="I18" s="28"/>
      <c r="J18" s="28"/>
      <c r="K18" s="28"/>
      <c r="L18" s="28"/>
      <c r="M18" s="28"/>
      <c r="N18" s="28"/>
      <c r="O18" s="28"/>
      <c r="P18" s="28"/>
    </row>
    <row r="19" spans="1:16" s="21" customFormat="1" ht="21.9" customHeight="1">
      <c r="A19" s="117"/>
      <c r="B19" s="118"/>
      <c r="C19" s="118"/>
      <c r="D19" s="118"/>
      <c r="E19" s="118"/>
      <c r="F19" s="118"/>
      <c r="G19" s="118"/>
      <c r="H19" s="118"/>
      <c r="I19" s="118"/>
      <c r="J19" s="119"/>
      <c r="K19" s="118"/>
      <c r="L19" s="118"/>
      <c r="M19" s="118"/>
      <c r="N19" s="118"/>
      <c r="O19" s="118"/>
      <c r="P19" s="118"/>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8">
    <mergeCell ref="A2:P2"/>
    <mergeCell ref="A4:P4"/>
    <mergeCell ref="A6:A7"/>
    <mergeCell ref="B6:D6"/>
    <mergeCell ref="E6:G6"/>
    <mergeCell ref="H6:J6"/>
    <mergeCell ref="K6:M6"/>
    <mergeCell ref="N6:P6"/>
  </mergeCells>
  <hyperlinks>
    <hyperlink ref="A1" location="Índice!A1" display="Volver al Índice" xr:uid="{06894069-E2BC-48A4-85C0-431BCC6F5330}"/>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1F59C-84ED-46EA-A80E-49659695F687}">
  <dimension ref="A1:Q22"/>
  <sheetViews>
    <sheetView showGridLines="0" zoomScaleNormal="100" workbookViewId="0"/>
  </sheetViews>
  <sheetFormatPr baseColWidth="10" defaultColWidth="11.44140625" defaultRowHeight="13.2"/>
  <cols>
    <col min="1" max="1" width="19.44140625" style="7" customWidth="1"/>
    <col min="2" max="16" width="11.44140625" style="7" customWidth="1"/>
    <col min="17" max="16384" width="11.44140625" style="7"/>
  </cols>
  <sheetData>
    <row r="1" spans="1:17" s="95" customFormat="1" ht="20.100000000000001" customHeight="1">
      <c r="A1" s="1421" t="s">
        <v>2108</v>
      </c>
      <c r="B1" s="1"/>
      <c r="C1" s="1"/>
      <c r="D1" s="1"/>
      <c r="E1" s="1"/>
      <c r="F1" s="1"/>
      <c r="G1" s="1"/>
      <c r="H1" s="1"/>
      <c r="I1" s="1"/>
      <c r="J1" s="1"/>
      <c r="K1" s="94"/>
      <c r="L1" s="94"/>
      <c r="M1" s="94"/>
    </row>
    <row r="2" spans="1:17" s="96" customFormat="1" ht="30.15" customHeight="1">
      <c r="A2" s="70" t="s">
        <v>79</v>
      </c>
      <c r="B2" s="70"/>
      <c r="C2" s="70"/>
      <c r="D2" s="70"/>
      <c r="E2" s="70"/>
      <c r="F2" s="70"/>
      <c r="G2" s="70"/>
      <c r="H2" s="70"/>
      <c r="I2" s="70"/>
      <c r="J2" s="70"/>
      <c r="K2" s="70"/>
      <c r="L2" s="70"/>
      <c r="M2" s="70"/>
      <c r="N2" s="70"/>
      <c r="O2" s="70"/>
      <c r="P2" s="70"/>
    </row>
    <row r="3" spans="1:17" s="95" customFormat="1" ht="23.25" customHeight="1">
      <c r="A3" s="121">
        <v>46112</v>
      </c>
      <c r="B3" s="121"/>
      <c r="C3" s="121"/>
      <c r="D3" s="121"/>
      <c r="E3" s="121"/>
      <c r="F3" s="121"/>
      <c r="G3" s="121"/>
      <c r="H3" s="121"/>
      <c r="I3" s="121"/>
      <c r="J3" s="121"/>
      <c r="K3" s="121"/>
      <c r="L3" s="121"/>
      <c r="M3" s="121"/>
      <c r="N3" s="121"/>
      <c r="O3" s="121"/>
      <c r="P3" s="121"/>
    </row>
    <row r="4" spans="1:17" s="95" customFormat="1" ht="11.25" customHeight="1">
      <c r="A4" s="122"/>
      <c r="B4" s="122"/>
      <c r="C4" s="122"/>
      <c r="D4" s="122"/>
      <c r="E4" s="122"/>
      <c r="F4" s="122"/>
      <c r="G4" s="122"/>
      <c r="H4" s="122"/>
      <c r="I4" s="122"/>
      <c r="J4" s="122"/>
      <c r="K4" s="122"/>
      <c r="L4" s="122"/>
      <c r="M4" s="122"/>
      <c r="N4" s="122"/>
      <c r="O4" s="122"/>
      <c r="P4" s="122"/>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70</v>
      </c>
      <c r="C6" s="104"/>
      <c r="D6" s="104"/>
      <c r="E6" s="104" t="s">
        <v>71</v>
      </c>
      <c r="F6" s="104"/>
      <c r="G6" s="104"/>
      <c r="H6" s="104" t="s">
        <v>72</v>
      </c>
      <c r="I6" s="104"/>
      <c r="J6" s="104"/>
      <c r="K6" s="104" t="s">
        <v>73</v>
      </c>
      <c r="L6" s="104"/>
      <c r="M6" s="104"/>
      <c r="N6" s="104" t="s">
        <v>74</v>
      </c>
      <c r="O6" s="104"/>
      <c r="P6" s="104"/>
    </row>
    <row r="7" spans="1:17" s="93" customFormat="1" ht="42" customHeight="1">
      <c r="A7" s="105"/>
      <c r="B7" s="106" t="s">
        <v>75</v>
      </c>
      <c r="C7" s="106" t="s">
        <v>76</v>
      </c>
      <c r="D7" s="106" t="s">
        <v>77</v>
      </c>
      <c r="E7" s="106" t="s">
        <v>75</v>
      </c>
      <c r="F7" s="106" t="s">
        <v>76</v>
      </c>
      <c r="G7" s="106" t="s">
        <v>77</v>
      </c>
      <c r="H7" s="106" t="s">
        <v>75</v>
      </c>
      <c r="I7" s="106" t="s">
        <v>76</v>
      </c>
      <c r="J7" s="106" t="s">
        <v>77</v>
      </c>
      <c r="K7" s="106" t="s">
        <v>75</v>
      </c>
      <c r="L7" s="106" t="s">
        <v>76</v>
      </c>
      <c r="M7" s="106" t="s">
        <v>77</v>
      </c>
      <c r="N7" s="106" t="s">
        <v>75</v>
      </c>
      <c r="O7" s="106" t="s">
        <v>76</v>
      </c>
      <c r="P7" s="106" t="s">
        <v>77</v>
      </c>
    </row>
    <row r="8" spans="1:17" s="30" customFormat="1" ht="15"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1118874</v>
      </c>
      <c r="F9" s="108">
        <v>436</v>
      </c>
      <c r="G9" s="108">
        <v>2904</v>
      </c>
      <c r="H9" s="108">
        <v>19852</v>
      </c>
      <c r="I9" s="108">
        <v>9</v>
      </c>
      <c r="J9" s="109">
        <v>26</v>
      </c>
      <c r="K9" s="108">
        <v>26293</v>
      </c>
      <c r="L9" s="108">
        <v>0</v>
      </c>
      <c r="M9" s="108">
        <v>0</v>
      </c>
      <c r="N9" s="110">
        <v>1137715</v>
      </c>
      <c r="O9" s="110">
        <v>438</v>
      </c>
      <c r="P9" s="110">
        <v>2917</v>
      </c>
      <c r="Q9" s="114"/>
    </row>
    <row r="10" spans="1:17" s="21" customFormat="1" ht="21.9" customHeight="1">
      <c r="A10" s="21" t="s">
        <v>29</v>
      </c>
      <c r="B10" s="108">
        <v>0</v>
      </c>
      <c r="C10" s="108">
        <v>0</v>
      </c>
      <c r="D10" s="108">
        <v>0</v>
      </c>
      <c r="E10" s="108">
        <v>51034</v>
      </c>
      <c r="F10" s="108">
        <v>0</v>
      </c>
      <c r="G10" s="108">
        <v>0</v>
      </c>
      <c r="H10" s="108">
        <v>7528</v>
      </c>
      <c r="I10" s="108">
        <v>4</v>
      </c>
      <c r="J10" s="109">
        <v>9</v>
      </c>
      <c r="K10" s="108">
        <v>0</v>
      </c>
      <c r="L10" s="108">
        <v>0</v>
      </c>
      <c r="M10" s="108">
        <v>0</v>
      </c>
      <c r="N10" s="110">
        <v>53940</v>
      </c>
      <c r="O10" s="110">
        <v>4</v>
      </c>
      <c r="P10" s="110">
        <v>9</v>
      </c>
      <c r="Q10" s="114"/>
    </row>
    <row r="11" spans="1:17" s="21" customFormat="1" ht="21.9" customHeight="1">
      <c r="A11" s="21" t="s">
        <v>30</v>
      </c>
      <c r="B11" s="108">
        <v>0</v>
      </c>
      <c r="C11" s="108">
        <v>0</v>
      </c>
      <c r="D11" s="108">
        <v>0</v>
      </c>
      <c r="E11" s="108">
        <v>86359</v>
      </c>
      <c r="F11" s="108">
        <v>22</v>
      </c>
      <c r="G11" s="108">
        <v>64</v>
      </c>
      <c r="H11" s="108">
        <v>899</v>
      </c>
      <c r="I11" s="108">
        <v>0</v>
      </c>
      <c r="J11" s="109">
        <v>5</v>
      </c>
      <c r="K11" s="108">
        <v>2769</v>
      </c>
      <c r="L11" s="108">
        <v>0</v>
      </c>
      <c r="M11" s="108">
        <v>0</v>
      </c>
      <c r="N11" s="110">
        <v>90027</v>
      </c>
      <c r="O11" s="110">
        <v>22</v>
      </c>
      <c r="P11" s="110">
        <v>69</v>
      </c>
      <c r="Q11" s="114"/>
    </row>
    <row r="12" spans="1:17" s="21" customFormat="1" ht="21.9" customHeight="1">
      <c r="A12" s="88" t="s">
        <v>31</v>
      </c>
      <c r="B12" s="108">
        <v>0</v>
      </c>
      <c r="C12" s="108">
        <v>0</v>
      </c>
      <c r="D12" s="108">
        <v>0</v>
      </c>
      <c r="E12" s="108">
        <v>1935394</v>
      </c>
      <c r="F12" s="108">
        <v>0</v>
      </c>
      <c r="G12" s="108">
        <v>0</v>
      </c>
      <c r="H12" s="108">
        <v>39342</v>
      </c>
      <c r="I12" s="108">
        <v>0</v>
      </c>
      <c r="J12" s="109">
        <v>0</v>
      </c>
      <c r="K12" s="108">
        <v>89689</v>
      </c>
      <c r="L12" s="108">
        <v>0</v>
      </c>
      <c r="M12" s="108">
        <v>0</v>
      </c>
      <c r="N12" s="110">
        <v>1994963</v>
      </c>
      <c r="O12" s="110">
        <v>0</v>
      </c>
      <c r="P12" s="110">
        <v>0</v>
      </c>
      <c r="Q12" s="114"/>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c r="Q13" s="114"/>
    </row>
    <row r="14" spans="1:17" s="21" customFormat="1" ht="21.9" customHeight="1">
      <c r="A14" s="21" t="s">
        <v>33</v>
      </c>
      <c r="B14" s="108">
        <v>0</v>
      </c>
      <c r="C14" s="108">
        <v>0</v>
      </c>
      <c r="D14" s="108">
        <v>0</v>
      </c>
      <c r="E14" s="108">
        <v>5515</v>
      </c>
      <c r="F14" s="108">
        <v>7</v>
      </c>
      <c r="G14" s="108">
        <v>61</v>
      </c>
      <c r="H14" s="108">
        <v>30731</v>
      </c>
      <c r="I14" s="108">
        <v>1</v>
      </c>
      <c r="J14" s="109">
        <v>1</v>
      </c>
      <c r="K14" s="108">
        <v>10565</v>
      </c>
      <c r="L14" s="108">
        <v>0</v>
      </c>
      <c r="M14" s="108">
        <v>0</v>
      </c>
      <c r="N14" s="110">
        <v>46811</v>
      </c>
      <c r="O14" s="110">
        <v>8</v>
      </c>
      <c r="P14" s="110">
        <v>42</v>
      </c>
      <c r="Q14" s="114"/>
    </row>
    <row r="15" spans="1:17" s="21" customFormat="1" ht="21.9" customHeight="1">
      <c r="A15" s="21" t="s">
        <v>34</v>
      </c>
      <c r="B15" s="108">
        <v>0</v>
      </c>
      <c r="C15" s="108">
        <v>0</v>
      </c>
      <c r="D15" s="108">
        <v>0</v>
      </c>
      <c r="E15" s="108">
        <v>73</v>
      </c>
      <c r="F15" s="108">
        <v>0</v>
      </c>
      <c r="G15" s="108">
        <v>0</v>
      </c>
      <c r="H15" s="108">
        <v>633</v>
      </c>
      <c r="I15" s="108">
        <v>0</v>
      </c>
      <c r="J15" s="109">
        <v>7</v>
      </c>
      <c r="K15" s="108">
        <v>0</v>
      </c>
      <c r="L15" s="108">
        <v>0</v>
      </c>
      <c r="M15" s="108">
        <v>0</v>
      </c>
      <c r="N15" s="110">
        <v>706</v>
      </c>
      <c r="O15" s="110">
        <v>0</v>
      </c>
      <c r="P15" s="110">
        <v>7</v>
      </c>
      <c r="Q15" s="114"/>
    </row>
    <row r="16" spans="1:17" s="21" customFormat="1" ht="21.9" customHeight="1" thickBot="1">
      <c r="A16" s="89" t="s">
        <v>35</v>
      </c>
      <c r="B16" s="113">
        <v>0</v>
      </c>
      <c r="C16" s="113">
        <v>0</v>
      </c>
      <c r="D16" s="113">
        <v>0</v>
      </c>
      <c r="E16" s="113">
        <v>3197249</v>
      </c>
      <c r="F16" s="113">
        <v>465</v>
      </c>
      <c r="G16" s="113">
        <v>3029</v>
      </c>
      <c r="H16" s="113">
        <v>98985</v>
      </c>
      <c r="I16" s="113">
        <v>14</v>
      </c>
      <c r="J16" s="113">
        <v>48</v>
      </c>
      <c r="K16" s="113">
        <v>129316</v>
      </c>
      <c r="L16" s="113">
        <v>0</v>
      </c>
      <c r="M16" s="113">
        <v>0</v>
      </c>
      <c r="N16" s="113">
        <v>3324162</v>
      </c>
      <c r="O16" s="113">
        <v>472</v>
      </c>
      <c r="P16" s="113">
        <v>3044</v>
      </c>
      <c r="Q16" s="114"/>
    </row>
    <row r="17" spans="1:16" s="21" customFormat="1" ht="21.15" customHeight="1">
      <c r="A17" s="26" t="s">
        <v>78</v>
      </c>
      <c r="B17" s="115"/>
      <c r="C17" s="115"/>
      <c r="D17" s="115"/>
      <c r="E17" s="115"/>
      <c r="F17" s="115"/>
      <c r="G17" s="115"/>
      <c r="H17" s="115"/>
      <c r="I17" s="115"/>
      <c r="J17" s="116"/>
      <c r="K17" s="116"/>
      <c r="L17" s="116"/>
      <c r="M17" s="116"/>
      <c r="N17" s="114"/>
    </row>
    <row r="18" spans="1:16" s="21" customFormat="1" ht="16.5" customHeight="1">
      <c r="A18" s="21" t="s">
        <v>37</v>
      </c>
      <c r="B18" s="28"/>
      <c r="C18" s="28"/>
      <c r="D18" s="28"/>
      <c r="E18" s="28"/>
      <c r="F18" s="28"/>
      <c r="G18" s="28"/>
      <c r="H18" s="28"/>
      <c r="I18" s="28"/>
      <c r="J18" s="28"/>
      <c r="K18" s="28"/>
      <c r="L18" s="28"/>
      <c r="M18" s="28"/>
      <c r="N18" s="28"/>
      <c r="O18" s="28"/>
      <c r="P18" s="28"/>
    </row>
    <row r="19" spans="1:16" s="21" customFormat="1" ht="21.9" customHeight="1">
      <c r="A19" s="123"/>
      <c r="B19" s="93"/>
      <c r="C19" s="93"/>
      <c r="D19" s="93"/>
      <c r="E19" s="93"/>
      <c r="F19" s="93"/>
      <c r="G19" s="93"/>
      <c r="H19" s="93"/>
      <c r="I19" s="93"/>
      <c r="J19" s="93"/>
      <c r="K19" s="93"/>
      <c r="L19" s="93"/>
      <c r="M19" s="93"/>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C039C265-AEB9-4437-9FE7-21E4153796E6}"/>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71144-24A2-466C-8947-AD45764A21B8}">
  <dimension ref="A1:P20"/>
  <sheetViews>
    <sheetView showGridLines="0" workbookViewId="0"/>
  </sheetViews>
  <sheetFormatPr baseColWidth="10" defaultColWidth="11.44140625" defaultRowHeight="13.2"/>
  <cols>
    <col min="1" max="1" width="32" style="7" customWidth="1"/>
    <col min="2" max="2" width="27.109375" style="7" customWidth="1"/>
    <col min="3" max="16384" width="11.44140625" style="7"/>
  </cols>
  <sheetData>
    <row r="1" spans="1:2" ht="18.75" customHeight="1">
      <c r="A1" s="1421" t="s">
        <v>2108</v>
      </c>
    </row>
    <row r="2" spans="1:2" ht="54.75" customHeight="1">
      <c r="A2" s="124" t="s">
        <v>373</v>
      </c>
      <c r="B2" s="124"/>
    </row>
    <row r="3" spans="1:2" ht="20.25" customHeight="1">
      <c r="A3" s="72">
        <v>46112</v>
      </c>
      <c r="B3" s="72"/>
    </row>
    <row r="4" spans="1:2" ht="14.25" customHeight="1" thickBot="1">
      <c r="A4" s="371"/>
    </row>
    <row r="5" spans="1:2" ht="22.65" customHeight="1">
      <c r="A5" s="103" t="s">
        <v>1</v>
      </c>
      <c r="B5" s="201" t="s">
        <v>374</v>
      </c>
    </row>
    <row r="6" spans="1:2" ht="22.65" customHeight="1">
      <c r="A6" s="105"/>
      <c r="B6" s="372"/>
    </row>
    <row r="7" spans="1:2" ht="11.25" customHeight="1">
      <c r="A7" s="373"/>
      <c r="B7" s="374"/>
    </row>
    <row r="8" spans="1:2" ht="28.2" customHeight="1">
      <c r="A8" s="21" t="s">
        <v>28</v>
      </c>
      <c r="B8" s="375">
        <v>190199</v>
      </c>
    </row>
    <row r="9" spans="1:2" ht="28.2" customHeight="1">
      <c r="A9" s="21" t="s">
        <v>29</v>
      </c>
      <c r="B9" s="375">
        <v>80869</v>
      </c>
    </row>
    <row r="10" spans="1:2" ht="28.2" customHeight="1">
      <c r="A10" s="21" t="s">
        <v>30</v>
      </c>
      <c r="B10" s="375">
        <v>0</v>
      </c>
    </row>
    <row r="11" spans="1:2" ht="28.2" customHeight="1">
      <c r="A11" s="88" t="s">
        <v>31</v>
      </c>
      <c r="B11" s="375">
        <v>3395712</v>
      </c>
    </row>
    <row r="12" spans="1:2" ht="28.2" customHeight="1">
      <c r="A12" s="21" t="s">
        <v>32</v>
      </c>
      <c r="B12" s="375">
        <v>0</v>
      </c>
    </row>
    <row r="13" spans="1:2" ht="28.2" customHeight="1">
      <c r="A13" s="21" t="s">
        <v>33</v>
      </c>
      <c r="B13" s="375">
        <v>0</v>
      </c>
    </row>
    <row r="14" spans="1:2" ht="28.2" customHeight="1">
      <c r="A14" s="21" t="s">
        <v>34</v>
      </c>
      <c r="B14" s="375">
        <v>0</v>
      </c>
    </row>
    <row r="15" spans="1:2" ht="30.15" customHeight="1" thickBot="1">
      <c r="A15" s="376" t="s">
        <v>35</v>
      </c>
      <c r="B15" s="377">
        <v>3666780</v>
      </c>
    </row>
    <row r="16" spans="1:2" ht="6" customHeight="1">
      <c r="A16" s="378"/>
      <c r="B16" s="379"/>
    </row>
    <row r="17" spans="1:16">
      <c r="A17" s="136" t="s">
        <v>375</v>
      </c>
      <c r="B17" s="15"/>
    </row>
    <row r="18" spans="1:16" ht="13.2" customHeight="1">
      <c r="A18" s="21" t="s">
        <v>37</v>
      </c>
      <c r="B18" s="380"/>
      <c r="C18" s="15"/>
      <c r="D18" s="15"/>
      <c r="E18" s="15"/>
      <c r="F18" s="15"/>
      <c r="G18" s="15"/>
      <c r="H18" s="15"/>
      <c r="I18" s="15"/>
      <c r="J18" s="15"/>
      <c r="K18" s="15"/>
      <c r="L18" s="15"/>
      <c r="M18" s="15"/>
      <c r="N18" s="15"/>
      <c r="O18" s="15"/>
      <c r="P18" s="15"/>
    </row>
    <row r="19" spans="1:16" ht="13.95" customHeight="1">
      <c r="A19" s="380"/>
      <c r="B19" s="380"/>
    </row>
    <row r="20" spans="1:16">
      <c r="A20" s="380"/>
      <c r="B20" s="380"/>
    </row>
  </sheetData>
  <mergeCells count="4">
    <mergeCell ref="A2:B2"/>
    <mergeCell ref="A3:B3"/>
    <mergeCell ref="A5:A6"/>
    <mergeCell ref="B5:B6"/>
  </mergeCells>
  <hyperlinks>
    <hyperlink ref="A1" location="Índice!A1" display="Volver al Índice" xr:uid="{F5C465C5-923C-418F-AC8F-DFF28B54E2DB}"/>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AD896-668E-473A-A6E5-22B59E444BE4}">
  <dimension ref="A1:I195"/>
  <sheetViews>
    <sheetView showGridLines="0" workbookViewId="0"/>
  </sheetViews>
  <sheetFormatPr baseColWidth="10" defaultColWidth="11.44140625" defaultRowHeight="13.2"/>
  <cols>
    <col min="1" max="1" width="35.88671875" style="66" customWidth="1"/>
    <col min="2" max="8" width="13.5546875" style="66" customWidth="1"/>
    <col min="9" max="9" width="14" style="66" customWidth="1"/>
    <col min="10" max="10" width="9.44140625" style="66" bestFit="1" customWidth="1"/>
    <col min="11" max="11" width="10.44140625" style="66" bestFit="1" customWidth="1"/>
    <col min="12" max="15" width="9.44140625" style="66" bestFit="1" customWidth="1"/>
    <col min="16" max="16" width="10.44140625" style="66" bestFit="1" customWidth="1"/>
    <col min="17" max="19" width="9.44140625" style="66" bestFit="1" customWidth="1"/>
    <col min="20" max="20" width="9.5546875" style="66" bestFit="1" customWidth="1"/>
    <col min="21" max="256" width="11.44140625" style="66"/>
    <col min="257" max="257" width="35.88671875" style="66" customWidth="1"/>
    <col min="258" max="264" width="13.5546875" style="66" customWidth="1"/>
    <col min="265" max="265" width="14" style="66" customWidth="1"/>
    <col min="266" max="266" width="9.44140625" style="66" bestFit="1" customWidth="1"/>
    <col min="267" max="267" width="10.44140625" style="66" bestFit="1" customWidth="1"/>
    <col min="268" max="271" width="9.44140625" style="66" bestFit="1" customWidth="1"/>
    <col min="272" max="272" width="10.44140625" style="66" bestFit="1" customWidth="1"/>
    <col min="273" max="275" width="9.44140625" style="66" bestFit="1" customWidth="1"/>
    <col min="276" max="276" width="9.5546875" style="66" bestFit="1" customWidth="1"/>
    <col min="277" max="512" width="11.44140625" style="66"/>
    <col min="513" max="513" width="35.88671875" style="66" customWidth="1"/>
    <col min="514" max="520" width="13.5546875" style="66" customWidth="1"/>
    <col min="521" max="521" width="14" style="66" customWidth="1"/>
    <col min="522" max="522" width="9.44140625" style="66" bestFit="1" customWidth="1"/>
    <col min="523" max="523" width="10.44140625" style="66" bestFit="1" customWidth="1"/>
    <col min="524" max="527" width="9.44140625" style="66" bestFit="1" customWidth="1"/>
    <col min="528" max="528" width="10.44140625" style="66" bestFit="1" customWidth="1"/>
    <col min="529" max="531" width="9.44140625" style="66" bestFit="1" customWidth="1"/>
    <col min="532" max="532" width="9.5546875" style="66" bestFit="1" customWidth="1"/>
    <col min="533" max="768" width="11.44140625" style="66"/>
    <col min="769" max="769" width="35.88671875" style="66" customWidth="1"/>
    <col min="770" max="776" width="13.5546875" style="66" customWidth="1"/>
    <col min="777" max="777" width="14" style="66" customWidth="1"/>
    <col min="778" max="778" width="9.44140625" style="66" bestFit="1" customWidth="1"/>
    <col min="779" max="779" width="10.44140625" style="66" bestFit="1" customWidth="1"/>
    <col min="780" max="783" width="9.44140625" style="66" bestFit="1" customWidth="1"/>
    <col min="784" max="784" width="10.44140625" style="66" bestFit="1" customWidth="1"/>
    <col min="785" max="787" width="9.44140625" style="66" bestFit="1" customWidth="1"/>
    <col min="788" max="788" width="9.5546875" style="66" bestFit="1" customWidth="1"/>
    <col min="789" max="1024" width="11.44140625" style="66"/>
    <col min="1025" max="1025" width="35.88671875" style="66" customWidth="1"/>
    <col min="1026" max="1032" width="13.5546875" style="66" customWidth="1"/>
    <col min="1033" max="1033" width="14" style="66" customWidth="1"/>
    <col min="1034" max="1034" width="9.44140625" style="66" bestFit="1" customWidth="1"/>
    <col min="1035" max="1035" width="10.44140625" style="66" bestFit="1" customWidth="1"/>
    <col min="1036" max="1039" width="9.44140625" style="66" bestFit="1" customWidth="1"/>
    <col min="1040" max="1040" width="10.44140625" style="66" bestFit="1" customWidth="1"/>
    <col min="1041" max="1043" width="9.44140625" style="66" bestFit="1" customWidth="1"/>
    <col min="1044" max="1044" width="9.5546875" style="66" bestFit="1" customWidth="1"/>
    <col min="1045" max="1280" width="11.44140625" style="66"/>
    <col min="1281" max="1281" width="35.88671875" style="66" customWidth="1"/>
    <col min="1282" max="1288" width="13.5546875" style="66" customWidth="1"/>
    <col min="1289" max="1289" width="14" style="66" customWidth="1"/>
    <col min="1290" max="1290" width="9.44140625" style="66" bestFit="1" customWidth="1"/>
    <col min="1291" max="1291" width="10.44140625" style="66" bestFit="1" customWidth="1"/>
    <col min="1292" max="1295" width="9.44140625" style="66" bestFit="1" customWidth="1"/>
    <col min="1296" max="1296" width="10.44140625" style="66" bestFit="1" customWidth="1"/>
    <col min="1297" max="1299" width="9.44140625" style="66" bestFit="1" customWidth="1"/>
    <col min="1300" max="1300" width="9.5546875" style="66" bestFit="1" customWidth="1"/>
    <col min="1301" max="1536" width="11.44140625" style="66"/>
    <col min="1537" max="1537" width="35.88671875" style="66" customWidth="1"/>
    <col min="1538" max="1544" width="13.5546875" style="66" customWidth="1"/>
    <col min="1545" max="1545" width="14" style="66" customWidth="1"/>
    <col min="1546" max="1546" width="9.44140625" style="66" bestFit="1" customWidth="1"/>
    <col min="1547" max="1547" width="10.44140625" style="66" bestFit="1" customWidth="1"/>
    <col min="1548" max="1551" width="9.44140625" style="66" bestFit="1" customWidth="1"/>
    <col min="1552" max="1552" width="10.44140625" style="66" bestFit="1" customWidth="1"/>
    <col min="1553" max="1555" width="9.44140625" style="66" bestFit="1" customWidth="1"/>
    <col min="1556" max="1556" width="9.5546875" style="66" bestFit="1" customWidth="1"/>
    <col min="1557" max="1792" width="11.44140625" style="66"/>
    <col min="1793" max="1793" width="35.88671875" style="66" customWidth="1"/>
    <col min="1794" max="1800" width="13.5546875" style="66" customWidth="1"/>
    <col min="1801" max="1801" width="14" style="66" customWidth="1"/>
    <col min="1802" max="1802" width="9.44140625" style="66" bestFit="1" customWidth="1"/>
    <col min="1803" max="1803" width="10.44140625" style="66" bestFit="1" customWidth="1"/>
    <col min="1804" max="1807" width="9.44140625" style="66" bestFit="1" customWidth="1"/>
    <col min="1808" max="1808" width="10.44140625" style="66" bestFit="1" customWidth="1"/>
    <col min="1809" max="1811" width="9.44140625" style="66" bestFit="1" customWidth="1"/>
    <col min="1812" max="1812" width="9.5546875" style="66" bestFit="1" customWidth="1"/>
    <col min="1813" max="2048" width="11.44140625" style="66"/>
    <col min="2049" max="2049" width="35.88671875" style="66" customWidth="1"/>
    <col min="2050" max="2056" width="13.5546875" style="66" customWidth="1"/>
    <col min="2057" max="2057" width="14" style="66" customWidth="1"/>
    <col min="2058" max="2058" width="9.44140625" style="66" bestFit="1" customWidth="1"/>
    <col min="2059" max="2059" width="10.44140625" style="66" bestFit="1" customWidth="1"/>
    <col min="2060" max="2063" width="9.44140625" style="66" bestFit="1" customWidth="1"/>
    <col min="2064" max="2064" width="10.44140625" style="66" bestFit="1" customWidth="1"/>
    <col min="2065" max="2067" width="9.44140625" style="66" bestFit="1" customWidth="1"/>
    <col min="2068" max="2068" width="9.5546875" style="66" bestFit="1" customWidth="1"/>
    <col min="2069" max="2304" width="11.44140625" style="66"/>
    <col min="2305" max="2305" width="35.88671875" style="66" customWidth="1"/>
    <col min="2306" max="2312" width="13.5546875" style="66" customWidth="1"/>
    <col min="2313" max="2313" width="14" style="66" customWidth="1"/>
    <col min="2314" max="2314" width="9.44140625" style="66" bestFit="1" customWidth="1"/>
    <col min="2315" max="2315" width="10.44140625" style="66" bestFit="1" customWidth="1"/>
    <col min="2316" max="2319" width="9.44140625" style="66" bestFit="1" customWidth="1"/>
    <col min="2320" max="2320" width="10.44140625" style="66" bestFit="1" customWidth="1"/>
    <col min="2321" max="2323" width="9.44140625" style="66" bestFit="1" customWidth="1"/>
    <col min="2324" max="2324" width="9.5546875" style="66" bestFit="1" customWidth="1"/>
    <col min="2325" max="2560" width="11.44140625" style="66"/>
    <col min="2561" max="2561" width="35.88671875" style="66" customWidth="1"/>
    <col min="2562" max="2568" width="13.5546875" style="66" customWidth="1"/>
    <col min="2569" max="2569" width="14" style="66" customWidth="1"/>
    <col min="2570" max="2570" width="9.44140625" style="66" bestFit="1" customWidth="1"/>
    <col min="2571" max="2571" width="10.44140625" style="66" bestFit="1" customWidth="1"/>
    <col min="2572" max="2575" width="9.44140625" style="66" bestFit="1" customWidth="1"/>
    <col min="2576" max="2576" width="10.44140625" style="66" bestFit="1" customWidth="1"/>
    <col min="2577" max="2579" width="9.44140625" style="66" bestFit="1" customWidth="1"/>
    <col min="2580" max="2580" width="9.5546875" style="66" bestFit="1" customWidth="1"/>
    <col min="2581" max="2816" width="11.44140625" style="66"/>
    <col min="2817" max="2817" width="35.88671875" style="66" customWidth="1"/>
    <col min="2818" max="2824" width="13.5546875" style="66" customWidth="1"/>
    <col min="2825" max="2825" width="14" style="66" customWidth="1"/>
    <col min="2826" max="2826" width="9.44140625" style="66" bestFit="1" customWidth="1"/>
    <col min="2827" max="2827" width="10.44140625" style="66" bestFit="1" customWidth="1"/>
    <col min="2828" max="2831" width="9.44140625" style="66" bestFit="1" customWidth="1"/>
    <col min="2832" max="2832" width="10.44140625" style="66" bestFit="1" customWidth="1"/>
    <col min="2833" max="2835" width="9.44140625" style="66" bestFit="1" customWidth="1"/>
    <col min="2836" max="2836" width="9.5546875" style="66" bestFit="1" customWidth="1"/>
    <col min="2837" max="3072" width="11.44140625" style="66"/>
    <col min="3073" max="3073" width="35.88671875" style="66" customWidth="1"/>
    <col min="3074" max="3080" width="13.5546875" style="66" customWidth="1"/>
    <col min="3081" max="3081" width="14" style="66" customWidth="1"/>
    <col min="3082" max="3082" width="9.44140625" style="66" bestFit="1" customWidth="1"/>
    <col min="3083" max="3083" width="10.44140625" style="66" bestFit="1" customWidth="1"/>
    <col min="3084" max="3087" width="9.44140625" style="66" bestFit="1" customWidth="1"/>
    <col min="3088" max="3088" width="10.44140625" style="66" bestFit="1" customWidth="1"/>
    <col min="3089" max="3091" width="9.44140625" style="66" bestFit="1" customWidth="1"/>
    <col min="3092" max="3092" width="9.5546875" style="66" bestFit="1" customWidth="1"/>
    <col min="3093" max="3328" width="11.44140625" style="66"/>
    <col min="3329" max="3329" width="35.88671875" style="66" customWidth="1"/>
    <col min="3330" max="3336" width="13.5546875" style="66" customWidth="1"/>
    <col min="3337" max="3337" width="14" style="66" customWidth="1"/>
    <col min="3338" max="3338" width="9.44140625" style="66" bestFit="1" customWidth="1"/>
    <col min="3339" max="3339" width="10.44140625" style="66" bestFit="1" customWidth="1"/>
    <col min="3340" max="3343" width="9.44140625" style="66" bestFit="1" customWidth="1"/>
    <col min="3344" max="3344" width="10.44140625" style="66" bestFit="1" customWidth="1"/>
    <col min="3345" max="3347" width="9.44140625" style="66" bestFit="1" customWidth="1"/>
    <col min="3348" max="3348" width="9.5546875" style="66" bestFit="1" customWidth="1"/>
    <col min="3349" max="3584" width="11.44140625" style="66"/>
    <col min="3585" max="3585" width="35.88671875" style="66" customWidth="1"/>
    <col min="3586" max="3592" width="13.5546875" style="66" customWidth="1"/>
    <col min="3593" max="3593" width="14" style="66" customWidth="1"/>
    <col min="3594" max="3594" width="9.44140625" style="66" bestFit="1" customWidth="1"/>
    <col min="3595" max="3595" width="10.44140625" style="66" bestFit="1" customWidth="1"/>
    <col min="3596" max="3599" width="9.44140625" style="66" bestFit="1" customWidth="1"/>
    <col min="3600" max="3600" width="10.44140625" style="66" bestFit="1" customWidth="1"/>
    <col min="3601" max="3603" width="9.44140625" style="66" bestFit="1" customWidth="1"/>
    <col min="3604" max="3604" width="9.5546875" style="66" bestFit="1" customWidth="1"/>
    <col min="3605" max="3840" width="11.44140625" style="66"/>
    <col min="3841" max="3841" width="35.88671875" style="66" customWidth="1"/>
    <col min="3842" max="3848" width="13.5546875" style="66" customWidth="1"/>
    <col min="3849" max="3849" width="14" style="66" customWidth="1"/>
    <col min="3850" max="3850" width="9.44140625" style="66" bestFit="1" customWidth="1"/>
    <col min="3851" max="3851" width="10.44140625" style="66" bestFit="1" customWidth="1"/>
    <col min="3852" max="3855" width="9.44140625" style="66" bestFit="1" customWidth="1"/>
    <col min="3856" max="3856" width="10.44140625" style="66" bestFit="1" customWidth="1"/>
    <col min="3857" max="3859" width="9.44140625" style="66" bestFit="1" customWidth="1"/>
    <col min="3860" max="3860" width="9.5546875" style="66" bestFit="1" customWidth="1"/>
    <col min="3861" max="4096" width="11.44140625" style="66"/>
    <col min="4097" max="4097" width="35.88671875" style="66" customWidth="1"/>
    <col min="4098" max="4104" width="13.5546875" style="66" customWidth="1"/>
    <col min="4105" max="4105" width="14" style="66" customWidth="1"/>
    <col min="4106" max="4106" width="9.44140625" style="66" bestFit="1" customWidth="1"/>
    <col min="4107" max="4107" width="10.44140625" style="66" bestFit="1" customWidth="1"/>
    <col min="4108" max="4111" width="9.44140625" style="66" bestFit="1" customWidth="1"/>
    <col min="4112" max="4112" width="10.44140625" style="66" bestFit="1" customWidth="1"/>
    <col min="4113" max="4115" width="9.44140625" style="66" bestFit="1" customWidth="1"/>
    <col min="4116" max="4116" width="9.5546875" style="66" bestFit="1" customWidth="1"/>
    <col min="4117" max="4352" width="11.44140625" style="66"/>
    <col min="4353" max="4353" width="35.88671875" style="66" customWidth="1"/>
    <col min="4354" max="4360" width="13.5546875" style="66" customWidth="1"/>
    <col min="4361" max="4361" width="14" style="66" customWidth="1"/>
    <col min="4362" max="4362" width="9.44140625" style="66" bestFit="1" customWidth="1"/>
    <col min="4363" max="4363" width="10.44140625" style="66" bestFit="1" customWidth="1"/>
    <col min="4364" max="4367" width="9.44140625" style="66" bestFit="1" customWidth="1"/>
    <col min="4368" max="4368" width="10.44140625" style="66" bestFit="1" customWidth="1"/>
    <col min="4369" max="4371" width="9.44140625" style="66" bestFit="1" customWidth="1"/>
    <col min="4372" max="4372" width="9.5546875" style="66" bestFit="1" customWidth="1"/>
    <col min="4373" max="4608" width="11.44140625" style="66"/>
    <col min="4609" max="4609" width="35.88671875" style="66" customWidth="1"/>
    <col min="4610" max="4616" width="13.5546875" style="66" customWidth="1"/>
    <col min="4617" max="4617" width="14" style="66" customWidth="1"/>
    <col min="4618" max="4618" width="9.44140625" style="66" bestFit="1" customWidth="1"/>
    <col min="4619" max="4619" width="10.44140625" style="66" bestFit="1" customWidth="1"/>
    <col min="4620" max="4623" width="9.44140625" style="66" bestFit="1" customWidth="1"/>
    <col min="4624" max="4624" width="10.44140625" style="66" bestFit="1" customWidth="1"/>
    <col min="4625" max="4627" width="9.44140625" style="66" bestFit="1" customWidth="1"/>
    <col min="4628" max="4628" width="9.5546875" style="66" bestFit="1" customWidth="1"/>
    <col min="4629" max="4864" width="11.44140625" style="66"/>
    <col min="4865" max="4865" width="35.88671875" style="66" customWidth="1"/>
    <col min="4866" max="4872" width="13.5546875" style="66" customWidth="1"/>
    <col min="4873" max="4873" width="14" style="66" customWidth="1"/>
    <col min="4874" max="4874" width="9.44140625" style="66" bestFit="1" customWidth="1"/>
    <col min="4875" max="4875" width="10.44140625" style="66" bestFit="1" customWidth="1"/>
    <col min="4876" max="4879" width="9.44140625" style="66" bestFit="1" customWidth="1"/>
    <col min="4880" max="4880" width="10.44140625" style="66" bestFit="1" customWidth="1"/>
    <col min="4881" max="4883" width="9.44140625" style="66" bestFit="1" customWidth="1"/>
    <col min="4884" max="4884" width="9.5546875" style="66" bestFit="1" customWidth="1"/>
    <col min="4885" max="5120" width="11.44140625" style="66"/>
    <col min="5121" max="5121" width="35.88671875" style="66" customWidth="1"/>
    <col min="5122" max="5128" width="13.5546875" style="66" customWidth="1"/>
    <col min="5129" max="5129" width="14" style="66" customWidth="1"/>
    <col min="5130" max="5130" width="9.44140625" style="66" bestFit="1" customWidth="1"/>
    <col min="5131" max="5131" width="10.44140625" style="66" bestFit="1" customWidth="1"/>
    <col min="5132" max="5135" width="9.44140625" style="66" bestFit="1" customWidth="1"/>
    <col min="5136" max="5136" width="10.44140625" style="66" bestFit="1" customWidth="1"/>
    <col min="5137" max="5139" width="9.44140625" style="66" bestFit="1" customWidth="1"/>
    <col min="5140" max="5140" width="9.5546875" style="66" bestFit="1" customWidth="1"/>
    <col min="5141" max="5376" width="11.44140625" style="66"/>
    <col min="5377" max="5377" width="35.88671875" style="66" customWidth="1"/>
    <col min="5378" max="5384" width="13.5546875" style="66" customWidth="1"/>
    <col min="5385" max="5385" width="14" style="66" customWidth="1"/>
    <col min="5386" max="5386" width="9.44140625" style="66" bestFit="1" customWidth="1"/>
    <col min="5387" max="5387" width="10.44140625" style="66" bestFit="1" customWidth="1"/>
    <col min="5388" max="5391" width="9.44140625" style="66" bestFit="1" customWidth="1"/>
    <col min="5392" max="5392" width="10.44140625" style="66" bestFit="1" customWidth="1"/>
    <col min="5393" max="5395" width="9.44140625" style="66" bestFit="1" customWidth="1"/>
    <col min="5396" max="5396" width="9.5546875" style="66" bestFit="1" customWidth="1"/>
    <col min="5397" max="5632" width="11.44140625" style="66"/>
    <col min="5633" max="5633" width="35.88671875" style="66" customWidth="1"/>
    <col min="5634" max="5640" width="13.5546875" style="66" customWidth="1"/>
    <col min="5641" max="5641" width="14" style="66" customWidth="1"/>
    <col min="5642" max="5642" width="9.44140625" style="66" bestFit="1" customWidth="1"/>
    <col min="5643" max="5643" width="10.44140625" style="66" bestFit="1" customWidth="1"/>
    <col min="5644" max="5647" width="9.44140625" style="66" bestFit="1" customWidth="1"/>
    <col min="5648" max="5648" width="10.44140625" style="66" bestFit="1" customWidth="1"/>
    <col min="5649" max="5651" width="9.44140625" style="66" bestFit="1" customWidth="1"/>
    <col min="5652" max="5652" width="9.5546875" style="66" bestFit="1" customWidth="1"/>
    <col min="5653" max="5888" width="11.44140625" style="66"/>
    <col min="5889" max="5889" width="35.88671875" style="66" customWidth="1"/>
    <col min="5890" max="5896" width="13.5546875" style="66" customWidth="1"/>
    <col min="5897" max="5897" width="14" style="66" customWidth="1"/>
    <col min="5898" max="5898" width="9.44140625" style="66" bestFit="1" customWidth="1"/>
    <col min="5899" max="5899" width="10.44140625" style="66" bestFit="1" customWidth="1"/>
    <col min="5900" max="5903" width="9.44140625" style="66" bestFit="1" customWidth="1"/>
    <col min="5904" max="5904" width="10.44140625" style="66" bestFit="1" customWidth="1"/>
    <col min="5905" max="5907" width="9.44140625" style="66" bestFit="1" customWidth="1"/>
    <col min="5908" max="5908" width="9.5546875" style="66" bestFit="1" customWidth="1"/>
    <col min="5909" max="6144" width="11.44140625" style="66"/>
    <col min="6145" max="6145" width="35.88671875" style="66" customWidth="1"/>
    <col min="6146" max="6152" width="13.5546875" style="66" customWidth="1"/>
    <col min="6153" max="6153" width="14" style="66" customWidth="1"/>
    <col min="6154" max="6154" width="9.44140625" style="66" bestFit="1" customWidth="1"/>
    <col min="6155" max="6155" width="10.44140625" style="66" bestFit="1" customWidth="1"/>
    <col min="6156" max="6159" width="9.44140625" style="66" bestFit="1" customWidth="1"/>
    <col min="6160" max="6160" width="10.44140625" style="66" bestFit="1" customWidth="1"/>
    <col min="6161" max="6163" width="9.44140625" style="66" bestFit="1" customWidth="1"/>
    <col min="6164" max="6164" width="9.5546875" style="66" bestFit="1" customWidth="1"/>
    <col min="6165" max="6400" width="11.44140625" style="66"/>
    <col min="6401" max="6401" width="35.88671875" style="66" customWidth="1"/>
    <col min="6402" max="6408" width="13.5546875" style="66" customWidth="1"/>
    <col min="6409" max="6409" width="14" style="66" customWidth="1"/>
    <col min="6410" max="6410" width="9.44140625" style="66" bestFit="1" customWidth="1"/>
    <col min="6411" max="6411" width="10.44140625" style="66" bestFit="1" customWidth="1"/>
    <col min="6412" max="6415" width="9.44140625" style="66" bestFit="1" customWidth="1"/>
    <col min="6416" max="6416" width="10.44140625" style="66" bestFit="1" customWidth="1"/>
    <col min="6417" max="6419" width="9.44140625" style="66" bestFit="1" customWidth="1"/>
    <col min="6420" max="6420" width="9.5546875" style="66" bestFit="1" customWidth="1"/>
    <col min="6421" max="6656" width="11.44140625" style="66"/>
    <col min="6657" max="6657" width="35.88671875" style="66" customWidth="1"/>
    <col min="6658" max="6664" width="13.5546875" style="66" customWidth="1"/>
    <col min="6665" max="6665" width="14" style="66" customWidth="1"/>
    <col min="6666" max="6666" width="9.44140625" style="66" bestFit="1" customWidth="1"/>
    <col min="6667" max="6667" width="10.44140625" style="66" bestFit="1" customWidth="1"/>
    <col min="6668" max="6671" width="9.44140625" style="66" bestFit="1" customWidth="1"/>
    <col min="6672" max="6672" width="10.44140625" style="66" bestFit="1" customWidth="1"/>
    <col min="6673" max="6675" width="9.44140625" style="66" bestFit="1" customWidth="1"/>
    <col min="6676" max="6676" width="9.5546875" style="66" bestFit="1" customWidth="1"/>
    <col min="6677" max="6912" width="11.44140625" style="66"/>
    <col min="6913" max="6913" width="35.88671875" style="66" customWidth="1"/>
    <col min="6914" max="6920" width="13.5546875" style="66" customWidth="1"/>
    <col min="6921" max="6921" width="14" style="66" customWidth="1"/>
    <col min="6922" max="6922" width="9.44140625" style="66" bestFit="1" customWidth="1"/>
    <col min="6923" max="6923" width="10.44140625" style="66" bestFit="1" customWidth="1"/>
    <col min="6924" max="6927" width="9.44140625" style="66" bestFit="1" customWidth="1"/>
    <col min="6928" max="6928" width="10.44140625" style="66" bestFit="1" customWidth="1"/>
    <col min="6929" max="6931" width="9.44140625" style="66" bestFit="1" customWidth="1"/>
    <col min="6932" max="6932" width="9.5546875" style="66" bestFit="1" customWidth="1"/>
    <col min="6933" max="7168" width="11.44140625" style="66"/>
    <col min="7169" max="7169" width="35.88671875" style="66" customWidth="1"/>
    <col min="7170" max="7176" width="13.5546875" style="66" customWidth="1"/>
    <col min="7177" max="7177" width="14" style="66" customWidth="1"/>
    <col min="7178" max="7178" width="9.44140625" style="66" bestFit="1" customWidth="1"/>
    <col min="7179" max="7179" width="10.44140625" style="66" bestFit="1" customWidth="1"/>
    <col min="7180" max="7183" width="9.44140625" style="66" bestFit="1" customWidth="1"/>
    <col min="7184" max="7184" width="10.44140625" style="66" bestFit="1" customWidth="1"/>
    <col min="7185" max="7187" width="9.44140625" style="66" bestFit="1" customWidth="1"/>
    <col min="7188" max="7188" width="9.5546875" style="66" bestFit="1" customWidth="1"/>
    <col min="7189" max="7424" width="11.44140625" style="66"/>
    <col min="7425" max="7425" width="35.88671875" style="66" customWidth="1"/>
    <col min="7426" max="7432" width="13.5546875" style="66" customWidth="1"/>
    <col min="7433" max="7433" width="14" style="66" customWidth="1"/>
    <col min="7434" max="7434" width="9.44140625" style="66" bestFit="1" customWidth="1"/>
    <col min="7435" max="7435" width="10.44140625" style="66" bestFit="1" customWidth="1"/>
    <col min="7436" max="7439" width="9.44140625" style="66" bestFit="1" customWidth="1"/>
    <col min="7440" max="7440" width="10.44140625" style="66" bestFit="1" customWidth="1"/>
    <col min="7441" max="7443" width="9.44140625" style="66" bestFit="1" customWidth="1"/>
    <col min="7444" max="7444" width="9.5546875" style="66" bestFit="1" customWidth="1"/>
    <col min="7445" max="7680" width="11.44140625" style="66"/>
    <col min="7681" max="7681" width="35.88671875" style="66" customWidth="1"/>
    <col min="7682" max="7688" width="13.5546875" style="66" customWidth="1"/>
    <col min="7689" max="7689" width="14" style="66" customWidth="1"/>
    <col min="7690" max="7690" width="9.44140625" style="66" bestFit="1" customWidth="1"/>
    <col min="7691" max="7691" width="10.44140625" style="66" bestFit="1" customWidth="1"/>
    <col min="7692" max="7695" width="9.44140625" style="66" bestFit="1" customWidth="1"/>
    <col min="7696" max="7696" width="10.44140625" style="66" bestFit="1" customWidth="1"/>
    <col min="7697" max="7699" width="9.44140625" style="66" bestFit="1" customWidth="1"/>
    <col min="7700" max="7700" width="9.5546875" style="66" bestFit="1" customWidth="1"/>
    <col min="7701" max="7936" width="11.44140625" style="66"/>
    <col min="7937" max="7937" width="35.88671875" style="66" customWidth="1"/>
    <col min="7938" max="7944" width="13.5546875" style="66" customWidth="1"/>
    <col min="7945" max="7945" width="14" style="66" customWidth="1"/>
    <col min="7946" max="7946" width="9.44140625" style="66" bestFit="1" customWidth="1"/>
    <col min="7947" max="7947" width="10.44140625" style="66" bestFit="1" customWidth="1"/>
    <col min="7948" max="7951" width="9.44140625" style="66" bestFit="1" customWidth="1"/>
    <col min="7952" max="7952" width="10.44140625" style="66" bestFit="1" customWidth="1"/>
    <col min="7953" max="7955" width="9.44140625" style="66" bestFit="1" customWidth="1"/>
    <col min="7956" max="7956" width="9.5546875" style="66" bestFit="1" customWidth="1"/>
    <col min="7957" max="8192" width="11.44140625" style="66"/>
    <col min="8193" max="8193" width="35.88671875" style="66" customWidth="1"/>
    <col min="8194" max="8200" width="13.5546875" style="66" customWidth="1"/>
    <col min="8201" max="8201" width="14" style="66" customWidth="1"/>
    <col min="8202" max="8202" width="9.44140625" style="66" bestFit="1" customWidth="1"/>
    <col min="8203" max="8203" width="10.44140625" style="66" bestFit="1" customWidth="1"/>
    <col min="8204" max="8207" width="9.44140625" style="66" bestFit="1" customWidth="1"/>
    <col min="8208" max="8208" width="10.44140625" style="66" bestFit="1" customWidth="1"/>
    <col min="8209" max="8211" width="9.44140625" style="66" bestFit="1" customWidth="1"/>
    <col min="8212" max="8212" width="9.5546875" style="66" bestFit="1" customWidth="1"/>
    <col min="8213" max="8448" width="11.44140625" style="66"/>
    <col min="8449" max="8449" width="35.88671875" style="66" customWidth="1"/>
    <col min="8450" max="8456" width="13.5546875" style="66" customWidth="1"/>
    <col min="8457" max="8457" width="14" style="66" customWidth="1"/>
    <col min="8458" max="8458" width="9.44140625" style="66" bestFit="1" customWidth="1"/>
    <col min="8459" max="8459" width="10.44140625" style="66" bestFit="1" customWidth="1"/>
    <col min="8460" max="8463" width="9.44140625" style="66" bestFit="1" customWidth="1"/>
    <col min="8464" max="8464" width="10.44140625" style="66" bestFit="1" customWidth="1"/>
    <col min="8465" max="8467" width="9.44140625" style="66" bestFit="1" customWidth="1"/>
    <col min="8468" max="8468" width="9.5546875" style="66" bestFit="1" customWidth="1"/>
    <col min="8469" max="8704" width="11.44140625" style="66"/>
    <col min="8705" max="8705" width="35.88671875" style="66" customWidth="1"/>
    <col min="8706" max="8712" width="13.5546875" style="66" customWidth="1"/>
    <col min="8713" max="8713" width="14" style="66" customWidth="1"/>
    <col min="8714" max="8714" width="9.44140625" style="66" bestFit="1" customWidth="1"/>
    <col min="8715" max="8715" width="10.44140625" style="66" bestFit="1" customWidth="1"/>
    <col min="8716" max="8719" width="9.44140625" style="66" bestFit="1" customWidth="1"/>
    <col min="8720" max="8720" width="10.44140625" style="66" bestFit="1" customWidth="1"/>
    <col min="8721" max="8723" width="9.44140625" style="66" bestFit="1" customWidth="1"/>
    <col min="8724" max="8724" width="9.5546875" style="66" bestFit="1" customWidth="1"/>
    <col min="8725" max="8960" width="11.44140625" style="66"/>
    <col min="8961" max="8961" width="35.88671875" style="66" customWidth="1"/>
    <col min="8962" max="8968" width="13.5546875" style="66" customWidth="1"/>
    <col min="8969" max="8969" width="14" style="66" customWidth="1"/>
    <col min="8970" max="8970" width="9.44140625" style="66" bestFit="1" customWidth="1"/>
    <col min="8971" max="8971" width="10.44140625" style="66" bestFit="1" customWidth="1"/>
    <col min="8972" max="8975" width="9.44140625" style="66" bestFit="1" customWidth="1"/>
    <col min="8976" max="8976" width="10.44140625" style="66" bestFit="1" customWidth="1"/>
    <col min="8977" max="8979" width="9.44140625" style="66" bestFit="1" customWidth="1"/>
    <col min="8980" max="8980" width="9.5546875" style="66" bestFit="1" customWidth="1"/>
    <col min="8981" max="9216" width="11.44140625" style="66"/>
    <col min="9217" max="9217" width="35.88671875" style="66" customWidth="1"/>
    <col min="9218" max="9224" width="13.5546875" style="66" customWidth="1"/>
    <col min="9225" max="9225" width="14" style="66" customWidth="1"/>
    <col min="9226" max="9226" width="9.44140625" style="66" bestFit="1" customWidth="1"/>
    <col min="9227" max="9227" width="10.44140625" style="66" bestFit="1" customWidth="1"/>
    <col min="9228" max="9231" width="9.44140625" style="66" bestFit="1" customWidth="1"/>
    <col min="9232" max="9232" width="10.44140625" style="66" bestFit="1" customWidth="1"/>
    <col min="9233" max="9235" width="9.44140625" style="66" bestFit="1" customWidth="1"/>
    <col min="9236" max="9236" width="9.5546875" style="66" bestFit="1" customWidth="1"/>
    <col min="9237" max="9472" width="11.44140625" style="66"/>
    <col min="9473" max="9473" width="35.88671875" style="66" customWidth="1"/>
    <col min="9474" max="9480" width="13.5546875" style="66" customWidth="1"/>
    <col min="9481" max="9481" width="14" style="66" customWidth="1"/>
    <col min="9482" max="9482" width="9.44140625" style="66" bestFit="1" customWidth="1"/>
    <col min="9483" max="9483" width="10.44140625" style="66" bestFit="1" customWidth="1"/>
    <col min="9484" max="9487" width="9.44140625" style="66" bestFit="1" customWidth="1"/>
    <col min="9488" max="9488" width="10.44140625" style="66" bestFit="1" customWidth="1"/>
    <col min="9489" max="9491" width="9.44140625" style="66" bestFit="1" customWidth="1"/>
    <col min="9492" max="9492" width="9.5546875" style="66" bestFit="1" customWidth="1"/>
    <col min="9493" max="9728" width="11.44140625" style="66"/>
    <col min="9729" max="9729" width="35.88671875" style="66" customWidth="1"/>
    <col min="9730" max="9736" width="13.5546875" style="66" customWidth="1"/>
    <col min="9737" max="9737" width="14" style="66" customWidth="1"/>
    <col min="9738" max="9738" width="9.44140625" style="66" bestFit="1" customWidth="1"/>
    <col min="9739" max="9739" width="10.44140625" style="66" bestFit="1" customWidth="1"/>
    <col min="9740" max="9743" width="9.44140625" style="66" bestFit="1" customWidth="1"/>
    <col min="9744" max="9744" width="10.44140625" style="66" bestFit="1" customWidth="1"/>
    <col min="9745" max="9747" width="9.44140625" style="66" bestFit="1" customWidth="1"/>
    <col min="9748" max="9748" width="9.5546875" style="66" bestFit="1" customWidth="1"/>
    <col min="9749" max="9984" width="11.44140625" style="66"/>
    <col min="9985" max="9985" width="35.88671875" style="66" customWidth="1"/>
    <col min="9986" max="9992" width="13.5546875" style="66" customWidth="1"/>
    <col min="9993" max="9993" width="14" style="66" customWidth="1"/>
    <col min="9994" max="9994" width="9.44140625" style="66" bestFit="1" customWidth="1"/>
    <col min="9995" max="9995" width="10.44140625" style="66" bestFit="1" customWidth="1"/>
    <col min="9996" max="9999" width="9.44140625" style="66" bestFit="1" customWidth="1"/>
    <col min="10000" max="10000" width="10.44140625" style="66" bestFit="1" customWidth="1"/>
    <col min="10001" max="10003" width="9.44140625" style="66" bestFit="1" customWidth="1"/>
    <col min="10004" max="10004" width="9.5546875" style="66" bestFit="1" customWidth="1"/>
    <col min="10005" max="10240" width="11.44140625" style="66"/>
    <col min="10241" max="10241" width="35.88671875" style="66" customWidth="1"/>
    <col min="10242" max="10248" width="13.5546875" style="66" customWidth="1"/>
    <col min="10249" max="10249" width="14" style="66" customWidth="1"/>
    <col min="10250" max="10250" width="9.44140625" style="66" bestFit="1" customWidth="1"/>
    <col min="10251" max="10251" width="10.44140625" style="66" bestFit="1" customWidth="1"/>
    <col min="10252" max="10255" width="9.44140625" style="66" bestFit="1" customWidth="1"/>
    <col min="10256" max="10256" width="10.44140625" style="66" bestFit="1" customWidth="1"/>
    <col min="10257" max="10259" width="9.44140625" style="66" bestFit="1" customWidth="1"/>
    <col min="10260" max="10260" width="9.5546875" style="66" bestFit="1" customWidth="1"/>
    <col min="10261" max="10496" width="11.44140625" style="66"/>
    <col min="10497" max="10497" width="35.88671875" style="66" customWidth="1"/>
    <col min="10498" max="10504" width="13.5546875" style="66" customWidth="1"/>
    <col min="10505" max="10505" width="14" style="66" customWidth="1"/>
    <col min="10506" max="10506" width="9.44140625" style="66" bestFit="1" customWidth="1"/>
    <col min="10507" max="10507" width="10.44140625" style="66" bestFit="1" customWidth="1"/>
    <col min="10508" max="10511" width="9.44140625" style="66" bestFit="1" customWidth="1"/>
    <col min="10512" max="10512" width="10.44140625" style="66" bestFit="1" customWidth="1"/>
    <col min="10513" max="10515" width="9.44140625" style="66" bestFit="1" customWidth="1"/>
    <col min="10516" max="10516" width="9.5546875" style="66" bestFit="1" customWidth="1"/>
    <col min="10517" max="10752" width="11.44140625" style="66"/>
    <col min="10753" max="10753" width="35.88671875" style="66" customWidth="1"/>
    <col min="10754" max="10760" width="13.5546875" style="66" customWidth="1"/>
    <col min="10761" max="10761" width="14" style="66" customWidth="1"/>
    <col min="10762" max="10762" width="9.44140625" style="66" bestFit="1" customWidth="1"/>
    <col min="10763" max="10763" width="10.44140625" style="66" bestFit="1" customWidth="1"/>
    <col min="10764" max="10767" width="9.44140625" style="66" bestFit="1" customWidth="1"/>
    <col min="10768" max="10768" width="10.44140625" style="66" bestFit="1" customWidth="1"/>
    <col min="10769" max="10771" width="9.44140625" style="66" bestFit="1" customWidth="1"/>
    <col min="10772" max="10772" width="9.5546875" style="66" bestFit="1" customWidth="1"/>
    <col min="10773" max="11008" width="11.44140625" style="66"/>
    <col min="11009" max="11009" width="35.88671875" style="66" customWidth="1"/>
    <col min="11010" max="11016" width="13.5546875" style="66" customWidth="1"/>
    <col min="11017" max="11017" width="14" style="66" customWidth="1"/>
    <col min="11018" max="11018" width="9.44140625" style="66" bestFit="1" customWidth="1"/>
    <col min="11019" max="11019" width="10.44140625" style="66" bestFit="1" customWidth="1"/>
    <col min="11020" max="11023" width="9.44140625" style="66" bestFit="1" customWidth="1"/>
    <col min="11024" max="11024" width="10.44140625" style="66" bestFit="1" customWidth="1"/>
    <col min="11025" max="11027" width="9.44140625" style="66" bestFit="1" customWidth="1"/>
    <col min="11028" max="11028" width="9.5546875" style="66" bestFit="1" customWidth="1"/>
    <col min="11029" max="11264" width="11.44140625" style="66"/>
    <col min="11265" max="11265" width="35.88671875" style="66" customWidth="1"/>
    <col min="11266" max="11272" width="13.5546875" style="66" customWidth="1"/>
    <col min="11273" max="11273" width="14" style="66" customWidth="1"/>
    <col min="11274" max="11274" width="9.44140625" style="66" bestFit="1" customWidth="1"/>
    <col min="11275" max="11275" width="10.44140625" style="66" bestFit="1" customWidth="1"/>
    <col min="11276" max="11279" width="9.44140625" style="66" bestFit="1" customWidth="1"/>
    <col min="11280" max="11280" width="10.44140625" style="66" bestFit="1" customWidth="1"/>
    <col min="11281" max="11283" width="9.44140625" style="66" bestFit="1" customWidth="1"/>
    <col min="11284" max="11284" width="9.5546875" style="66" bestFit="1" customWidth="1"/>
    <col min="11285" max="11520" width="11.44140625" style="66"/>
    <col min="11521" max="11521" width="35.88671875" style="66" customWidth="1"/>
    <col min="11522" max="11528" width="13.5546875" style="66" customWidth="1"/>
    <col min="11529" max="11529" width="14" style="66" customWidth="1"/>
    <col min="11530" max="11530" width="9.44140625" style="66" bestFit="1" customWidth="1"/>
    <col min="11531" max="11531" width="10.44140625" style="66" bestFit="1" customWidth="1"/>
    <col min="11532" max="11535" width="9.44140625" style="66" bestFit="1" customWidth="1"/>
    <col min="11536" max="11536" width="10.44140625" style="66" bestFit="1" customWidth="1"/>
    <col min="11537" max="11539" width="9.44140625" style="66" bestFit="1" customWidth="1"/>
    <col min="11540" max="11540" width="9.5546875" style="66" bestFit="1" customWidth="1"/>
    <col min="11541" max="11776" width="11.44140625" style="66"/>
    <col min="11777" max="11777" width="35.88671875" style="66" customWidth="1"/>
    <col min="11778" max="11784" width="13.5546875" style="66" customWidth="1"/>
    <col min="11785" max="11785" width="14" style="66" customWidth="1"/>
    <col min="11786" max="11786" width="9.44140625" style="66" bestFit="1" customWidth="1"/>
    <col min="11787" max="11787" width="10.44140625" style="66" bestFit="1" customWidth="1"/>
    <col min="11788" max="11791" width="9.44140625" style="66" bestFit="1" customWidth="1"/>
    <col min="11792" max="11792" width="10.44140625" style="66" bestFit="1" customWidth="1"/>
    <col min="11793" max="11795" width="9.44140625" style="66" bestFit="1" customWidth="1"/>
    <col min="11796" max="11796" width="9.5546875" style="66" bestFit="1" customWidth="1"/>
    <col min="11797" max="12032" width="11.44140625" style="66"/>
    <col min="12033" max="12033" width="35.88671875" style="66" customWidth="1"/>
    <col min="12034" max="12040" width="13.5546875" style="66" customWidth="1"/>
    <col min="12041" max="12041" width="14" style="66" customWidth="1"/>
    <col min="12042" max="12042" width="9.44140625" style="66" bestFit="1" customWidth="1"/>
    <col min="12043" max="12043" width="10.44140625" style="66" bestFit="1" customWidth="1"/>
    <col min="12044" max="12047" width="9.44140625" style="66" bestFit="1" customWidth="1"/>
    <col min="12048" max="12048" width="10.44140625" style="66" bestFit="1" customWidth="1"/>
    <col min="12049" max="12051" width="9.44140625" style="66" bestFit="1" customWidth="1"/>
    <col min="12052" max="12052" width="9.5546875" style="66" bestFit="1" customWidth="1"/>
    <col min="12053" max="12288" width="11.44140625" style="66"/>
    <col min="12289" max="12289" width="35.88671875" style="66" customWidth="1"/>
    <col min="12290" max="12296" width="13.5546875" style="66" customWidth="1"/>
    <col min="12297" max="12297" width="14" style="66" customWidth="1"/>
    <col min="12298" max="12298" width="9.44140625" style="66" bestFit="1" customWidth="1"/>
    <col min="12299" max="12299" width="10.44140625" style="66" bestFit="1" customWidth="1"/>
    <col min="12300" max="12303" width="9.44140625" style="66" bestFit="1" customWidth="1"/>
    <col min="12304" max="12304" width="10.44140625" style="66" bestFit="1" customWidth="1"/>
    <col min="12305" max="12307" width="9.44140625" style="66" bestFit="1" customWidth="1"/>
    <col min="12308" max="12308" width="9.5546875" style="66" bestFit="1" customWidth="1"/>
    <col min="12309" max="12544" width="11.44140625" style="66"/>
    <col min="12545" max="12545" width="35.88671875" style="66" customWidth="1"/>
    <col min="12546" max="12552" width="13.5546875" style="66" customWidth="1"/>
    <col min="12553" max="12553" width="14" style="66" customWidth="1"/>
    <col min="12554" max="12554" width="9.44140625" style="66" bestFit="1" customWidth="1"/>
    <col min="12555" max="12555" width="10.44140625" style="66" bestFit="1" customWidth="1"/>
    <col min="12556" max="12559" width="9.44140625" style="66" bestFit="1" customWidth="1"/>
    <col min="12560" max="12560" width="10.44140625" style="66" bestFit="1" customWidth="1"/>
    <col min="12561" max="12563" width="9.44140625" style="66" bestFit="1" customWidth="1"/>
    <col min="12564" max="12564" width="9.5546875" style="66" bestFit="1" customWidth="1"/>
    <col min="12565" max="12800" width="11.44140625" style="66"/>
    <col min="12801" max="12801" width="35.88671875" style="66" customWidth="1"/>
    <col min="12802" max="12808" width="13.5546875" style="66" customWidth="1"/>
    <col min="12809" max="12809" width="14" style="66" customWidth="1"/>
    <col min="12810" max="12810" width="9.44140625" style="66" bestFit="1" customWidth="1"/>
    <col min="12811" max="12811" width="10.44140625" style="66" bestFit="1" customWidth="1"/>
    <col min="12812" max="12815" width="9.44140625" style="66" bestFit="1" customWidth="1"/>
    <col min="12816" max="12816" width="10.44140625" style="66" bestFit="1" customWidth="1"/>
    <col min="12817" max="12819" width="9.44140625" style="66" bestFit="1" customWidth="1"/>
    <col min="12820" max="12820" width="9.5546875" style="66" bestFit="1" customWidth="1"/>
    <col min="12821" max="13056" width="11.44140625" style="66"/>
    <col min="13057" max="13057" width="35.88671875" style="66" customWidth="1"/>
    <col min="13058" max="13064" width="13.5546875" style="66" customWidth="1"/>
    <col min="13065" max="13065" width="14" style="66" customWidth="1"/>
    <col min="13066" max="13066" width="9.44140625" style="66" bestFit="1" customWidth="1"/>
    <col min="13067" max="13067" width="10.44140625" style="66" bestFit="1" customWidth="1"/>
    <col min="13068" max="13071" width="9.44140625" style="66" bestFit="1" customWidth="1"/>
    <col min="13072" max="13072" width="10.44140625" style="66" bestFit="1" customWidth="1"/>
    <col min="13073" max="13075" width="9.44140625" style="66" bestFit="1" customWidth="1"/>
    <col min="13076" max="13076" width="9.5546875" style="66" bestFit="1" customWidth="1"/>
    <col min="13077" max="13312" width="11.44140625" style="66"/>
    <col min="13313" max="13313" width="35.88671875" style="66" customWidth="1"/>
    <col min="13314" max="13320" width="13.5546875" style="66" customWidth="1"/>
    <col min="13321" max="13321" width="14" style="66" customWidth="1"/>
    <col min="13322" max="13322" width="9.44140625" style="66" bestFit="1" customWidth="1"/>
    <col min="13323" max="13323" width="10.44140625" style="66" bestFit="1" customWidth="1"/>
    <col min="13324" max="13327" width="9.44140625" style="66" bestFit="1" customWidth="1"/>
    <col min="13328" max="13328" width="10.44140625" style="66" bestFit="1" customWidth="1"/>
    <col min="13329" max="13331" width="9.44140625" style="66" bestFit="1" customWidth="1"/>
    <col min="13332" max="13332" width="9.5546875" style="66" bestFit="1" customWidth="1"/>
    <col min="13333" max="13568" width="11.44140625" style="66"/>
    <col min="13569" max="13569" width="35.88671875" style="66" customWidth="1"/>
    <col min="13570" max="13576" width="13.5546875" style="66" customWidth="1"/>
    <col min="13577" max="13577" width="14" style="66" customWidth="1"/>
    <col min="13578" max="13578" width="9.44140625" style="66" bestFit="1" customWidth="1"/>
    <col min="13579" max="13579" width="10.44140625" style="66" bestFit="1" customWidth="1"/>
    <col min="13580" max="13583" width="9.44140625" style="66" bestFit="1" customWidth="1"/>
    <col min="13584" max="13584" width="10.44140625" style="66" bestFit="1" customWidth="1"/>
    <col min="13585" max="13587" width="9.44140625" style="66" bestFit="1" customWidth="1"/>
    <col min="13588" max="13588" width="9.5546875" style="66" bestFit="1" customWidth="1"/>
    <col min="13589" max="13824" width="11.44140625" style="66"/>
    <col min="13825" max="13825" width="35.88671875" style="66" customWidth="1"/>
    <col min="13826" max="13832" width="13.5546875" style="66" customWidth="1"/>
    <col min="13833" max="13833" width="14" style="66" customWidth="1"/>
    <col min="13834" max="13834" width="9.44140625" style="66" bestFit="1" customWidth="1"/>
    <col min="13835" max="13835" width="10.44140625" style="66" bestFit="1" customWidth="1"/>
    <col min="13836" max="13839" width="9.44140625" style="66" bestFit="1" customWidth="1"/>
    <col min="13840" max="13840" width="10.44140625" style="66" bestFit="1" customWidth="1"/>
    <col min="13841" max="13843" width="9.44140625" style="66" bestFit="1" customWidth="1"/>
    <col min="13844" max="13844" width="9.5546875" style="66" bestFit="1" customWidth="1"/>
    <col min="13845" max="14080" width="11.44140625" style="66"/>
    <col min="14081" max="14081" width="35.88671875" style="66" customWidth="1"/>
    <col min="14082" max="14088" width="13.5546875" style="66" customWidth="1"/>
    <col min="14089" max="14089" width="14" style="66" customWidth="1"/>
    <col min="14090" max="14090" width="9.44140625" style="66" bestFit="1" customWidth="1"/>
    <col min="14091" max="14091" width="10.44140625" style="66" bestFit="1" customWidth="1"/>
    <col min="14092" max="14095" width="9.44140625" style="66" bestFit="1" customWidth="1"/>
    <col min="14096" max="14096" width="10.44140625" style="66" bestFit="1" customWidth="1"/>
    <col min="14097" max="14099" width="9.44140625" style="66" bestFit="1" customWidth="1"/>
    <col min="14100" max="14100" width="9.5546875" style="66" bestFit="1" customWidth="1"/>
    <col min="14101" max="14336" width="11.44140625" style="66"/>
    <col min="14337" max="14337" width="35.88671875" style="66" customWidth="1"/>
    <col min="14338" max="14344" width="13.5546875" style="66" customWidth="1"/>
    <col min="14345" max="14345" width="14" style="66" customWidth="1"/>
    <col min="14346" max="14346" width="9.44140625" style="66" bestFit="1" customWidth="1"/>
    <col min="14347" max="14347" width="10.44140625" style="66" bestFit="1" customWidth="1"/>
    <col min="14348" max="14351" width="9.44140625" style="66" bestFit="1" customWidth="1"/>
    <col min="14352" max="14352" width="10.44140625" style="66" bestFit="1" customWidth="1"/>
    <col min="14353" max="14355" width="9.44140625" style="66" bestFit="1" customWidth="1"/>
    <col min="14356" max="14356" width="9.5546875" style="66" bestFit="1" customWidth="1"/>
    <col min="14357" max="14592" width="11.44140625" style="66"/>
    <col min="14593" max="14593" width="35.88671875" style="66" customWidth="1"/>
    <col min="14594" max="14600" width="13.5546875" style="66" customWidth="1"/>
    <col min="14601" max="14601" width="14" style="66" customWidth="1"/>
    <col min="14602" max="14602" width="9.44140625" style="66" bestFit="1" customWidth="1"/>
    <col min="14603" max="14603" width="10.44140625" style="66" bestFit="1" customWidth="1"/>
    <col min="14604" max="14607" width="9.44140625" style="66" bestFit="1" customWidth="1"/>
    <col min="14608" max="14608" width="10.44140625" style="66" bestFit="1" customWidth="1"/>
    <col min="14609" max="14611" width="9.44140625" style="66" bestFit="1" customWidth="1"/>
    <col min="14612" max="14612" width="9.5546875" style="66" bestFit="1" customWidth="1"/>
    <col min="14613" max="14848" width="11.44140625" style="66"/>
    <col min="14849" max="14849" width="35.88671875" style="66" customWidth="1"/>
    <col min="14850" max="14856" width="13.5546875" style="66" customWidth="1"/>
    <col min="14857" max="14857" width="14" style="66" customWidth="1"/>
    <col min="14858" max="14858" width="9.44140625" style="66" bestFit="1" customWidth="1"/>
    <col min="14859" max="14859" width="10.44140625" style="66" bestFit="1" customWidth="1"/>
    <col min="14860" max="14863" width="9.44140625" style="66" bestFit="1" customWidth="1"/>
    <col min="14864" max="14864" width="10.44140625" style="66" bestFit="1" customWidth="1"/>
    <col min="14865" max="14867" width="9.44140625" style="66" bestFit="1" customWidth="1"/>
    <col min="14868" max="14868" width="9.5546875" style="66" bestFit="1" customWidth="1"/>
    <col min="14869" max="15104" width="11.44140625" style="66"/>
    <col min="15105" max="15105" width="35.88671875" style="66" customWidth="1"/>
    <col min="15106" max="15112" width="13.5546875" style="66" customWidth="1"/>
    <col min="15113" max="15113" width="14" style="66" customWidth="1"/>
    <col min="15114" max="15114" width="9.44140625" style="66" bestFit="1" customWidth="1"/>
    <col min="15115" max="15115" width="10.44140625" style="66" bestFit="1" customWidth="1"/>
    <col min="15116" max="15119" width="9.44140625" style="66" bestFit="1" customWidth="1"/>
    <col min="15120" max="15120" width="10.44140625" style="66" bestFit="1" customWidth="1"/>
    <col min="15121" max="15123" width="9.44140625" style="66" bestFit="1" customWidth="1"/>
    <col min="15124" max="15124" width="9.5546875" style="66" bestFit="1" customWidth="1"/>
    <col min="15125" max="15360" width="11.44140625" style="66"/>
    <col min="15361" max="15361" width="35.88671875" style="66" customWidth="1"/>
    <col min="15362" max="15368" width="13.5546875" style="66" customWidth="1"/>
    <col min="15369" max="15369" width="14" style="66" customWidth="1"/>
    <col min="15370" max="15370" width="9.44140625" style="66" bestFit="1" customWidth="1"/>
    <col min="15371" max="15371" width="10.44140625" style="66" bestFit="1" customWidth="1"/>
    <col min="15372" max="15375" width="9.44140625" style="66" bestFit="1" customWidth="1"/>
    <col min="15376" max="15376" width="10.44140625" style="66" bestFit="1" customWidth="1"/>
    <col min="15377" max="15379" width="9.44140625" style="66" bestFit="1" customWidth="1"/>
    <col min="15380" max="15380" width="9.5546875" style="66" bestFit="1" customWidth="1"/>
    <col min="15381" max="15616" width="11.44140625" style="66"/>
    <col min="15617" max="15617" width="35.88671875" style="66" customWidth="1"/>
    <col min="15618" max="15624" width="13.5546875" style="66" customWidth="1"/>
    <col min="15625" max="15625" width="14" style="66" customWidth="1"/>
    <col min="15626" max="15626" width="9.44140625" style="66" bestFit="1" customWidth="1"/>
    <col min="15627" max="15627" width="10.44140625" style="66" bestFit="1" customWidth="1"/>
    <col min="15628" max="15631" width="9.44140625" style="66" bestFit="1" customWidth="1"/>
    <col min="15632" max="15632" width="10.44140625" style="66" bestFit="1" customWidth="1"/>
    <col min="15633" max="15635" width="9.44140625" style="66" bestFit="1" customWidth="1"/>
    <col min="15636" max="15636" width="9.5546875" style="66" bestFit="1" customWidth="1"/>
    <col min="15637" max="15872" width="11.44140625" style="66"/>
    <col min="15873" max="15873" width="35.88671875" style="66" customWidth="1"/>
    <col min="15874" max="15880" width="13.5546875" style="66" customWidth="1"/>
    <col min="15881" max="15881" width="14" style="66" customWidth="1"/>
    <col min="15882" max="15882" width="9.44140625" style="66" bestFit="1" customWidth="1"/>
    <col min="15883" max="15883" width="10.44140625" style="66" bestFit="1" customWidth="1"/>
    <col min="15884" max="15887" width="9.44140625" style="66" bestFit="1" customWidth="1"/>
    <col min="15888" max="15888" width="10.44140625" style="66" bestFit="1" customWidth="1"/>
    <col min="15889" max="15891" width="9.44140625" style="66" bestFit="1" customWidth="1"/>
    <col min="15892" max="15892" width="9.5546875" style="66" bestFit="1" customWidth="1"/>
    <col min="15893" max="16128" width="11.44140625" style="66"/>
    <col min="16129" max="16129" width="35.88671875" style="66" customWidth="1"/>
    <col min="16130" max="16136" width="13.5546875" style="66" customWidth="1"/>
    <col min="16137" max="16137" width="14" style="66" customWidth="1"/>
    <col min="16138" max="16138" width="9.44140625" style="66" bestFit="1" customWidth="1"/>
    <col min="16139" max="16139" width="10.44140625" style="66" bestFit="1" customWidth="1"/>
    <col min="16140" max="16143" width="9.44140625" style="66" bestFit="1" customWidth="1"/>
    <col min="16144" max="16144" width="10.44140625" style="66" bestFit="1" customWidth="1"/>
    <col min="16145" max="16147" width="9.44140625" style="66" bestFit="1" customWidth="1"/>
    <col min="16148" max="16148" width="9.5546875" style="66" bestFit="1" customWidth="1"/>
    <col min="16149" max="16384" width="11.44140625" style="66"/>
  </cols>
  <sheetData>
    <row r="1" spans="1:9" s="33" customFormat="1" ht="14.25" customHeight="1">
      <c r="A1" s="1428" t="s">
        <v>2108</v>
      </c>
      <c r="B1" s="32"/>
      <c r="C1" s="32"/>
      <c r="D1" s="32"/>
      <c r="E1" s="32"/>
      <c r="F1" s="32"/>
      <c r="G1" s="32"/>
      <c r="H1" s="32"/>
      <c r="I1" s="32"/>
    </row>
    <row r="2" spans="1:9" s="35" customFormat="1" ht="24" customHeight="1">
      <c r="A2" s="34" t="s">
        <v>38</v>
      </c>
      <c r="B2" s="34"/>
      <c r="C2" s="34"/>
      <c r="D2" s="34"/>
      <c r="E2" s="34"/>
      <c r="F2" s="34"/>
      <c r="G2" s="34"/>
      <c r="H2" s="34"/>
      <c r="I2" s="34"/>
    </row>
    <row r="3" spans="1:9" s="37" customFormat="1" ht="26.4" customHeight="1">
      <c r="A3" s="36">
        <v>46112</v>
      </c>
      <c r="B3" s="36"/>
      <c r="C3" s="36"/>
      <c r="D3" s="36"/>
      <c r="E3" s="36"/>
      <c r="F3" s="36"/>
      <c r="G3" s="36"/>
      <c r="H3" s="36"/>
      <c r="I3" s="36"/>
    </row>
    <row r="4" spans="1:9" s="37" customFormat="1" ht="26.4" hidden="1" customHeight="1">
      <c r="A4" s="38"/>
      <c r="B4" s="39">
        <v>3</v>
      </c>
      <c r="C4" s="39">
        <v>4</v>
      </c>
      <c r="D4" s="39">
        <v>6</v>
      </c>
      <c r="E4" s="39">
        <v>8</v>
      </c>
      <c r="F4" s="39">
        <v>7</v>
      </c>
      <c r="G4" s="40">
        <v>2</v>
      </c>
      <c r="H4" s="39">
        <v>5</v>
      </c>
      <c r="I4" s="39"/>
    </row>
    <row r="5" spans="1:9" s="43" customFormat="1" ht="13.65" hidden="1" customHeight="1">
      <c r="A5" s="41"/>
      <c r="B5" s="42" t="s">
        <v>39</v>
      </c>
      <c r="C5" s="42" t="s">
        <v>40</v>
      </c>
      <c r="D5" s="42" t="s">
        <v>41</v>
      </c>
      <c r="E5" s="42" t="s">
        <v>42</v>
      </c>
      <c r="F5" s="42" t="s">
        <v>43</v>
      </c>
      <c r="G5" s="42" t="s">
        <v>44</v>
      </c>
      <c r="H5" s="42" t="s">
        <v>45</v>
      </c>
      <c r="I5" s="41"/>
    </row>
    <row r="6" spans="1:9" s="43" customFormat="1" ht="13.65" customHeight="1" thickBot="1">
      <c r="A6" s="44"/>
      <c r="B6" s="42"/>
      <c r="C6" s="42"/>
      <c r="D6" s="42"/>
      <c r="E6" s="42"/>
      <c r="F6" s="42"/>
      <c r="G6" s="42"/>
      <c r="H6" s="42"/>
      <c r="I6" s="41"/>
    </row>
    <row r="7" spans="1:9" s="48" customFormat="1" ht="26.4" customHeight="1">
      <c r="A7" s="45" t="s">
        <v>1</v>
      </c>
      <c r="B7" s="46" t="s">
        <v>46</v>
      </c>
      <c r="C7" s="46" t="s">
        <v>47</v>
      </c>
      <c r="D7" s="46" t="s">
        <v>48</v>
      </c>
      <c r="E7" s="46" t="s">
        <v>49</v>
      </c>
      <c r="F7" s="46" t="s">
        <v>50</v>
      </c>
      <c r="G7" s="46" t="s">
        <v>51</v>
      </c>
      <c r="H7" s="46" t="s">
        <v>52</v>
      </c>
      <c r="I7" s="47" t="s">
        <v>53</v>
      </c>
    </row>
    <row r="8" spans="1:9" s="48" customFormat="1" ht="43.5" customHeight="1">
      <c r="A8" s="49"/>
      <c r="B8" s="50"/>
      <c r="C8" s="50"/>
      <c r="D8" s="50"/>
      <c r="E8" s="50"/>
      <c r="F8" s="50"/>
      <c r="G8" s="50" t="s">
        <v>54</v>
      </c>
      <c r="H8" s="50"/>
      <c r="I8" s="51"/>
    </row>
    <row r="9" spans="1:9" s="48" customFormat="1" ht="6.75" customHeight="1">
      <c r="A9" s="52"/>
      <c r="B9" s="53"/>
      <c r="C9" s="53"/>
      <c r="D9" s="53"/>
      <c r="E9" s="53"/>
      <c r="F9" s="53"/>
      <c r="G9" s="53"/>
      <c r="H9" s="53"/>
      <c r="I9" s="54"/>
    </row>
    <row r="10" spans="1:9" s="57" customFormat="1" ht="20.100000000000001" customHeight="1">
      <c r="A10" s="55" t="s">
        <v>28</v>
      </c>
      <c r="B10" s="56">
        <v>0</v>
      </c>
      <c r="C10" s="56">
        <v>0</v>
      </c>
      <c r="D10" s="56">
        <v>3</v>
      </c>
      <c r="E10" s="56">
        <v>61698</v>
      </c>
      <c r="F10" s="56">
        <v>183204</v>
      </c>
      <c r="G10" s="56">
        <v>32462</v>
      </c>
      <c r="H10" s="56">
        <v>6</v>
      </c>
      <c r="I10" s="56">
        <v>274406</v>
      </c>
    </row>
    <row r="11" spans="1:9" s="57" customFormat="1" ht="20.100000000000001" customHeight="1">
      <c r="A11" s="55" t="s">
        <v>29</v>
      </c>
      <c r="B11" s="56">
        <v>0</v>
      </c>
      <c r="C11" s="56">
        <v>0</v>
      </c>
      <c r="D11" s="56">
        <v>0</v>
      </c>
      <c r="E11" s="56">
        <v>9836</v>
      </c>
      <c r="F11" s="56">
        <v>12439</v>
      </c>
      <c r="G11" s="56">
        <v>244051</v>
      </c>
      <c r="H11" s="56">
        <v>3749</v>
      </c>
      <c r="I11" s="56">
        <v>267201</v>
      </c>
    </row>
    <row r="12" spans="1:9" s="57" customFormat="1" ht="20.100000000000001" customHeight="1">
      <c r="A12" s="55" t="s">
        <v>30</v>
      </c>
      <c r="B12" s="56">
        <v>0</v>
      </c>
      <c r="C12" s="56">
        <v>0</v>
      </c>
      <c r="D12" s="56">
        <v>0</v>
      </c>
      <c r="E12" s="56">
        <v>4446</v>
      </c>
      <c r="F12" s="56">
        <v>5504</v>
      </c>
      <c r="G12" s="56">
        <v>32560</v>
      </c>
      <c r="H12" s="56">
        <v>0</v>
      </c>
      <c r="I12" s="56">
        <v>41985</v>
      </c>
    </row>
    <row r="13" spans="1:9" s="57" customFormat="1" ht="20.100000000000001" customHeight="1">
      <c r="A13" s="55" t="s">
        <v>55</v>
      </c>
      <c r="B13" s="56">
        <v>0</v>
      </c>
      <c r="C13" s="56">
        <v>0</v>
      </c>
      <c r="D13" s="56">
        <v>0</v>
      </c>
      <c r="E13" s="56">
        <v>0</v>
      </c>
      <c r="F13" s="56">
        <v>0</v>
      </c>
      <c r="G13" s="56">
        <v>576122</v>
      </c>
      <c r="H13" s="56">
        <v>0</v>
      </c>
      <c r="I13" s="56">
        <v>576122</v>
      </c>
    </row>
    <row r="14" spans="1:9" s="57" customFormat="1" ht="20.100000000000001" customHeight="1">
      <c r="A14" s="55" t="s">
        <v>32</v>
      </c>
      <c r="B14" s="56">
        <v>8</v>
      </c>
      <c r="C14" s="56">
        <v>41</v>
      </c>
      <c r="D14" s="56">
        <v>308</v>
      </c>
      <c r="E14" s="56">
        <v>5639</v>
      </c>
      <c r="F14" s="56">
        <v>206</v>
      </c>
      <c r="G14" s="56">
        <v>24243</v>
      </c>
      <c r="H14" s="56">
        <v>0</v>
      </c>
      <c r="I14" s="56">
        <v>30351</v>
      </c>
    </row>
    <row r="15" spans="1:9" s="57" customFormat="1" ht="20.100000000000001" customHeight="1">
      <c r="A15" s="55" t="s">
        <v>33</v>
      </c>
      <c r="B15" s="56">
        <v>1</v>
      </c>
      <c r="C15" s="56">
        <v>1</v>
      </c>
      <c r="D15" s="56">
        <v>2</v>
      </c>
      <c r="E15" s="56">
        <v>15894</v>
      </c>
      <c r="F15" s="56">
        <v>28588</v>
      </c>
      <c r="G15" s="56">
        <v>10905</v>
      </c>
      <c r="H15" s="56">
        <v>0</v>
      </c>
      <c r="I15" s="56">
        <v>55074</v>
      </c>
    </row>
    <row r="16" spans="1:9" s="57" customFormat="1" ht="20.100000000000001" customHeight="1">
      <c r="A16" s="55" t="s">
        <v>34</v>
      </c>
      <c r="B16" s="56">
        <v>0</v>
      </c>
      <c r="C16" s="56">
        <v>0</v>
      </c>
      <c r="D16" s="56">
        <v>0</v>
      </c>
      <c r="E16" s="56">
        <v>12842</v>
      </c>
      <c r="F16" s="56">
        <v>68131</v>
      </c>
      <c r="G16" s="56">
        <v>0</v>
      </c>
      <c r="H16" s="56">
        <v>0</v>
      </c>
      <c r="I16" s="56">
        <v>80973</v>
      </c>
    </row>
    <row r="17" spans="1:9" s="60" customFormat="1" ht="27" customHeight="1" thickBot="1">
      <c r="A17" s="58" t="s">
        <v>56</v>
      </c>
      <c r="B17" s="59">
        <v>9</v>
      </c>
      <c r="C17" s="59">
        <v>42</v>
      </c>
      <c r="D17" s="59">
        <v>313</v>
      </c>
      <c r="E17" s="59">
        <v>107136</v>
      </c>
      <c r="F17" s="59">
        <v>291063</v>
      </c>
      <c r="G17" s="59">
        <v>901961</v>
      </c>
      <c r="H17" s="59">
        <v>3755</v>
      </c>
      <c r="I17" s="59">
        <v>1281042</v>
      </c>
    </row>
    <row r="18" spans="1:9" s="60" customFormat="1" ht="15.75" customHeight="1">
      <c r="A18" s="61"/>
      <c r="B18" s="62"/>
      <c r="C18" s="62"/>
      <c r="D18" s="62"/>
      <c r="E18" s="62"/>
      <c r="F18" s="62"/>
      <c r="G18" s="62"/>
      <c r="H18" s="62"/>
      <c r="I18" s="62"/>
    </row>
    <row r="19" spans="1:9" s="65" customFormat="1" ht="19.5" customHeight="1">
      <c r="A19" s="63" t="s">
        <v>57</v>
      </c>
      <c r="B19" s="64"/>
      <c r="C19" s="64"/>
      <c r="D19" s="64"/>
      <c r="E19" s="64"/>
      <c r="F19" s="64"/>
      <c r="G19" s="64"/>
      <c r="H19" s="64"/>
      <c r="I19" s="64"/>
    </row>
    <row r="20" spans="1:9" s="43" customFormat="1" ht="15.75" customHeight="1">
      <c r="A20" s="63" t="s">
        <v>58</v>
      </c>
    </row>
    <row r="21" spans="1:9" s="43" customFormat="1" ht="16.2" customHeight="1">
      <c r="A21" s="63" t="s">
        <v>59</v>
      </c>
    </row>
    <row r="22" spans="1:9">
      <c r="A22" s="63" t="s">
        <v>60</v>
      </c>
    </row>
    <row r="37" spans="2:9">
      <c r="B37" s="67"/>
      <c r="C37" s="67"/>
      <c r="D37" s="67"/>
      <c r="E37" s="67"/>
      <c r="F37" s="67"/>
      <c r="G37" s="67"/>
      <c r="H37" s="67"/>
      <c r="I37" s="67"/>
    </row>
    <row r="38" spans="2:9">
      <c r="B38" s="67"/>
      <c r="C38" s="67"/>
      <c r="D38" s="67"/>
      <c r="E38" s="67"/>
      <c r="F38" s="67"/>
      <c r="G38" s="67"/>
      <c r="H38" s="67"/>
      <c r="I38" s="67"/>
    </row>
    <row r="39" spans="2:9">
      <c r="B39" s="67"/>
      <c r="C39" s="67"/>
      <c r="D39" s="67"/>
      <c r="E39" s="67"/>
      <c r="F39" s="67"/>
      <c r="G39" s="67"/>
      <c r="H39" s="67"/>
      <c r="I39" s="67"/>
    </row>
    <row r="40" spans="2:9">
      <c r="B40" s="67"/>
      <c r="C40" s="67"/>
      <c r="D40" s="67"/>
      <c r="E40" s="67"/>
      <c r="F40" s="67"/>
      <c r="G40" s="67"/>
      <c r="H40" s="67"/>
      <c r="I40" s="67"/>
    </row>
    <row r="41" spans="2:9">
      <c r="B41" s="67"/>
      <c r="C41" s="67"/>
      <c r="D41" s="67"/>
      <c r="E41" s="67"/>
      <c r="F41" s="67"/>
      <c r="G41" s="67"/>
      <c r="H41" s="67"/>
      <c r="I41" s="67"/>
    </row>
    <row r="42" spans="2:9">
      <c r="B42" s="67"/>
      <c r="C42" s="67"/>
      <c r="D42" s="67"/>
      <c r="E42" s="67"/>
      <c r="F42" s="67"/>
      <c r="G42" s="67"/>
      <c r="H42" s="67"/>
      <c r="I42" s="67"/>
    </row>
    <row r="43" spans="2:9">
      <c r="B43" s="67"/>
      <c r="C43" s="67"/>
      <c r="D43" s="67"/>
      <c r="E43" s="67"/>
      <c r="F43" s="67"/>
      <c r="G43" s="67"/>
      <c r="H43" s="67"/>
      <c r="I43" s="67"/>
    </row>
    <row r="44" spans="2:9">
      <c r="B44" s="67"/>
      <c r="C44" s="67"/>
      <c r="D44" s="67"/>
      <c r="E44" s="67"/>
      <c r="F44" s="67"/>
      <c r="G44" s="67"/>
      <c r="H44" s="67"/>
      <c r="I44" s="67"/>
    </row>
    <row r="45" spans="2:9">
      <c r="B45" s="67"/>
      <c r="C45" s="67"/>
      <c r="D45" s="67"/>
      <c r="E45" s="67"/>
      <c r="F45" s="67"/>
      <c r="G45" s="67"/>
      <c r="H45" s="67"/>
      <c r="I45" s="67"/>
    </row>
    <row r="46" spans="2:9">
      <c r="B46" s="67"/>
      <c r="C46" s="67"/>
      <c r="D46" s="67"/>
      <c r="E46" s="67"/>
      <c r="F46" s="67"/>
      <c r="G46" s="67"/>
      <c r="H46" s="67"/>
      <c r="I46" s="67"/>
    </row>
    <row r="47" spans="2:9">
      <c r="B47" s="67"/>
      <c r="C47" s="67"/>
      <c r="D47" s="67"/>
      <c r="E47" s="67"/>
      <c r="F47" s="67"/>
      <c r="G47" s="67"/>
      <c r="H47" s="67"/>
      <c r="I47" s="67"/>
    </row>
    <row r="48" spans="2:9">
      <c r="B48" s="67"/>
      <c r="C48" s="67"/>
      <c r="D48" s="67"/>
      <c r="E48" s="67"/>
      <c r="F48" s="67"/>
      <c r="G48" s="67"/>
      <c r="H48" s="67"/>
      <c r="I48" s="67"/>
    </row>
    <row r="49" spans="2:9">
      <c r="B49" s="67"/>
      <c r="C49" s="67"/>
      <c r="D49" s="67"/>
      <c r="E49" s="67"/>
      <c r="F49" s="67"/>
      <c r="G49" s="67"/>
      <c r="H49" s="67"/>
      <c r="I49" s="67"/>
    </row>
    <row r="195" spans="3:3">
      <c r="C195" s="66" t="s">
        <v>61</v>
      </c>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EF9F93B0-A988-495D-8238-258CBCD78F54}"/>
  </hyperlinks>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6F54A-C631-4905-B6DF-BC124F98FC69}">
  <dimension ref="A1:T40"/>
  <sheetViews>
    <sheetView showGridLines="0" workbookViewId="0"/>
  </sheetViews>
  <sheetFormatPr baseColWidth="10" defaultColWidth="11.44140625" defaultRowHeight="13.2"/>
  <cols>
    <col min="1" max="1" width="38.44140625" style="7" customWidth="1"/>
    <col min="2" max="8" width="15.44140625" style="7" customWidth="1"/>
    <col min="9" max="9" width="16.44140625" style="7" bestFit="1" customWidth="1"/>
    <col min="10" max="10" width="8.44140625" style="7" customWidth="1"/>
    <col min="11" max="11" width="9.44140625" style="7" bestFit="1" customWidth="1"/>
    <col min="12" max="12" width="10.44140625" style="7" bestFit="1" customWidth="1"/>
    <col min="13" max="16" width="9.44140625" style="7" bestFit="1" customWidth="1"/>
    <col min="17" max="17" width="10.44140625" style="7" bestFit="1" customWidth="1"/>
    <col min="18" max="21" width="9.44140625" style="7" bestFit="1" customWidth="1"/>
    <col min="22" max="16384" width="11.44140625" style="7"/>
  </cols>
  <sheetData>
    <row r="1" spans="1:9" s="172" customFormat="1" ht="16.5" customHeight="1">
      <c r="A1" s="1421" t="s">
        <v>2108</v>
      </c>
      <c r="B1" s="68"/>
      <c r="C1" s="68"/>
      <c r="D1" s="68"/>
      <c r="E1" s="68"/>
      <c r="F1" s="68"/>
      <c r="G1" s="68"/>
      <c r="H1" s="68"/>
    </row>
    <row r="2" spans="1:9" s="173" customFormat="1" ht="24" customHeight="1">
      <c r="A2" s="124" t="s">
        <v>315</v>
      </c>
      <c r="B2" s="124"/>
      <c r="C2" s="124"/>
      <c r="D2" s="124"/>
      <c r="E2" s="124"/>
      <c r="F2" s="124"/>
      <c r="G2" s="124"/>
      <c r="H2" s="124"/>
    </row>
    <row r="3" spans="1:9" s="73" customFormat="1" ht="26.4" customHeight="1">
      <c r="A3" s="72">
        <v>46112</v>
      </c>
      <c r="B3" s="72"/>
      <c r="C3" s="72"/>
      <c r="D3" s="72"/>
      <c r="E3" s="72"/>
      <c r="F3" s="72"/>
      <c r="G3" s="72"/>
      <c r="H3" s="72"/>
    </row>
    <row r="4" spans="1:9" s="76" customFormat="1" ht="13.65" customHeight="1" thickBot="1">
      <c r="A4" s="174"/>
      <c r="B4" s="174"/>
      <c r="C4" s="174"/>
      <c r="D4" s="174"/>
      <c r="E4" s="174"/>
      <c r="F4" s="174"/>
      <c r="G4" s="174"/>
      <c r="H4" s="174"/>
    </row>
    <row r="5" spans="1:9" s="176" customFormat="1" ht="43.5" customHeight="1">
      <c r="A5" s="175" t="s">
        <v>1</v>
      </c>
      <c r="B5" s="175" t="s">
        <v>316</v>
      </c>
      <c r="C5" s="175" t="s">
        <v>317</v>
      </c>
      <c r="D5" s="175" t="s">
        <v>318</v>
      </c>
      <c r="E5" s="175" t="s">
        <v>319</v>
      </c>
      <c r="F5" s="175" t="s">
        <v>320</v>
      </c>
      <c r="G5" s="175" t="s">
        <v>321</v>
      </c>
      <c r="H5" s="175" t="s">
        <v>322</v>
      </c>
    </row>
    <row r="6" spans="1:9" s="176" customFormat="1" ht="9" customHeight="1">
      <c r="A6" s="177"/>
      <c r="B6" s="178"/>
      <c r="C6" s="178"/>
      <c r="D6" s="178"/>
      <c r="E6" s="178"/>
      <c r="F6" s="178"/>
      <c r="G6" s="178"/>
      <c r="H6" s="179"/>
    </row>
    <row r="7" spans="1:9" s="21" customFormat="1" ht="20.100000000000001" customHeight="1">
      <c r="A7" s="21" t="s">
        <v>28</v>
      </c>
      <c r="B7" s="180">
        <v>0</v>
      </c>
      <c r="C7" s="180">
        <v>0</v>
      </c>
      <c r="D7" s="180">
        <v>0</v>
      </c>
      <c r="E7" s="180">
        <v>0</v>
      </c>
      <c r="F7" s="180">
        <v>0</v>
      </c>
      <c r="G7" s="180">
        <v>0</v>
      </c>
      <c r="H7" s="181">
        <v>0</v>
      </c>
      <c r="I7" s="182"/>
    </row>
    <row r="8" spans="1:9" s="21" customFormat="1" ht="20.100000000000001" customHeight="1">
      <c r="A8" s="21" t="s">
        <v>29</v>
      </c>
      <c r="B8" s="180">
        <v>0</v>
      </c>
      <c r="C8" s="180">
        <v>0</v>
      </c>
      <c r="D8" s="180">
        <v>0</v>
      </c>
      <c r="E8" s="180">
        <v>0</v>
      </c>
      <c r="F8" s="180">
        <v>0</v>
      </c>
      <c r="G8" s="180">
        <v>0</v>
      </c>
      <c r="H8" s="181">
        <v>0</v>
      </c>
      <c r="I8" s="182"/>
    </row>
    <row r="9" spans="1:9" s="21" customFormat="1" ht="20.100000000000001" customHeight="1">
      <c r="A9" s="21" t="s">
        <v>30</v>
      </c>
      <c r="B9" s="180">
        <v>0</v>
      </c>
      <c r="C9" s="180">
        <v>0</v>
      </c>
      <c r="D9" s="180">
        <v>0</v>
      </c>
      <c r="E9" s="180">
        <v>0</v>
      </c>
      <c r="F9" s="180">
        <v>0</v>
      </c>
      <c r="G9" s="180">
        <v>0</v>
      </c>
      <c r="H9" s="181">
        <v>0</v>
      </c>
      <c r="I9" s="182"/>
    </row>
    <row r="10" spans="1:9" s="21" customFormat="1" ht="20.100000000000001" customHeight="1">
      <c r="A10" s="88" t="s">
        <v>31</v>
      </c>
      <c r="B10" s="180">
        <v>1114175</v>
      </c>
      <c r="C10" s="180">
        <v>0</v>
      </c>
      <c r="D10" s="180">
        <v>0</v>
      </c>
      <c r="E10" s="180">
        <v>0</v>
      </c>
      <c r="F10" s="180">
        <v>0</v>
      </c>
      <c r="G10" s="180">
        <v>0</v>
      </c>
      <c r="H10" s="181">
        <v>1114175</v>
      </c>
      <c r="I10" s="182"/>
    </row>
    <row r="11" spans="1:9" s="21" customFormat="1" ht="20.100000000000001" customHeight="1">
      <c r="A11" s="21" t="s">
        <v>32</v>
      </c>
      <c r="B11" s="180">
        <v>0</v>
      </c>
      <c r="C11" s="180">
        <v>0</v>
      </c>
      <c r="D11" s="180">
        <v>0</v>
      </c>
      <c r="E11" s="180">
        <v>0</v>
      </c>
      <c r="F11" s="180">
        <v>0</v>
      </c>
      <c r="G11" s="180">
        <v>0</v>
      </c>
      <c r="H11" s="181">
        <v>0</v>
      </c>
      <c r="I11" s="182"/>
    </row>
    <row r="12" spans="1:9" s="21" customFormat="1" ht="20.100000000000001" customHeight="1">
      <c r="A12" s="21" t="s">
        <v>33</v>
      </c>
      <c r="B12" s="180">
        <v>0</v>
      </c>
      <c r="C12" s="180">
        <v>0</v>
      </c>
      <c r="D12" s="180">
        <v>0</v>
      </c>
      <c r="E12" s="180">
        <v>0</v>
      </c>
      <c r="F12" s="180">
        <v>0</v>
      </c>
      <c r="G12" s="180">
        <v>0</v>
      </c>
      <c r="H12" s="181">
        <v>0</v>
      </c>
      <c r="I12" s="182"/>
    </row>
    <row r="13" spans="1:9" s="21" customFormat="1" ht="20.100000000000001" customHeight="1">
      <c r="A13" s="21" t="s">
        <v>34</v>
      </c>
      <c r="B13" s="180">
        <v>0</v>
      </c>
      <c r="C13" s="180">
        <v>0</v>
      </c>
      <c r="D13" s="180">
        <v>0</v>
      </c>
      <c r="E13" s="180">
        <v>0</v>
      </c>
      <c r="F13" s="180">
        <v>0</v>
      </c>
      <c r="G13" s="180">
        <v>0</v>
      </c>
      <c r="H13" s="181">
        <v>0</v>
      </c>
      <c r="I13" s="182"/>
    </row>
    <row r="14" spans="1:9" s="92" customFormat="1" ht="27" customHeight="1" thickBot="1">
      <c r="A14" s="89" t="s">
        <v>35</v>
      </c>
      <c r="B14" s="183">
        <v>1114175</v>
      </c>
      <c r="C14" s="183">
        <v>0</v>
      </c>
      <c r="D14" s="183">
        <v>0</v>
      </c>
      <c r="E14" s="183">
        <v>0</v>
      </c>
      <c r="F14" s="183">
        <v>0</v>
      </c>
      <c r="G14" s="183">
        <v>0</v>
      </c>
      <c r="H14" s="183">
        <v>1114175</v>
      </c>
      <c r="I14" s="182"/>
    </row>
    <row r="15" spans="1:9" s="184" customFormat="1" ht="18" customHeight="1">
      <c r="B15" s="92"/>
      <c r="C15" s="92"/>
      <c r="D15" s="92"/>
      <c r="E15" s="92"/>
      <c r="F15" s="92"/>
      <c r="G15" s="92"/>
      <c r="H15" s="92"/>
    </row>
    <row r="16" spans="1:9" s="184" customFormat="1" ht="18" customHeight="1">
      <c r="A16" s="136" t="s">
        <v>323</v>
      </c>
      <c r="B16" s="92"/>
      <c r="C16" s="92"/>
      <c r="D16" s="92"/>
      <c r="E16" s="92"/>
      <c r="F16" s="92"/>
      <c r="G16" s="92"/>
      <c r="H16" s="92"/>
    </row>
    <row r="17" spans="1:20" s="76" customFormat="1" ht="11.4" customHeight="1">
      <c r="A17" s="26" t="s">
        <v>324</v>
      </c>
      <c r="B17" s="21"/>
      <c r="C17" s="21"/>
      <c r="D17" s="21"/>
      <c r="E17" s="21"/>
      <c r="F17" s="21"/>
      <c r="G17" s="21"/>
      <c r="H17" s="21"/>
    </row>
    <row r="18" spans="1:20" s="76" customFormat="1" ht="16.5" customHeight="1">
      <c r="A18" s="185" t="s">
        <v>325</v>
      </c>
      <c r="B18" s="185"/>
      <c r="C18" s="185"/>
      <c r="D18" s="185"/>
      <c r="E18" s="185"/>
      <c r="F18" s="185"/>
      <c r="G18" s="185"/>
      <c r="H18" s="185"/>
      <c r="I18" s="186"/>
      <c r="J18" s="186"/>
      <c r="K18" s="186"/>
      <c r="L18" s="186"/>
      <c r="M18" s="186"/>
      <c r="N18" s="186"/>
      <c r="O18" s="186"/>
      <c r="P18" s="186"/>
      <c r="Q18" s="186"/>
      <c r="R18" s="186"/>
      <c r="S18" s="186"/>
      <c r="T18" s="186"/>
    </row>
    <row r="19" spans="1:20" s="76" customFormat="1">
      <c r="A19" s="185"/>
      <c r="B19" s="185"/>
      <c r="C19" s="185"/>
      <c r="D19" s="185"/>
      <c r="E19" s="185"/>
      <c r="F19" s="185"/>
      <c r="G19" s="185"/>
      <c r="H19" s="185"/>
      <c r="I19" s="186"/>
      <c r="J19" s="186"/>
      <c r="K19" s="186"/>
      <c r="L19" s="186"/>
      <c r="M19" s="186"/>
      <c r="N19" s="186"/>
      <c r="O19" s="186"/>
      <c r="P19" s="186"/>
      <c r="Q19" s="186"/>
      <c r="R19" s="186"/>
      <c r="S19" s="186"/>
      <c r="T19" s="186"/>
    </row>
    <row r="20" spans="1:20" s="76" customFormat="1" ht="6.6" customHeight="1">
      <c r="A20" s="185"/>
      <c r="B20" s="185"/>
      <c r="C20" s="185"/>
      <c r="D20" s="185"/>
      <c r="E20" s="185"/>
      <c r="F20" s="185"/>
      <c r="G20" s="185"/>
      <c r="H20" s="185"/>
      <c r="I20" s="186"/>
      <c r="J20" s="186"/>
      <c r="K20" s="186"/>
      <c r="L20" s="186"/>
      <c r="M20" s="186"/>
      <c r="N20" s="186"/>
      <c r="O20" s="186"/>
      <c r="P20" s="186"/>
      <c r="Q20" s="186"/>
      <c r="R20" s="186"/>
      <c r="S20" s="186"/>
      <c r="T20" s="186"/>
    </row>
    <row r="21" spans="1:20" s="76" customFormat="1">
      <c r="A21" s="21" t="s">
        <v>37</v>
      </c>
    </row>
    <row r="22" spans="1:20" s="76" customFormat="1"/>
    <row r="23" spans="1:20" s="76" customFormat="1"/>
    <row r="24" spans="1:20" s="76" customFormat="1"/>
    <row r="25" spans="1:20" s="76" customFormat="1"/>
    <row r="26" spans="1:20" s="76" customFormat="1"/>
    <row r="27" spans="1:20" s="76" customFormat="1"/>
    <row r="28" spans="1:20" s="76" customFormat="1"/>
    <row r="29" spans="1:20" s="76" customFormat="1"/>
    <row r="30" spans="1:20" s="76" customFormat="1"/>
    <row r="31" spans="1:20" s="76" customFormat="1"/>
    <row r="32" spans="1:20" s="76" customFormat="1"/>
    <row r="33" s="76" customFormat="1"/>
    <row r="34" s="76" customFormat="1"/>
    <row r="35" s="76" customFormat="1"/>
    <row r="36" s="76" customFormat="1"/>
    <row r="37" s="76" customFormat="1"/>
    <row r="38" s="76" customFormat="1"/>
    <row r="39" s="76" customFormat="1"/>
    <row r="40" s="76" customFormat="1"/>
  </sheetData>
  <mergeCells count="3">
    <mergeCell ref="A2:H2"/>
    <mergeCell ref="A3:H3"/>
    <mergeCell ref="A18:H20"/>
  </mergeCells>
  <hyperlinks>
    <hyperlink ref="A1" location="Índice!A1" display="Volver al Índice" xr:uid="{C4FC5F47-F8AF-4E9B-8E5A-A261DFCE7364}"/>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6858A-1369-4BC6-BBEF-4300E83EF4F4}">
  <dimension ref="A1:G18"/>
  <sheetViews>
    <sheetView showGridLines="0" zoomScaleNormal="100" workbookViewId="0"/>
  </sheetViews>
  <sheetFormatPr baseColWidth="10" defaultColWidth="11.44140625" defaultRowHeight="10.199999999999999"/>
  <cols>
    <col min="1" max="1" width="47" style="15" customWidth="1"/>
    <col min="2" max="2" width="20.44140625" style="15" customWidth="1"/>
    <col min="3" max="3" width="23.44140625" style="15" customWidth="1"/>
    <col min="4" max="4" width="24.44140625" style="15" customWidth="1"/>
    <col min="5" max="16384" width="11.44140625" style="15"/>
  </cols>
  <sheetData>
    <row r="1" spans="1:7" ht="20.25" customHeight="1">
      <c r="A1" s="1421" t="s">
        <v>2108</v>
      </c>
    </row>
    <row r="2" spans="1:7" ht="28.5" customHeight="1">
      <c r="A2" s="124" t="s">
        <v>80</v>
      </c>
      <c r="B2" s="124"/>
      <c r="C2" s="124"/>
      <c r="D2" s="124"/>
    </row>
    <row r="3" spans="1:7" ht="17.399999999999999">
      <c r="A3" s="125">
        <v>46112</v>
      </c>
      <c r="B3" s="125"/>
      <c r="C3" s="125"/>
      <c r="D3" s="125"/>
    </row>
    <row r="4" spans="1:7" ht="15.6">
      <c r="A4" s="126"/>
      <c r="B4" s="127"/>
      <c r="C4" s="127"/>
      <c r="D4" s="7"/>
      <c r="E4" s="7"/>
    </row>
    <row r="5" spans="1:7" ht="16.2" thickBot="1">
      <c r="A5" s="128"/>
      <c r="B5" s="126"/>
      <c r="C5" s="126"/>
      <c r="D5" s="126"/>
      <c r="E5" s="7"/>
    </row>
    <row r="6" spans="1:7" ht="62.4" customHeight="1">
      <c r="A6" s="129" t="s">
        <v>1</v>
      </c>
      <c r="B6" s="130" t="s">
        <v>81</v>
      </c>
      <c r="C6" s="130" t="s">
        <v>82</v>
      </c>
      <c r="D6" s="130" t="s">
        <v>83</v>
      </c>
    </row>
    <row r="7" spans="1:7" ht="25.2" customHeight="1">
      <c r="A7" s="21" t="s">
        <v>28</v>
      </c>
      <c r="B7" s="131">
        <v>0</v>
      </c>
      <c r="C7" s="131">
        <v>0</v>
      </c>
      <c r="D7" s="131">
        <v>0</v>
      </c>
      <c r="E7" s="132"/>
      <c r="F7" s="133"/>
    </row>
    <row r="8" spans="1:7" ht="25.2" customHeight="1">
      <c r="A8" s="21" t="s">
        <v>29</v>
      </c>
      <c r="B8" s="131">
        <v>23</v>
      </c>
      <c r="C8" s="131">
        <v>2632.8515499999999</v>
      </c>
      <c r="D8" s="131">
        <v>0</v>
      </c>
      <c r="E8" s="132"/>
      <c r="F8" s="133"/>
    </row>
    <row r="9" spans="1:7" ht="25.2" customHeight="1">
      <c r="A9" s="21" t="s">
        <v>30</v>
      </c>
      <c r="B9" s="131">
        <v>0</v>
      </c>
      <c r="C9" s="131">
        <v>0</v>
      </c>
      <c r="D9" s="131">
        <v>0</v>
      </c>
      <c r="E9" s="132"/>
      <c r="F9" s="133"/>
    </row>
    <row r="10" spans="1:7" ht="25.2" customHeight="1">
      <c r="A10" s="88" t="s">
        <v>31</v>
      </c>
      <c r="B10" s="131">
        <v>0</v>
      </c>
      <c r="C10" s="131">
        <v>0</v>
      </c>
      <c r="D10" s="131">
        <v>0</v>
      </c>
      <c r="E10" s="132"/>
      <c r="F10" s="132"/>
      <c r="G10" s="132"/>
    </row>
    <row r="11" spans="1:7" ht="25.2" customHeight="1">
      <c r="A11" s="21" t="s">
        <v>32</v>
      </c>
      <c r="B11" s="131">
        <v>0</v>
      </c>
      <c r="C11" s="131">
        <v>0</v>
      </c>
      <c r="D11" s="131">
        <v>0</v>
      </c>
      <c r="E11" s="132"/>
      <c r="F11" s="133"/>
    </row>
    <row r="12" spans="1:7" ht="25.2" customHeight="1">
      <c r="A12" s="21" t="s">
        <v>33</v>
      </c>
      <c r="B12" s="131">
        <v>0</v>
      </c>
      <c r="C12" s="131">
        <v>0</v>
      </c>
      <c r="D12" s="131">
        <v>0</v>
      </c>
      <c r="E12" s="132"/>
      <c r="F12" s="133"/>
    </row>
    <row r="13" spans="1:7" ht="25.2" customHeight="1">
      <c r="A13" s="21" t="s">
        <v>34</v>
      </c>
      <c r="B13" s="131">
        <v>0</v>
      </c>
      <c r="C13" s="131">
        <v>0</v>
      </c>
      <c r="D13" s="131">
        <v>0</v>
      </c>
      <c r="E13" s="132"/>
      <c r="F13" s="133"/>
    </row>
    <row r="14" spans="1:7" ht="20.25" customHeight="1" thickBot="1">
      <c r="A14" s="134" t="s">
        <v>35</v>
      </c>
      <c r="B14" s="135">
        <v>23</v>
      </c>
      <c r="C14" s="135">
        <v>2632.8515499999999</v>
      </c>
      <c r="D14" s="135">
        <v>0</v>
      </c>
      <c r="E14" s="132"/>
      <c r="F14" s="133"/>
    </row>
    <row r="15" spans="1:7" ht="20.25" customHeight="1">
      <c r="A15" s="136" t="s">
        <v>84</v>
      </c>
      <c r="B15" s="93"/>
      <c r="C15" s="93"/>
      <c r="D15" s="93"/>
    </row>
    <row r="16" spans="1:7" ht="17.399999999999999" customHeight="1">
      <c r="A16" s="21" t="s">
        <v>37</v>
      </c>
      <c r="B16" s="93"/>
      <c r="C16" s="93"/>
      <c r="D16" s="93"/>
    </row>
    <row r="18" spans="4:4">
      <c r="D18" s="137"/>
    </row>
  </sheetData>
  <mergeCells count="3">
    <mergeCell ref="A2:D2"/>
    <mergeCell ref="A3:D3"/>
    <mergeCell ref="B4:C4"/>
  </mergeCells>
  <hyperlinks>
    <hyperlink ref="A1" location="Índice!A1" display="Volver al Índice" xr:uid="{0F9ADAFE-F3F6-48C4-8EC2-6948103AC865}"/>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A6277-024B-4ECA-861C-39070AFD9059}">
  <dimension ref="A1:T18"/>
  <sheetViews>
    <sheetView showGridLines="0" zoomScaleNormal="100" workbookViewId="0"/>
  </sheetViews>
  <sheetFormatPr baseColWidth="10" defaultColWidth="11.44140625" defaultRowHeight="10.199999999999999"/>
  <cols>
    <col min="1" max="1" width="24" style="15" customWidth="1"/>
    <col min="2" max="4" width="12.88671875" style="15" customWidth="1"/>
    <col min="5" max="5" width="1.44140625" style="15" customWidth="1"/>
    <col min="6" max="8" width="12.88671875" style="15" customWidth="1"/>
    <col min="9" max="9" width="1.44140625" style="15" customWidth="1"/>
    <col min="10" max="12" width="12.88671875" style="15" customWidth="1"/>
    <col min="13" max="13" width="1" style="15" customWidth="1"/>
    <col min="14" max="16" width="12.88671875" style="15" customWidth="1"/>
    <col min="17" max="17" width="1.44140625" style="15" customWidth="1"/>
    <col min="18" max="20" width="12.88671875" style="15" customWidth="1"/>
    <col min="21" max="16384" width="11.44140625" style="15"/>
  </cols>
  <sheetData>
    <row r="1" spans="1:20" ht="20.25" customHeight="1">
      <c r="A1" s="1421" t="s">
        <v>2108</v>
      </c>
    </row>
    <row r="2" spans="1:20" ht="28.5" customHeight="1">
      <c r="A2" s="124" t="s">
        <v>360</v>
      </c>
      <c r="B2" s="124"/>
      <c r="C2" s="124"/>
      <c r="D2" s="124"/>
      <c r="E2" s="124"/>
      <c r="F2" s="124"/>
      <c r="G2" s="124"/>
      <c r="H2" s="124"/>
      <c r="I2" s="124"/>
      <c r="J2" s="124"/>
      <c r="K2" s="124"/>
      <c r="L2" s="124"/>
      <c r="M2" s="124"/>
      <c r="N2" s="124"/>
      <c r="O2" s="124"/>
      <c r="P2" s="124"/>
      <c r="Q2" s="124"/>
      <c r="R2" s="124"/>
      <c r="S2" s="124"/>
      <c r="T2" s="124"/>
    </row>
    <row r="3" spans="1:20" ht="27.75" customHeight="1">
      <c r="A3" s="346">
        <v>46112</v>
      </c>
      <c r="B3" s="346"/>
      <c r="C3" s="346"/>
      <c r="D3" s="346"/>
      <c r="E3" s="346"/>
      <c r="F3" s="346"/>
      <c r="G3" s="346"/>
      <c r="H3" s="346"/>
      <c r="I3" s="346"/>
      <c r="J3" s="346"/>
      <c r="K3" s="346"/>
      <c r="L3" s="346"/>
      <c r="M3" s="346"/>
      <c r="N3" s="346"/>
      <c r="O3" s="346"/>
      <c r="P3" s="346"/>
      <c r="Q3" s="346"/>
      <c r="R3" s="346"/>
      <c r="S3" s="346"/>
      <c r="T3" s="346"/>
    </row>
    <row r="4" spans="1:20" ht="16.2" thickBot="1">
      <c r="A4" s="128"/>
      <c r="B4" s="126"/>
      <c r="C4" s="126"/>
      <c r="D4" s="126"/>
      <c r="E4" s="126"/>
      <c r="F4" s="7"/>
    </row>
    <row r="5" spans="1:20" ht="36.75" customHeight="1">
      <c r="A5" s="347"/>
      <c r="B5" s="348" t="s">
        <v>361</v>
      </c>
      <c r="C5" s="348"/>
      <c r="D5" s="348"/>
      <c r="E5" s="349"/>
      <c r="F5" s="348" t="s">
        <v>362</v>
      </c>
      <c r="G5" s="348"/>
      <c r="H5" s="348"/>
      <c r="I5" s="349"/>
      <c r="J5" s="348" t="s">
        <v>363</v>
      </c>
      <c r="K5" s="348"/>
      <c r="L5" s="348"/>
      <c r="M5" s="349"/>
      <c r="N5" s="348" t="s">
        <v>364</v>
      </c>
      <c r="O5" s="348"/>
      <c r="P5" s="348"/>
      <c r="Q5" s="349"/>
      <c r="R5" s="348" t="s">
        <v>365</v>
      </c>
      <c r="S5" s="348"/>
      <c r="T5" s="348"/>
    </row>
    <row r="6" spans="1:20" ht="67.650000000000006" customHeight="1">
      <c r="A6" s="350" t="s">
        <v>1</v>
      </c>
      <c r="B6" s="106" t="s">
        <v>366</v>
      </c>
      <c r="C6" s="106" t="s">
        <v>367</v>
      </c>
      <c r="D6" s="106" t="s">
        <v>368</v>
      </c>
      <c r="E6" s="106"/>
      <c r="F6" s="106" t="s">
        <v>366</v>
      </c>
      <c r="G6" s="106" t="s">
        <v>367</v>
      </c>
      <c r="H6" s="106" t="s">
        <v>368</v>
      </c>
      <c r="I6" s="106"/>
      <c r="J6" s="106" t="s">
        <v>366</v>
      </c>
      <c r="K6" s="106" t="s">
        <v>367</v>
      </c>
      <c r="L6" s="106" t="s">
        <v>368</v>
      </c>
      <c r="M6" s="106"/>
      <c r="N6" s="106" t="s">
        <v>366</v>
      </c>
      <c r="O6" s="106" t="s">
        <v>367</v>
      </c>
      <c r="P6" s="106" t="s">
        <v>368</v>
      </c>
      <c r="Q6" s="106"/>
      <c r="R6" s="106" t="s">
        <v>366</v>
      </c>
      <c r="S6" s="106" t="s">
        <v>367</v>
      </c>
      <c r="T6" s="106" t="s">
        <v>368</v>
      </c>
    </row>
    <row r="7" spans="1:20" ht="18" customHeight="1">
      <c r="A7" s="21" t="s">
        <v>28</v>
      </c>
      <c r="B7" s="131">
        <v>5615</v>
      </c>
      <c r="C7" s="131">
        <v>53007.758620000001</v>
      </c>
      <c r="D7" s="131">
        <v>0</v>
      </c>
      <c r="E7" s="131">
        <v>0</v>
      </c>
      <c r="F7" s="131">
        <v>63</v>
      </c>
      <c r="G7" s="131">
        <v>294.92099999999999</v>
      </c>
      <c r="H7" s="131">
        <v>0</v>
      </c>
      <c r="J7" s="131">
        <v>2548</v>
      </c>
      <c r="K7" s="131">
        <v>17496.922419999999</v>
      </c>
      <c r="L7" s="131">
        <v>0</v>
      </c>
      <c r="N7" s="131">
        <v>989</v>
      </c>
      <c r="O7" s="131">
        <v>9304.0343400000002</v>
      </c>
      <c r="P7" s="131">
        <v>0</v>
      </c>
      <c r="R7" s="131">
        <v>19352</v>
      </c>
      <c r="S7" s="131">
        <v>139060.57088000001</v>
      </c>
      <c r="T7" s="131">
        <v>0</v>
      </c>
    </row>
    <row r="8" spans="1:20" ht="24.75" customHeight="1">
      <c r="A8" s="21" t="s">
        <v>29</v>
      </c>
      <c r="B8" s="131">
        <v>8</v>
      </c>
      <c r="C8" s="131">
        <v>88.191209999999998</v>
      </c>
      <c r="D8" s="131">
        <v>0</v>
      </c>
      <c r="E8" s="131">
        <v>0</v>
      </c>
      <c r="F8" s="131">
        <v>2</v>
      </c>
      <c r="G8" s="131">
        <v>30.976130000000001</v>
      </c>
      <c r="H8" s="131">
        <v>0</v>
      </c>
      <c r="J8" s="131">
        <v>19</v>
      </c>
      <c r="K8" s="131">
        <v>256.1277</v>
      </c>
      <c r="L8" s="131">
        <v>0</v>
      </c>
      <c r="N8" s="131">
        <v>2</v>
      </c>
      <c r="O8" s="131">
        <v>26.38541</v>
      </c>
      <c r="P8" s="131">
        <v>0</v>
      </c>
      <c r="R8" s="131">
        <v>80</v>
      </c>
      <c r="S8" s="131">
        <v>1329.6351500000001</v>
      </c>
      <c r="T8" s="131">
        <v>0</v>
      </c>
    </row>
    <row r="9" spans="1:20" ht="18" customHeight="1">
      <c r="A9" s="21" t="s">
        <v>30</v>
      </c>
      <c r="B9" s="131">
        <v>152</v>
      </c>
      <c r="C9" s="131">
        <v>1096.1527000000001</v>
      </c>
      <c r="D9" s="131">
        <v>0</v>
      </c>
      <c r="E9" s="131">
        <v>0</v>
      </c>
      <c r="F9" s="131">
        <v>0</v>
      </c>
      <c r="G9" s="131">
        <v>0</v>
      </c>
      <c r="H9" s="131">
        <v>0</v>
      </c>
      <c r="J9" s="131">
        <v>196</v>
      </c>
      <c r="K9" s="131">
        <v>1732.57511</v>
      </c>
      <c r="L9" s="131">
        <v>0</v>
      </c>
      <c r="N9" s="131">
        <v>0</v>
      </c>
      <c r="O9" s="131">
        <v>0</v>
      </c>
      <c r="P9" s="131">
        <v>0</v>
      </c>
      <c r="R9" s="131">
        <v>721</v>
      </c>
      <c r="S9" s="131">
        <v>5556.3831200000004</v>
      </c>
      <c r="T9" s="131">
        <v>0</v>
      </c>
    </row>
    <row r="10" spans="1:20" ht="22.65" customHeight="1">
      <c r="A10" s="88" t="s">
        <v>31</v>
      </c>
      <c r="B10" s="131">
        <v>0</v>
      </c>
      <c r="C10" s="131">
        <v>0</v>
      </c>
      <c r="D10" s="131">
        <v>0</v>
      </c>
      <c r="E10" s="131">
        <v>0</v>
      </c>
      <c r="F10" s="131">
        <v>0</v>
      </c>
      <c r="G10" s="131">
        <v>0</v>
      </c>
      <c r="H10" s="131">
        <v>0</v>
      </c>
      <c r="J10" s="131">
        <v>0</v>
      </c>
      <c r="K10" s="131">
        <v>0</v>
      </c>
      <c r="L10" s="131">
        <v>0</v>
      </c>
      <c r="N10" s="131">
        <v>0</v>
      </c>
      <c r="O10" s="131">
        <v>0</v>
      </c>
      <c r="P10" s="131">
        <v>0</v>
      </c>
      <c r="R10" s="131">
        <v>0</v>
      </c>
      <c r="S10" s="131">
        <v>0</v>
      </c>
      <c r="T10" s="131">
        <v>0</v>
      </c>
    </row>
    <row r="11" spans="1:20" ht="18" customHeight="1">
      <c r="A11" s="21" t="s">
        <v>32</v>
      </c>
      <c r="B11" s="131">
        <v>3</v>
      </c>
      <c r="C11" s="131">
        <v>266.23689999999999</v>
      </c>
      <c r="D11" s="131">
        <v>22.081689999999998</v>
      </c>
      <c r="E11" s="131">
        <v>0</v>
      </c>
      <c r="F11" s="131">
        <v>24</v>
      </c>
      <c r="G11" s="131">
        <v>1316.49533</v>
      </c>
      <c r="H11" s="131">
        <v>368.89533999999998</v>
      </c>
      <c r="J11" s="131">
        <v>2</v>
      </c>
      <c r="K11" s="131">
        <v>155.05947</v>
      </c>
      <c r="L11" s="131">
        <v>0</v>
      </c>
      <c r="N11" s="131">
        <v>12</v>
      </c>
      <c r="O11" s="131">
        <v>961.18268</v>
      </c>
      <c r="P11" s="131">
        <v>105.05086</v>
      </c>
      <c r="R11" s="131">
        <v>39</v>
      </c>
      <c r="S11" s="131">
        <v>3367.4326900000001</v>
      </c>
      <c r="T11" s="131">
        <v>237.09311</v>
      </c>
    </row>
    <row r="12" spans="1:20" ht="18" customHeight="1">
      <c r="A12" s="21" t="s">
        <v>33</v>
      </c>
      <c r="B12" s="131">
        <v>342</v>
      </c>
      <c r="C12" s="131">
        <v>2634.8870000000002</v>
      </c>
      <c r="D12" s="131">
        <v>0</v>
      </c>
      <c r="E12" s="131">
        <v>0</v>
      </c>
      <c r="F12" s="131">
        <v>6</v>
      </c>
      <c r="G12" s="131">
        <v>38.002000000000002</v>
      </c>
      <c r="H12" s="131">
        <v>0</v>
      </c>
      <c r="J12" s="131">
        <v>532</v>
      </c>
      <c r="K12" s="131">
        <v>4239.134</v>
      </c>
      <c r="L12" s="131">
        <v>0</v>
      </c>
      <c r="N12" s="131">
        <v>323</v>
      </c>
      <c r="O12" s="131">
        <v>2312.873</v>
      </c>
      <c r="P12" s="131">
        <v>0</v>
      </c>
      <c r="R12" s="131">
        <v>2052</v>
      </c>
      <c r="S12" s="131">
        <v>19514.481</v>
      </c>
      <c r="T12" s="131">
        <v>0</v>
      </c>
    </row>
    <row r="13" spans="1:20" ht="18" customHeight="1">
      <c r="A13" s="21" t="s">
        <v>34</v>
      </c>
      <c r="B13" s="131">
        <v>260</v>
      </c>
      <c r="C13" s="131">
        <v>1282.9000000000001</v>
      </c>
      <c r="D13" s="131">
        <v>0</v>
      </c>
      <c r="E13" s="131">
        <v>0</v>
      </c>
      <c r="F13" s="131">
        <v>12</v>
      </c>
      <c r="G13" s="131">
        <v>23.7</v>
      </c>
      <c r="H13" s="131">
        <v>0</v>
      </c>
      <c r="J13" s="131">
        <v>4928</v>
      </c>
      <c r="K13" s="131">
        <v>13586.155000000001</v>
      </c>
      <c r="L13" s="131">
        <v>0</v>
      </c>
      <c r="N13" s="131">
        <v>370</v>
      </c>
      <c r="O13" s="131">
        <v>2035.1</v>
      </c>
      <c r="P13" s="131">
        <v>0</v>
      </c>
      <c r="R13" s="131">
        <v>11263</v>
      </c>
      <c r="S13" s="131">
        <v>31094.181659999998</v>
      </c>
      <c r="T13" s="131">
        <v>0</v>
      </c>
    </row>
    <row r="14" spans="1:20" ht="27" customHeight="1" thickBot="1">
      <c r="A14" s="134" t="s">
        <v>35</v>
      </c>
      <c r="B14" s="135">
        <v>6380</v>
      </c>
      <c r="C14" s="135">
        <v>58376.126430000004</v>
      </c>
      <c r="D14" s="135">
        <v>22.081689999999998</v>
      </c>
      <c r="E14" s="135">
        <v>0</v>
      </c>
      <c r="F14" s="135">
        <v>107</v>
      </c>
      <c r="G14" s="135">
        <v>1704.09446</v>
      </c>
      <c r="H14" s="135">
        <v>368.89533999999998</v>
      </c>
      <c r="I14" s="135"/>
      <c r="J14" s="135">
        <v>8225</v>
      </c>
      <c r="K14" s="135">
        <v>37465.973700000002</v>
      </c>
      <c r="L14" s="135">
        <v>0</v>
      </c>
      <c r="M14" s="135"/>
      <c r="N14" s="135">
        <v>1696</v>
      </c>
      <c r="O14" s="135">
        <v>14639.575430000001</v>
      </c>
      <c r="P14" s="135">
        <v>105.05086</v>
      </c>
      <c r="Q14" s="135"/>
      <c r="R14" s="135">
        <v>33507</v>
      </c>
      <c r="S14" s="135">
        <v>199922.6845</v>
      </c>
      <c r="T14" s="135">
        <v>237.09311</v>
      </c>
    </row>
    <row r="15" spans="1:20" ht="20.25" customHeight="1">
      <c r="A15" s="21" t="s">
        <v>369</v>
      </c>
    </row>
    <row r="16" spans="1:20" ht="17.399999999999999" customHeight="1">
      <c r="A16" s="351" t="s">
        <v>370</v>
      </c>
      <c r="B16" s="352"/>
      <c r="C16" s="352"/>
      <c r="D16" s="352"/>
      <c r="E16" s="352"/>
      <c r="F16" s="132"/>
      <c r="G16" s="132"/>
      <c r="H16" s="132"/>
      <c r="I16" s="132"/>
      <c r="J16" s="132"/>
      <c r="K16" s="132"/>
      <c r="L16" s="132"/>
      <c r="M16" s="132"/>
      <c r="N16" s="132"/>
      <c r="O16" s="132"/>
      <c r="P16" s="132"/>
      <c r="Q16" s="132"/>
      <c r="R16" s="132"/>
      <c r="S16" s="132"/>
      <c r="T16" s="132"/>
    </row>
    <row r="17" spans="1:20">
      <c r="A17" s="21" t="s">
        <v>37</v>
      </c>
      <c r="B17" s="353"/>
      <c r="C17" s="353"/>
      <c r="D17" s="353"/>
      <c r="E17" s="353"/>
      <c r="F17" s="353"/>
      <c r="G17" s="353"/>
      <c r="H17" s="353"/>
      <c r="I17" s="353"/>
      <c r="J17" s="353"/>
      <c r="K17" s="353"/>
      <c r="L17" s="353"/>
      <c r="M17" s="353"/>
      <c r="N17" s="353"/>
      <c r="O17" s="353"/>
      <c r="P17" s="353"/>
      <c r="Q17" s="353"/>
      <c r="R17" s="353"/>
      <c r="S17" s="353"/>
      <c r="T17" s="353"/>
    </row>
    <row r="18" spans="1:20">
      <c r="D18" s="137"/>
      <c r="E18" s="137"/>
    </row>
  </sheetData>
  <mergeCells count="7">
    <mergeCell ref="A2:T2"/>
    <mergeCell ref="A3:T3"/>
    <mergeCell ref="B5:D5"/>
    <mergeCell ref="F5:H5"/>
    <mergeCell ref="J5:L5"/>
    <mergeCell ref="N5:P5"/>
    <mergeCell ref="R5:T5"/>
  </mergeCells>
  <hyperlinks>
    <hyperlink ref="A1" location="Índice!A1" display="Volver al Índice" xr:uid="{579B9614-E944-4757-B4EA-98BE0D6FEC03}"/>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3B600-ED92-4C93-8538-050962212F00}">
  <dimension ref="A1:FM21"/>
  <sheetViews>
    <sheetView showGridLines="0" zoomScaleNormal="100" workbookViewId="0"/>
  </sheetViews>
  <sheetFormatPr baseColWidth="10" defaultRowHeight="13.2"/>
  <cols>
    <col min="1" max="1" width="35.44140625" style="423" customWidth="1"/>
    <col min="2" max="2" width="10.44140625" style="423" customWidth="1"/>
    <col min="3" max="3" width="13.44140625" style="423" customWidth="1"/>
    <col min="4" max="4" width="11.88671875" style="423" customWidth="1"/>
    <col min="5" max="5" width="12.44140625" style="423" customWidth="1"/>
    <col min="6" max="6" width="14.44140625" style="423" customWidth="1"/>
    <col min="7" max="7" width="15" style="423" customWidth="1"/>
    <col min="8" max="8" width="14.88671875" style="423" bestFit="1" customWidth="1"/>
    <col min="9" max="16384" width="11.5546875" style="423"/>
  </cols>
  <sheetData>
    <row r="1" spans="1:8" ht="18">
      <c r="A1" s="1421" t="s">
        <v>2108</v>
      </c>
      <c r="B1" s="588"/>
      <c r="C1" s="588"/>
      <c r="D1" s="588"/>
      <c r="E1" s="588"/>
      <c r="F1" s="588"/>
      <c r="G1" s="588"/>
      <c r="H1" s="588"/>
    </row>
    <row r="2" spans="1:8" s="1297" customFormat="1" ht="28.2">
      <c r="A2" s="1295" t="s">
        <v>2003</v>
      </c>
      <c r="B2" s="1296"/>
      <c r="C2" s="1296"/>
      <c r="D2" s="1296"/>
      <c r="E2" s="1296"/>
      <c r="F2" s="1296"/>
      <c r="G2" s="1296"/>
      <c r="H2" s="1239"/>
    </row>
    <row r="3" spans="1:8" s="1299" customFormat="1" ht="18">
      <c r="A3" s="1298">
        <v>46112</v>
      </c>
      <c r="B3" s="1298"/>
      <c r="C3" s="1298"/>
      <c r="D3" s="1298"/>
      <c r="E3" s="1298"/>
      <c r="F3" s="1298"/>
      <c r="G3" s="1298"/>
      <c r="H3" s="1240"/>
    </row>
    <row r="4" spans="1:8" ht="16.8">
      <c r="A4" s="700" t="s">
        <v>69</v>
      </c>
      <c r="B4" s="700"/>
      <c r="C4" s="700"/>
      <c r="D4" s="700"/>
      <c r="E4" s="700"/>
      <c r="F4" s="700"/>
      <c r="G4" s="700"/>
      <c r="H4" s="1300"/>
    </row>
    <row r="5" spans="1:8" ht="13.8" thickBot="1">
      <c r="A5" s="1301"/>
    </row>
    <row r="6" spans="1:8" ht="20.25" customHeight="1">
      <c r="A6" s="1302" t="s">
        <v>1</v>
      </c>
      <c r="B6" s="1303" t="s">
        <v>2004</v>
      </c>
      <c r="C6" s="1303" t="s">
        <v>2005</v>
      </c>
      <c r="D6" s="1303" t="s">
        <v>2006</v>
      </c>
      <c r="E6" s="1303" t="s">
        <v>2007</v>
      </c>
      <c r="F6" s="1304" t="s">
        <v>2008</v>
      </c>
      <c r="G6" s="1305" t="s">
        <v>2009</v>
      </c>
      <c r="H6" s="750"/>
    </row>
    <row r="7" spans="1:8" ht="36" customHeight="1">
      <c r="A7" s="1306"/>
      <c r="B7" s="1307"/>
      <c r="C7" s="1308"/>
      <c r="D7" s="1308"/>
      <c r="E7" s="1308"/>
      <c r="F7" s="1309"/>
      <c r="G7" s="1310"/>
      <c r="H7" s="750"/>
    </row>
    <row r="8" spans="1:8" ht="9.75" customHeight="1">
      <c r="A8" s="1311"/>
      <c r="B8" s="1312">
        <v>7</v>
      </c>
      <c r="C8" s="1313">
        <v>9</v>
      </c>
      <c r="D8" s="1313">
        <v>5</v>
      </c>
      <c r="E8" s="1313">
        <v>11</v>
      </c>
      <c r="F8" s="1313">
        <v>13</v>
      </c>
      <c r="G8" s="1313">
        <v>15</v>
      </c>
    </row>
    <row r="9" spans="1:8" ht="18" customHeight="1">
      <c r="A9" s="613" t="s">
        <v>28</v>
      </c>
      <c r="B9" s="180">
        <v>8284.48</v>
      </c>
      <c r="C9" s="180">
        <v>16747.5</v>
      </c>
      <c r="D9" s="180">
        <v>473760.45</v>
      </c>
      <c r="E9" s="1314">
        <v>1.7486643302538234</v>
      </c>
      <c r="F9" s="1314">
        <v>3.5350143727700361</v>
      </c>
      <c r="G9" s="181" t="s">
        <v>66</v>
      </c>
      <c r="H9" s="1315"/>
    </row>
    <row r="10" spans="1:8" ht="18" customHeight="1">
      <c r="A10" s="613" t="s">
        <v>29</v>
      </c>
      <c r="B10" s="180">
        <v>10680.35</v>
      </c>
      <c r="C10" s="180">
        <v>2275.34</v>
      </c>
      <c r="D10" s="180">
        <v>377140.73</v>
      </c>
      <c r="E10" s="1314">
        <v>2.8319269573456043</v>
      </c>
      <c r="F10" s="1314">
        <v>0.60331325126299684</v>
      </c>
      <c r="G10" s="181" t="s">
        <v>66</v>
      </c>
      <c r="H10" s="1315"/>
    </row>
    <row r="11" spans="1:8" ht="18" customHeight="1">
      <c r="A11" s="613" t="s">
        <v>30</v>
      </c>
      <c r="B11" s="180">
        <v>334.90000000000003</v>
      </c>
      <c r="C11" s="180">
        <v>2193.64</v>
      </c>
      <c r="D11" s="180">
        <v>64989.89</v>
      </c>
      <c r="E11" s="1314">
        <v>0.51531091989846423</v>
      </c>
      <c r="F11" s="1314">
        <v>3.3753557668738936</v>
      </c>
      <c r="G11" s="181" t="s">
        <v>66</v>
      </c>
      <c r="H11" s="1315"/>
    </row>
    <row r="12" spans="1:8" ht="18" customHeight="1">
      <c r="A12" s="613" t="s">
        <v>1469</v>
      </c>
      <c r="B12" s="180">
        <v>17265.400000000001</v>
      </c>
      <c r="C12" s="180">
        <v>5115.33</v>
      </c>
      <c r="D12" s="180">
        <v>387922.71</v>
      </c>
      <c r="E12" s="1314">
        <v>4.4507319512178078</v>
      </c>
      <c r="F12" s="1314">
        <v>1.3186466963999091</v>
      </c>
      <c r="G12" s="181" t="s">
        <v>66</v>
      </c>
      <c r="H12" s="1315"/>
    </row>
    <row r="13" spans="1:8" ht="18" customHeight="1">
      <c r="A13" s="613" t="s">
        <v>32</v>
      </c>
      <c r="B13" s="180">
        <v>1971.8300000000002</v>
      </c>
      <c r="C13" s="180">
        <v>32398.58</v>
      </c>
      <c r="D13" s="180">
        <v>464090.51</v>
      </c>
      <c r="E13" s="1314">
        <v>0.42488048290407843</v>
      </c>
      <c r="F13" s="1314">
        <v>6.9810908221329502</v>
      </c>
      <c r="G13" s="181" t="s">
        <v>66</v>
      </c>
      <c r="H13" s="1315"/>
    </row>
    <row r="14" spans="1:8" ht="18" customHeight="1">
      <c r="A14" s="613" t="s">
        <v>33</v>
      </c>
      <c r="B14" s="180">
        <v>2380.21</v>
      </c>
      <c r="C14" s="180">
        <v>70.48</v>
      </c>
      <c r="D14" s="180">
        <v>77839.680000000008</v>
      </c>
      <c r="E14" s="1314">
        <v>3.0578363117628435</v>
      </c>
      <c r="F14" s="1314">
        <v>9.0545079322011598E-2</v>
      </c>
      <c r="G14" s="181" t="s">
        <v>66</v>
      </c>
      <c r="H14" s="1315"/>
    </row>
    <row r="15" spans="1:8" ht="18" customHeight="1">
      <c r="A15" s="613" t="s">
        <v>34</v>
      </c>
      <c r="B15" s="180">
        <v>439.3</v>
      </c>
      <c r="C15" s="180">
        <v>1267.05</v>
      </c>
      <c r="D15" s="180">
        <v>109302.01000000001</v>
      </c>
      <c r="E15" s="1314">
        <v>0.40191392637701723</v>
      </c>
      <c r="F15" s="1314">
        <v>1.1592193043842469</v>
      </c>
      <c r="G15" s="181" t="s">
        <v>66</v>
      </c>
      <c r="H15" s="1315"/>
    </row>
    <row r="16" spans="1:8" ht="18" customHeight="1" thickBot="1">
      <c r="A16" s="614" t="s">
        <v>35</v>
      </c>
      <c r="B16" s="183">
        <v>41356.470000000008</v>
      </c>
      <c r="C16" s="183">
        <v>60067.920000000006</v>
      </c>
      <c r="D16" s="183">
        <v>1955045.98</v>
      </c>
      <c r="E16" s="1316">
        <v>2.1153707085702407</v>
      </c>
      <c r="F16" s="1316">
        <v>3.072455615596315</v>
      </c>
      <c r="G16" s="183" t="s">
        <v>66</v>
      </c>
      <c r="H16" s="1315"/>
    </row>
    <row r="17" spans="1:169" ht="5.25" customHeight="1">
      <c r="B17" s="711"/>
      <c r="C17" s="1317"/>
      <c r="D17" s="1317"/>
      <c r="E17" s="1317"/>
      <c r="F17" s="1317"/>
      <c r="G17" s="1317"/>
      <c r="H17" s="1317"/>
      <c r="I17" s="626"/>
      <c r="J17" s="626"/>
      <c r="K17" s="626"/>
      <c r="L17" s="626"/>
      <c r="M17" s="626"/>
      <c r="N17" s="626"/>
      <c r="O17" s="626"/>
      <c r="P17" s="626"/>
      <c r="Q17" s="626"/>
      <c r="R17" s="626"/>
      <c r="S17" s="1318"/>
      <c r="T17" s="1318"/>
      <c r="U17" s="1318"/>
      <c r="V17" s="1318"/>
      <c r="W17" s="1318"/>
      <c r="X17" s="1318"/>
      <c r="Y17" s="1318"/>
      <c r="Z17" s="1318"/>
      <c r="AA17" s="1318"/>
      <c r="AB17" s="626"/>
      <c r="AC17" s="626"/>
      <c r="AD17" s="626"/>
      <c r="AE17" s="626"/>
      <c r="AF17" s="626"/>
      <c r="AG17" s="626"/>
      <c r="AH17" s="626"/>
      <c r="AI17" s="626"/>
      <c r="AJ17" s="626"/>
      <c r="AK17" s="626"/>
      <c r="AL17" s="626"/>
      <c r="AM17" s="626"/>
      <c r="AN17" s="626"/>
      <c r="AO17" s="626"/>
      <c r="AP17" s="626"/>
      <c r="AQ17" s="626"/>
      <c r="AR17" s="626"/>
      <c r="AS17" s="626"/>
      <c r="AT17" s="626"/>
      <c r="AU17" s="626"/>
      <c r="AV17" s="626"/>
      <c r="AW17" s="626"/>
      <c r="AX17" s="626"/>
      <c r="AY17" s="626"/>
      <c r="AZ17" s="626"/>
      <c r="BA17" s="626"/>
      <c r="BB17" s="626"/>
      <c r="BC17" s="626"/>
      <c r="BD17" s="626"/>
      <c r="BE17" s="626"/>
      <c r="BF17" s="626"/>
      <c r="BG17" s="626"/>
      <c r="BH17" s="626"/>
      <c r="BI17" s="626"/>
      <c r="BJ17" s="626"/>
      <c r="BK17" s="626"/>
      <c r="BL17" s="626"/>
      <c r="BM17" s="626"/>
      <c r="BN17" s="626"/>
      <c r="BO17" s="626"/>
      <c r="BP17" s="626"/>
      <c r="BQ17" s="626"/>
      <c r="BR17" s="626"/>
      <c r="BS17" s="626"/>
      <c r="BT17" s="626"/>
      <c r="BU17" s="626"/>
      <c r="BV17" s="626"/>
      <c r="BW17" s="626"/>
      <c r="BX17" s="626"/>
      <c r="BY17" s="626"/>
      <c r="BZ17" s="626"/>
      <c r="CA17" s="626"/>
      <c r="CB17" s="626"/>
      <c r="CC17" s="626"/>
      <c r="CD17" s="626"/>
      <c r="CE17" s="626"/>
      <c r="CF17" s="626"/>
      <c r="CG17" s="626"/>
      <c r="CH17" s="626"/>
      <c r="CI17" s="626"/>
      <c r="CJ17" s="626"/>
      <c r="CK17" s="626"/>
      <c r="CL17" s="626"/>
      <c r="CM17" s="626"/>
      <c r="CN17" s="626"/>
      <c r="CO17" s="626"/>
      <c r="CP17" s="626"/>
      <c r="CQ17" s="626"/>
      <c r="CR17" s="626"/>
      <c r="CS17" s="626"/>
      <c r="CT17" s="626"/>
      <c r="CU17" s="626"/>
      <c r="CV17" s="626"/>
      <c r="CW17" s="626"/>
      <c r="CX17" s="626"/>
      <c r="CY17" s="626"/>
      <c r="CZ17" s="626"/>
      <c r="DA17" s="626"/>
      <c r="DB17" s="626"/>
      <c r="DC17" s="626"/>
      <c r="DD17" s="626"/>
      <c r="DE17" s="626"/>
      <c r="DF17" s="626"/>
      <c r="DG17" s="626"/>
      <c r="DH17" s="626"/>
      <c r="DI17" s="626"/>
      <c r="DJ17" s="626"/>
      <c r="DK17" s="626"/>
      <c r="DL17" s="626"/>
      <c r="DM17" s="626"/>
      <c r="DN17" s="626"/>
      <c r="DO17" s="626"/>
      <c r="DP17" s="626"/>
      <c r="DQ17" s="626"/>
      <c r="DR17" s="626"/>
      <c r="DS17" s="626"/>
      <c r="DT17" s="626"/>
      <c r="DU17" s="626"/>
      <c r="DV17" s="626"/>
      <c r="DW17" s="626"/>
      <c r="DX17" s="626"/>
      <c r="DY17" s="626"/>
      <c r="DZ17" s="626"/>
      <c r="EA17" s="626"/>
      <c r="EB17" s="626"/>
      <c r="EC17" s="626"/>
      <c r="ED17" s="626"/>
      <c r="EE17" s="626"/>
      <c r="EF17" s="626"/>
      <c r="EG17" s="626"/>
      <c r="EH17" s="626"/>
      <c r="EI17" s="626"/>
      <c r="EJ17" s="626"/>
      <c r="EK17" s="626"/>
      <c r="EL17" s="626"/>
      <c r="EM17" s="626"/>
      <c r="EN17" s="626"/>
      <c r="EO17" s="626"/>
      <c r="EP17" s="626"/>
      <c r="EQ17" s="626"/>
      <c r="ER17" s="626"/>
      <c r="ES17" s="626"/>
      <c r="ET17" s="626"/>
      <c r="EU17" s="626"/>
      <c r="EV17" s="626"/>
      <c r="EW17" s="626"/>
      <c r="EX17" s="626"/>
      <c r="EY17" s="626"/>
      <c r="EZ17" s="626"/>
      <c r="FA17" s="626"/>
      <c r="FB17" s="626"/>
      <c r="FC17" s="626"/>
      <c r="FD17" s="626"/>
      <c r="FE17" s="626"/>
      <c r="FF17" s="626"/>
      <c r="FG17" s="626"/>
      <c r="FH17" s="626"/>
      <c r="FI17" s="626"/>
      <c r="FJ17" s="626"/>
      <c r="FK17" s="626"/>
      <c r="FL17" s="626"/>
      <c r="FM17" s="626"/>
    </row>
    <row r="18" spans="1:169" s="1322" customFormat="1" ht="12.15" customHeight="1">
      <c r="A18" s="612" t="s">
        <v>2010</v>
      </c>
      <c r="B18" s="612"/>
      <c r="C18" s="1319"/>
      <c r="D18" s="1319"/>
      <c r="E18" s="1319"/>
      <c r="F18" s="1319"/>
      <c r="G18" s="1319"/>
      <c r="H18" s="1319"/>
      <c r="I18" s="1320"/>
      <c r="J18" s="1320"/>
      <c r="K18" s="1320"/>
      <c r="L18" s="1320"/>
      <c r="M18" s="1320"/>
      <c r="N18" s="1320"/>
      <c r="O18" s="1320"/>
      <c r="P18" s="1320"/>
      <c r="Q18" s="1320"/>
      <c r="R18" s="1320"/>
      <c r="S18" s="1321"/>
      <c r="T18" s="1321"/>
      <c r="U18" s="1321"/>
      <c r="V18" s="1321"/>
      <c r="W18" s="1321"/>
      <c r="X18" s="1321"/>
      <c r="Y18" s="1321"/>
      <c r="Z18" s="1321"/>
      <c r="AA18" s="1321"/>
      <c r="AB18" s="1320"/>
      <c r="AC18" s="1320"/>
      <c r="AD18" s="1320"/>
      <c r="AE18" s="1320"/>
      <c r="AF18" s="1320"/>
      <c r="AG18" s="1320"/>
      <c r="AH18" s="1320"/>
      <c r="AI18" s="1320"/>
      <c r="AJ18" s="1320"/>
      <c r="AK18" s="1320"/>
      <c r="AL18" s="1320"/>
      <c r="AM18" s="1320"/>
      <c r="AN18" s="1320"/>
      <c r="AO18" s="1320"/>
      <c r="AP18" s="1320"/>
      <c r="AQ18" s="1320"/>
      <c r="AR18" s="1320"/>
      <c r="AS18" s="1320"/>
      <c r="AT18" s="1320"/>
      <c r="AU18" s="1320"/>
      <c r="AV18" s="1320"/>
      <c r="AW18" s="1320"/>
      <c r="AX18" s="1320"/>
      <c r="AY18" s="1320"/>
      <c r="AZ18" s="1320"/>
      <c r="BA18" s="1320"/>
      <c r="BB18" s="1320"/>
      <c r="BC18" s="1320"/>
      <c r="BD18" s="1320"/>
      <c r="BE18" s="1320"/>
      <c r="BF18" s="1320"/>
      <c r="BG18" s="1320"/>
      <c r="BH18" s="1320"/>
      <c r="BI18" s="1320"/>
      <c r="BJ18" s="1320"/>
      <c r="BK18" s="1320"/>
      <c r="BL18" s="1320"/>
      <c r="BM18" s="1320"/>
      <c r="BN18" s="1320"/>
      <c r="BO18" s="1320"/>
      <c r="BP18" s="1320"/>
      <c r="BQ18" s="1320"/>
      <c r="BR18" s="1320"/>
      <c r="BS18" s="1320"/>
      <c r="BT18" s="1320"/>
      <c r="BU18" s="1320"/>
      <c r="BV18" s="1320"/>
      <c r="BW18" s="1320"/>
      <c r="BX18" s="1320"/>
      <c r="BY18" s="1320"/>
      <c r="BZ18" s="1320"/>
      <c r="CA18" s="1320"/>
      <c r="CB18" s="1320"/>
      <c r="CC18" s="1320"/>
      <c r="CD18" s="1320"/>
      <c r="CE18" s="1320"/>
      <c r="CF18" s="1320"/>
      <c r="CG18" s="1320"/>
      <c r="CH18" s="1320"/>
      <c r="CI18" s="1320"/>
      <c r="CJ18" s="1320"/>
      <c r="CK18" s="1320"/>
      <c r="CL18" s="1320"/>
      <c r="CM18" s="1320"/>
      <c r="CN18" s="1320"/>
      <c r="CO18" s="1320"/>
      <c r="CP18" s="1320"/>
      <c r="CQ18" s="1320"/>
      <c r="CR18" s="1320"/>
      <c r="CS18" s="1320"/>
      <c r="CT18" s="1320"/>
      <c r="CU18" s="1320"/>
      <c r="CV18" s="1320"/>
      <c r="CW18" s="1320"/>
      <c r="CX18" s="1320"/>
      <c r="CY18" s="1320"/>
      <c r="CZ18" s="1320"/>
      <c r="DA18" s="1320"/>
      <c r="DB18" s="1320"/>
      <c r="DC18" s="1320"/>
      <c r="DD18" s="1320"/>
      <c r="DE18" s="1320"/>
      <c r="DF18" s="1320"/>
      <c r="DG18" s="1320"/>
      <c r="DH18" s="1320"/>
      <c r="DI18" s="1320"/>
      <c r="DJ18" s="1320"/>
      <c r="DK18" s="1320"/>
      <c r="DL18" s="1320"/>
      <c r="DM18" s="1320"/>
      <c r="DN18" s="1320"/>
      <c r="DO18" s="1320"/>
      <c r="DP18" s="1320"/>
      <c r="DQ18" s="1320"/>
      <c r="DR18" s="1320"/>
      <c r="DS18" s="1320"/>
      <c r="DT18" s="1320"/>
      <c r="DU18" s="1320"/>
      <c r="DV18" s="1320"/>
      <c r="DW18" s="1320"/>
      <c r="DX18" s="1320"/>
      <c r="DY18" s="1320"/>
      <c r="DZ18" s="1320"/>
      <c r="EA18" s="1320"/>
      <c r="EB18" s="1320"/>
      <c r="EC18" s="1320"/>
      <c r="ED18" s="1320"/>
      <c r="EE18" s="1320"/>
      <c r="EF18" s="1320"/>
      <c r="EG18" s="1320"/>
      <c r="EH18" s="1320"/>
      <c r="EI18" s="1320"/>
      <c r="EJ18" s="1320"/>
      <c r="EK18" s="1320"/>
      <c r="EL18" s="1320"/>
      <c r="EM18" s="1320"/>
      <c r="EN18" s="1320"/>
      <c r="EO18" s="1320"/>
      <c r="EP18" s="1320"/>
      <c r="EQ18" s="1320"/>
      <c r="ER18" s="1320"/>
      <c r="ES18" s="1320"/>
      <c r="ET18" s="1320"/>
      <c r="EU18" s="1320"/>
      <c r="EV18" s="1320"/>
      <c r="EW18" s="1320"/>
      <c r="EX18" s="1320"/>
      <c r="EY18" s="1320"/>
      <c r="EZ18" s="1320"/>
      <c r="FA18" s="1320"/>
      <c r="FB18" s="1320"/>
      <c r="FC18" s="1320"/>
      <c r="FD18" s="1320"/>
      <c r="FE18" s="1320"/>
      <c r="FF18" s="1320"/>
      <c r="FG18" s="1320"/>
      <c r="FH18" s="1320"/>
      <c r="FI18" s="1320"/>
      <c r="FJ18" s="1320"/>
      <c r="FK18" s="1320"/>
      <c r="FL18" s="1320"/>
      <c r="FM18" s="1320"/>
    </row>
    <row r="19" spans="1:169" s="1242" customFormat="1" ht="12.75" customHeight="1">
      <c r="A19" s="15" t="s">
        <v>2011</v>
      </c>
      <c r="B19" s="15"/>
      <c r="C19" s="607"/>
      <c r="D19" s="607"/>
      <c r="E19" s="607"/>
      <c r="F19" s="607"/>
      <c r="G19" s="607"/>
      <c r="H19" s="607"/>
      <c r="I19" s="1323"/>
      <c r="J19" s="1323"/>
      <c r="K19" s="1323"/>
      <c r="L19" s="1323"/>
      <c r="M19" s="1323"/>
      <c r="N19" s="1323"/>
      <c r="O19" s="1323"/>
      <c r="P19" s="1323"/>
      <c r="Q19" s="1323"/>
      <c r="R19" s="1323"/>
      <c r="S19" s="1324"/>
      <c r="T19" s="1324"/>
      <c r="U19" s="1324"/>
      <c r="V19" s="1324"/>
      <c r="W19" s="1324"/>
      <c r="X19" s="1324"/>
      <c r="Y19" s="1324"/>
      <c r="Z19" s="1324"/>
      <c r="AA19" s="1324"/>
      <c r="AB19" s="1323"/>
      <c r="AC19" s="1323"/>
      <c r="AD19" s="1323"/>
      <c r="AE19" s="1323"/>
      <c r="AF19" s="1323"/>
      <c r="AG19" s="1323"/>
      <c r="AH19" s="1323"/>
      <c r="AI19" s="1323"/>
      <c r="AJ19" s="1323"/>
      <c r="AK19" s="1323"/>
      <c r="AL19" s="1323"/>
      <c r="AM19" s="1323"/>
      <c r="AN19" s="1323"/>
      <c r="AO19" s="1323"/>
      <c r="AP19" s="1323"/>
      <c r="AQ19" s="1323"/>
      <c r="AR19" s="1323"/>
      <c r="AS19" s="1323"/>
      <c r="AT19" s="1323"/>
      <c r="AU19" s="1323"/>
      <c r="AV19" s="1323"/>
      <c r="AW19" s="1323"/>
      <c r="AX19" s="1323"/>
      <c r="AY19" s="1323"/>
      <c r="AZ19" s="1323"/>
      <c r="BA19" s="1323"/>
      <c r="BB19" s="1323"/>
      <c r="BC19" s="1323"/>
      <c r="BD19" s="1323"/>
      <c r="BE19" s="1323"/>
      <c r="BF19" s="1323"/>
      <c r="BG19" s="1323"/>
      <c r="BH19" s="1323"/>
      <c r="BI19" s="1323"/>
      <c r="BJ19" s="1323"/>
      <c r="BK19" s="1323"/>
      <c r="BL19" s="1323"/>
      <c r="BM19" s="1323"/>
      <c r="BN19" s="1323"/>
      <c r="BO19" s="1323"/>
      <c r="BP19" s="1323"/>
      <c r="BQ19" s="1323"/>
      <c r="BR19" s="1323"/>
      <c r="BS19" s="1323"/>
      <c r="BT19" s="1323"/>
      <c r="BU19" s="1323"/>
      <c r="BV19" s="1323"/>
      <c r="BW19" s="1323"/>
      <c r="BX19" s="1323"/>
      <c r="BY19" s="1323"/>
      <c r="BZ19" s="1323"/>
      <c r="CA19" s="1323"/>
      <c r="CB19" s="1323"/>
      <c r="CC19" s="1323"/>
      <c r="CD19" s="1323"/>
      <c r="CE19" s="1323"/>
      <c r="CF19" s="1323"/>
      <c r="CG19" s="1323"/>
      <c r="CH19" s="1323"/>
      <c r="CI19" s="1323"/>
      <c r="CJ19" s="1323"/>
      <c r="CK19" s="1323"/>
      <c r="CL19" s="1323"/>
      <c r="CM19" s="1323"/>
      <c r="CN19" s="1323"/>
      <c r="CO19" s="1323"/>
      <c r="CP19" s="1323"/>
      <c r="CQ19" s="1323"/>
      <c r="CR19" s="1323"/>
      <c r="CS19" s="1323"/>
      <c r="CT19" s="1323"/>
      <c r="CU19" s="1323"/>
      <c r="CV19" s="1323"/>
      <c r="CW19" s="1323"/>
      <c r="CX19" s="1323"/>
      <c r="CY19" s="1323"/>
      <c r="CZ19" s="1323"/>
      <c r="DA19" s="1323"/>
      <c r="DB19" s="1323"/>
      <c r="DC19" s="1323"/>
      <c r="DD19" s="1323"/>
      <c r="DE19" s="1323"/>
      <c r="DF19" s="1323"/>
      <c r="DG19" s="1323"/>
      <c r="DH19" s="1323"/>
      <c r="DI19" s="1323"/>
      <c r="DJ19" s="1323"/>
      <c r="DK19" s="1323"/>
      <c r="DL19" s="1323"/>
      <c r="DM19" s="1323"/>
      <c r="DN19" s="1323"/>
      <c r="DO19" s="1323"/>
      <c r="DP19" s="1323"/>
      <c r="DQ19" s="1323"/>
      <c r="DR19" s="1323"/>
      <c r="DS19" s="1323"/>
      <c r="DT19" s="1323"/>
      <c r="DU19" s="1323"/>
      <c r="DV19" s="1323"/>
      <c r="DW19" s="1323"/>
      <c r="DX19" s="1323"/>
      <c r="DY19" s="1323"/>
      <c r="DZ19" s="1323"/>
      <c r="EA19" s="1323"/>
      <c r="EB19" s="1323"/>
      <c r="EC19" s="1323"/>
      <c r="ED19" s="1323"/>
      <c r="EE19" s="1323"/>
      <c r="EF19" s="1323"/>
      <c r="EG19" s="1323"/>
      <c r="EH19" s="1323"/>
      <c r="EI19" s="1323"/>
      <c r="EJ19" s="1323"/>
      <c r="EK19" s="1323"/>
      <c r="EL19" s="1323"/>
      <c r="EM19" s="1323"/>
      <c r="EN19" s="1323"/>
      <c r="EO19" s="1323"/>
      <c r="EP19" s="1323"/>
      <c r="EQ19" s="1323"/>
      <c r="ER19" s="1323"/>
      <c r="ES19" s="1323"/>
      <c r="ET19" s="1323"/>
      <c r="EU19" s="1323"/>
      <c r="EV19" s="1323"/>
      <c r="EW19" s="1323"/>
      <c r="EX19" s="1323"/>
      <c r="EY19" s="1323"/>
      <c r="EZ19" s="1323"/>
      <c r="FA19" s="1323"/>
      <c r="FB19" s="1323"/>
      <c r="FC19" s="1323"/>
      <c r="FD19" s="1323"/>
      <c r="FE19" s="1323"/>
      <c r="FF19" s="1323"/>
      <c r="FG19" s="1323"/>
      <c r="FH19" s="1323"/>
      <c r="FI19" s="1323"/>
      <c r="FJ19" s="1323"/>
      <c r="FK19" s="1323"/>
      <c r="FL19" s="1323"/>
      <c r="FM19" s="1323"/>
    </row>
    <row r="20" spans="1:169">
      <c r="A20" s="15" t="s">
        <v>37</v>
      </c>
      <c r="B20" s="607"/>
      <c r="C20" s="607"/>
      <c r="D20" s="607"/>
      <c r="E20" s="607"/>
      <c r="F20" s="607"/>
      <c r="G20" s="607"/>
    </row>
    <row r="21" spans="1:169">
      <c r="A21" s="15"/>
      <c r="B21" s="607"/>
      <c r="C21" s="607"/>
      <c r="D21" s="607"/>
      <c r="E21" s="607"/>
      <c r="F21" s="607"/>
      <c r="G21" s="607"/>
    </row>
  </sheetData>
  <mergeCells count="7">
    <mergeCell ref="G6:G7"/>
    <mergeCell ref="A6:A7"/>
    <mergeCell ref="B6:B7"/>
    <mergeCell ref="C6:C7"/>
    <mergeCell ref="D6:D7"/>
    <mergeCell ref="E6:E7"/>
    <mergeCell ref="F6:F7"/>
  </mergeCells>
  <hyperlinks>
    <hyperlink ref="A1" location="Índice!A1" display="Volver al Índice" xr:uid="{3C6DF673-1D1A-442C-863B-B94EA85D62B6}"/>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75</vt:i4>
      </vt:variant>
      <vt:variant>
        <vt:lpstr>Rangos con nombre</vt:lpstr>
      </vt:variant>
      <vt:variant>
        <vt:i4>16</vt:i4>
      </vt:variant>
    </vt:vector>
  </HeadingPairs>
  <TitlesOfParts>
    <vt:vector size="91" baseType="lpstr">
      <vt:lpstr>Carátula_EF</vt:lpstr>
      <vt:lpstr>Financiera Qapaq (2)</vt:lpstr>
      <vt:lpstr>Financiera InFinance XP</vt:lpstr>
      <vt:lpstr>Financiera Surgir (2)</vt:lpstr>
      <vt:lpstr>Financiera Proempresa (2)</vt:lpstr>
      <vt:lpstr>Financiera Confianza (2)</vt:lpstr>
      <vt:lpstr>Financiera Efectiva (2)</vt:lpstr>
      <vt:lpstr>CONSOLIDADO EF</vt:lpstr>
      <vt:lpstr>Financiera Qapaq</vt:lpstr>
      <vt:lpstr>Financiera Oh!</vt:lpstr>
      <vt:lpstr>Financiera Surgir</vt:lpstr>
      <vt:lpstr>Financiera Proempresa</vt:lpstr>
      <vt:lpstr>Financiera Confianza</vt:lpstr>
      <vt:lpstr>Financiera Efectiva</vt:lpstr>
      <vt:lpstr>CONSOLIDADO_EF</vt:lpstr>
      <vt:lpstr>EF_CCA (P)</vt:lpstr>
      <vt:lpstr>EF_CC (P)</vt:lpstr>
      <vt:lpstr>EF_EOB (P)</vt:lpstr>
      <vt:lpstr>Índice</vt:lpstr>
      <vt:lpstr>Agregación_EEFF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'1'!Área_de_impresión</vt:lpstr>
      <vt:lpstr>'2'!Área_de_impresión</vt:lpstr>
      <vt:lpstr>'3'!Área_de_impresión</vt:lpstr>
      <vt:lpstr>'8'!Área_de_impresión</vt:lpstr>
      <vt:lpstr>'9'!Área_de_impresión</vt:lpstr>
      <vt:lpstr>Índice!Área_de_impresión</vt:lpstr>
      <vt:lpstr>'1'!Periodo</vt:lpstr>
      <vt:lpstr>'11'!Print_Area</vt:lpstr>
      <vt:lpstr>'14'!Print_Area</vt:lpstr>
      <vt:lpstr>'16'!Print_Area</vt:lpstr>
      <vt:lpstr>'17'!Print_Area</vt:lpstr>
      <vt:lpstr>'18'!Print_Area</vt:lpstr>
      <vt:lpstr>'6'!Print_Area</vt:lpstr>
      <vt:lpstr>'14'!Print_Titles</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2026-09-01T16:26:41Z</dcterms:created>
  <dcterms:modified xsi:type="dcterms:W3CDTF">2026-09-01T16:27:17Z</dcterms:modified>
</cp:coreProperties>
</file>