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SBS\EEFF 2026\"/>
    </mc:Choice>
  </mc:AlternateContent>
  <xr:revisionPtr revIDLastSave="0" documentId="13_ncr:1_{00743C2A-618A-49A7-B48D-CE814A338EBD}" xr6:coauthVersionLast="47" xr6:coauthVersionMax="47" xr10:uidLastSave="{00000000-0000-0000-0000-000000000000}"/>
  <bookViews>
    <workbookView xWindow="13485" yWindow="150" windowWidth="10620" windowHeight="12645" firstSheet="1" activeTab="1" xr2:uid="{9632F85A-3938-4604-9D24-9AFF71E92D09}"/>
  </bookViews>
  <sheets>
    <sheet name="Estado Financiero" sheetId="1" r:id="rId1"/>
    <sheet name="Estado de Resultado Integral" sheetId="2" r:id="rId2"/>
    <sheet name="Estado de Resultados y O.R.I" sheetId="4" r:id="rId3"/>
  </sheets>
  <definedNames>
    <definedName name="_xlnm.Print_Area" localSheetId="1">'Estado de Resultado Integral'!$B$1:$E$46</definedName>
    <definedName name="_xlnm.Print_Area" localSheetId="0">'Estado Financiero'!$A$1:$E$60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3" i="2" l="1"/>
  <c r="E43" i="2"/>
  <c r="E44" i="2" l="1"/>
  <c r="E35" i="2"/>
  <c r="E19" i="2"/>
  <c r="E45" i="2" l="1"/>
  <c r="E49" i="1" l="1"/>
  <c r="E57" i="1"/>
  <c r="E34" i="1"/>
  <c r="E59" i="1" l="1"/>
  <c r="D49" i="1" l="1"/>
  <c r="D44" i="2"/>
  <c r="D35" i="2"/>
  <c r="D19" i="2"/>
  <c r="D57" i="1"/>
  <c r="D34" i="1"/>
  <c r="D59" i="1" l="1"/>
  <c r="D45" i="2"/>
</calcChain>
</file>

<file path=xl/sharedStrings.xml><?xml version="1.0" encoding="utf-8"?>
<sst xmlns="http://schemas.openxmlformats.org/spreadsheetml/2006/main" count="133" uniqueCount="127">
  <si>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</si>
  <si>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</si>
  <si>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</si>
  <si>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</si>
  <si>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</si>
  <si>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</si>
  <si>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</si>
  <si>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</si>
  <si>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</si>
  <si>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</si>
  <si>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</si>
  <si>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</si>
  <si>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</si>
  <si>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</si>
  <si>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</si>
  <si>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</si>
  <si>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</si>
  <si>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</si>
  <si>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</si>
  <si>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</si>
  <si>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</si>
  <si>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</si>
  <si>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</si>
  <si>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</si>
  <si>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</si>
  <si>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</si>
  <si>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</si>
  <si>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</si>
  <si>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</si>
  <si>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</si>
  <si>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</si>
  <si>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</si>
  <si>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</si>
  <si>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</si>
  <si>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</si>
  <si>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</si>
  <si>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</si>
  <si>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</si>
  <si>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</si>
  <si>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</si>
  <si>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</si>
  <si>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</si>
  <si>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</si>
  <si>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</si>
  <si>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</si>
  <si>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</si>
  <si>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</si>
  <si>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</si>
  <si>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</si>
  <si>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</si>
  <si>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</si>
  <si>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</si>
  <si>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</si>
  <si>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</si>
  <si>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</si>
  <si>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</si>
  <si>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</si>
  <si>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</si>
  <si>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</si>
  <si>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</si>
  <si>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</si>
  <si>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</si>
  <si>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</si>
  <si>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</si>
  <si>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</si>
  <si>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</si>
  <si>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</si>
  <si>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</si>
  <si>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</si>
  <si>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</si>
  <si>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</si>
  <si>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</si>
  <si>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</si>
  <si>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</si>
  <si>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</si>
  <si>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</si>
  <si>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</si>
  <si>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</si>
  <si>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</si>
  <si>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</si>
  <si>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</si>
  <si>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</si>
  <si>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</si>
  <si>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</si>
  <si>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</si>
  <si>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</si>
  <si>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</si>
  <si>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</si>
  <si>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</si>
  <si>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</si>
  <si>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</si>
  <si>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</si>
  <si>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</si>
  <si>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</si>
  <si>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</si>
  <si>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</si>
  <si>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</si>
  <si>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</si>
  <si>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</si>
  <si>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</si>
  <si>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</si>
  <si>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</si>
  <si>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</si>
  <si>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</si>
  <si>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</si>
  <si>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</si>
  <si>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</si>
  <si>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</si>
  <si>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</si>
  <si>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</si>
  <si>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</si>
  <si>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</si>
  <si>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</si>
  <si>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</si>
  <si>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</si>
  <si>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</si>
  <si>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</si>
  <si>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</si>
  <si>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ESTADO DE RESULTADOS Y OTRO RESULTADO INTEGRAL</t>
  </si>
  <si>
    <t>Otro resultado Integral</t>
  </si>
  <si>
    <t>Inversiones Disponibles para la venta</t>
  </si>
  <si>
    <t>Participación en Otro Resultado Integral de subsidiarias, asociadas y negocios conjuntos.</t>
  </si>
  <si>
    <t>Otras partidas del Otro Resultado Integral</t>
  </si>
  <si>
    <t>Resultado Integral total del Ejercicio</t>
  </si>
  <si>
    <t>al 31 de Marzo de 2026 y 2025</t>
  </si>
  <si>
    <t>Por el año terminado al 31 de Marzo 2026 y 2025</t>
  </si>
  <si>
    <t>Por el año terminado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</si>
</sst>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0;\(#,##0\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 Narrow"/>
      <family val="2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sz val="9"/>
      <color indexed="64"/>
      <name val="Arial Narrow"/>
      <family val="2"/>
    </font>
    <font>
      <b/>
      <sz val="9"/>
      <color indexed="64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" fontId="0" fillId="0" borderId="0" xfId="0" applyNumberForma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/>
    <xf numFmtId="4" fontId="2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6" fillId="0" borderId="2" xfId="0" applyNumberFormat="1" applyFont="1" applyBorder="1" applyAlignment="1">
      <alignment vertical="center"/>
    </xf>
    <xf numFmtId="4" fontId="5" fillId="0" borderId="3" xfId="0" applyNumberFormat="1" applyFont="1" applyBorder="1"/>
    <xf numFmtId="0" fontId="0" fillId="0" borderId="0" xfId="0" applyFont="1" applyFill="1"/>
    <xf numFmtId="0" fontId="8" fillId="0" borderId="0" xfId="0" applyFont="1" applyAlignment="1">
      <alignment horizontal="left" vertical="center"/>
    </xf>
    <xf numFmtId="0" fontId="9" fillId="0" borderId="0" xfId="0" applyFont="1"/>
    <xf numFmtId="3" fontId="0" fillId="0" borderId="0" xfId="0" applyNumberFormat="1" applyFont="1" applyFill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left" vertical="center" indent="1"/>
    </xf>
    <xf numFmtId="3" fontId="0" fillId="0" borderId="1" xfId="0" applyNumberFormat="1" applyFont="1" applyFill="1" applyBorder="1"/>
    <xf numFmtId="3" fontId="7" fillId="0" borderId="0" xfId="0" applyNumberFormat="1" applyFont="1" applyFill="1"/>
    <xf numFmtId="164" fontId="9" fillId="0" borderId="0" xfId="0" quotePrefix="1" applyNumberFormat="1" applyFont="1" applyAlignment="1">
      <alignment horizontal="left"/>
    </xf>
    <xf numFmtId="3" fontId="7" fillId="0" borderId="2" xfId="0" applyNumberFormat="1" applyFont="1" applyFill="1" applyBorder="1"/>
    <xf numFmtId="0" fontId="0" fillId="0" borderId="0" xfId="0" applyFont="1"/>
    <xf numFmtId="3" fontId="0" fillId="0" borderId="3" xfId="0" applyNumberFormat="1" applyFont="1" applyFill="1" applyBorder="1"/>
    <xf numFmtId="165" fontId="0" fillId="0" borderId="0" xfId="0" applyNumberFormat="1" applyFont="1" applyFill="1"/>
    <xf numFmtId="3" fontId="0" fillId="0" borderId="0" xfId="0" applyNumberFormat="1" applyFont="1"/>
    <xf numFmtId="3" fontId="0" fillId="0" borderId="1" xfId="0" applyNumberFormat="1" applyFont="1" applyBorder="1"/>
    <xf numFmtId="3" fontId="7" fillId="0" borderId="0" xfId="0" applyNumberFormat="1" applyFont="1"/>
    <xf numFmtId="0" fontId="9" fillId="0" borderId="0" xfId="0" applyFont="1" applyAlignment="1">
      <alignment horizontal="left" vertical="center" indent="2"/>
    </xf>
    <xf numFmtId="3" fontId="0" fillId="0" borderId="3" xfId="0" applyNumberFormat="1" applyFont="1" applyBorder="1"/>
    <xf numFmtId="165" fontId="0" fillId="0" borderId="0" xfId="0" applyNumberFormat="1" applyFont="1"/>
    <xf numFmtId="165" fontId="0" fillId="0" borderId="1" xfId="0" applyNumberFormat="1" applyFont="1" applyBorder="1"/>
    <xf numFmtId="165" fontId="7" fillId="0" borderId="1" xfId="0" applyNumberFormat="1" applyFont="1" applyBorder="1"/>
    <xf numFmtId="165" fontId="7" fillId="0" borderId="2" xfId="0" applyNumberFormat="1" applyFont="1" applyBorder="1"/>
    <xf numFmtId="165" fontId="7" fillId="0" borderId="0" xfId="0" applyNumberFormat="1" applyFont="1"/>
    <xf numFmtId="165" fontId="0" fillId="0" borderId="1" xfId="0" applyNumberFormat="1" applyFont="1" applyFill="1" applyBorder="1"/>
    <xf numFmtId="49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 xr:uid="{DD54DDCE-8005-4C48-B5B9-98047FDE79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E62"/>
  <sheetViews>
    <sheetView topLeftCell="A44" workbookViewId="0">
      <selection activeCell="B52" sqref="B52"/>
    </sheetView>
  </sheetViews>
  <sheetFormatPr baseColWidth="10" defaultRowHeight="15" x14ac:dyDescent="0.25"/>
  <cols>
    <col min="1" max="1" width="3.85546875" customWidth="1"/>
    <col min="2" max="2" width="37.28515625" style="25" customWidth="1"/>
    <col min="3" max="3" width="16.85546875" style="25" hidden="1" customWidth="1"/>
    <col min="4" max="4" width="14.7109375" style="14" customWidth="1"/>
    <col min="5" max="5" width="16.42578125" style="11" customWidth="1"/>
  </cols>
  <sheetData>
    <row r="2" spans="2:5" ht="16.5" x14ac:dyDescent="0.25">
      <c r="B2" s="40" t="s">
        <v>0</v>
      </c>
      <c r="C2" s="40"/>
      <c r="D2" s="40"/>
    </row>
    <row r="3" spans="2:5" ht="16.5" x14ac:dyDescent="0.25">
      <c r="B3" s="40" t="s">
        <v>1</v>
      </c>
      <c r="C3" s="40"/>
      <c r="D3" s="40"/>
    </row>
    <row r="4" spans="2:5" ht="16.5" x14ac:dyDescent="0.3">
      <c r="B4" s="12"/>
      <c r="C4" s="13"/>
    </row>
    <row r="5" spans="2:5" ht="16.5" x14ac:dyDescent="0.25">
      <c r="B5" s="40" t="s">
        <v>2</v>
      </c>
      <c r="C5" s="40"/>
      <c r="D5" s="40"/>
    </row>
    <row r="6" spans="2:5" ht="16.5" x14ac:dyDescent="0.25">
      <c r="B6" s="40" t="s">
        <v>3</v>
      </c>
      <c r="C6" s="40"/>
      <c r="D6" s="40"/>
    </row>
    <row r="7" spans="2:5" ht="16.5" x14ac:dyDescent="0.25">
      <c r="B7" s="40" t="s">
        <v>124</v>
      </c>
      <c r="C7" s="40"/>
      <c r="D7" s="40"/>
    </row>
    <row r="8" spans="2:5" ht="16.5" x14ac:dyDescent="0.25">
      <c r="B8" s="40" t="s">
        <v>4</v>
      </c>
      <c r="C8" s="40"/>
      <c r="D8" s="40"/>
    </row>
    <row r="9" spans="2:5" ht="16.5" x14ac:dyDescent="0.25">
      <c r="B9" s="15"/>
      <c r="C9" s="15"/>
      <c r="D9" s="39">
        <v>2026</v>
      </c>
      <c r="E9" s="39">
        <v>2025</v>
      </c>
    </row>
    <row r="10" spans="2:5" ht="16.5" x14ac:dyDescent="0.3">
      <c r="B10" s="16" t="s">
        <v>5</v>
      </c>
      <c r="C10" s="13"/>
    </row>
    <row r="11" spans="2:5" ht="16.5" x14ac:dyDescent="0.3">
      <c r="B11" s="17" t="s">
        <v>6</v>
      </c>
      <c r="C11" s="18">
        <v>10</v>
      </c>
      <c r="D11" s="14">
        <v>4043026</v>
      </c>
      <c r="E11" s="14">
        <v>1631577</v>
      </c>
    </row>
    <row r="12" spans="2:5" ht="16.5" x14ac:dyDescent="0.3">
      <c r="B12" s="17" t="s">
        <v>7</v>
      </c>
      <c r="C12" s="18">
        <v>11</v>
      </c>
      <c r="E12" s="14"/>
    </row>
    <row r="13" spans="2:5" ht="16.5" x14ac:dyDescent="0.3">
      <c r="B13" s="17" t="s">
        <v>8</v>
      </c>
      <c r="C13" s="18">
        <v>111</v>
      </c>
      <c r="E13" s="14"/>
    </row>
    <row r="14" spans="2:5" ht="16.5" x14ac:dyDescent="0.3">
      <c r="B14" s="17" t="s">
        <v>9</v>
      </c>
      <c r="C14" s="19" t="s">
        <v>10</v>
      </c>
      <c r="E14" s="14"/>
    </row>
    <row r="15" spans="2:5" ht="16.5" x14ac:dyDescent="0.3">
      <c r="B15" s="17" t="s">
        <v>11</v>
      </c>
      <c r="C15" s="18" t="s">
        <v>12</v>
      </c>
      <c r="E15" s="14"/>
    </row>
    <row r="16" spans="2:5" ht="16.5" x14ac:dyDescent="0.3">
      <c r="B16" s="17" t="s">
        <v>13</v>
      </c>
      <c r="C16" s="18" t="s">
        <v>14</v>
      </c>
      <c r="E16" s="14"/>
    </row>
    <row r="17" spans="2:5" ht="16.5" x14ac:dyDescent="0.3">
      <c r="B17" s="17" t="s">
        <v>15</v>
      </c>
      <c r="C17" s="19" t="s">
        <v>16</v>
      </c>
      <c r="E17" s="14"/>
    </row>
    <row r="18" spans="2:5" ht="16.5" x14ac:dyDescent="0.3">
      <c r="B18" s="17" t="s">
        <v>17</v>
      </c>
      <c r="C18" s="19" t="s">
        <v>18</v>
      </c>
      <c r="E18" s="14"/>
    </row>
    <row r="19" spans="2:5" ht="16.5" x14ac:dyDescent="0.3">
      <c r="B19" s="17" t="s">
        <v>19</v>
      </c>
      <c r="C19" s="18" t="s">
        <v>20</v>
      </c>
      <c r="D19" s="14">
        <v>360838</v>
      </c>
      <c r="E19" s="14">
        <v>398979</v>
      </c>
    </row>
    <row r="20" spans="2:5" ht="16.5" x14ac:dyDescent="0.3">
      <c r="B20" s="17" t="s">
        <v>21</v>
      </c>
      <c r="C20" s="18" t="s">
        <v>22</v>
      </c>
      <c r="E20" s="14"/>
    </row>
    <row r="21" spans="2:5" ht="16.5" x14ac:dyDescent="0.3">
      <c r="B21" s="17" t="s">
        <v>23</v>
      </c>
      <c r="C21" s="18">
        <v>1409</v>
      </c>
      <c r="D21" s="27">
        <v>-360838</v>
      </c>
      <c r="E21" s="27">
        <v>-398979</v>
      </c>
    </row>
    <row r="22" spans="2:5" ht="16.5" x14ac:dyDescent="0.3">
      <c r="B22" s="17" t="s">
        <v>24</v>
      </c>
      <c r="C22" s="18" t="s">
        <v>25</v>
      </c>
      <c r="D22" s="14">
        <v>1218207</v>
      </c>
      <c r="E22" s="14">
        <v>1363204</v>
      </c>
    </row>
    <row r="23" spans="2:5" ht="16.5" x14ac:dyDescent="0.3">
      <c r="B23" s="17" t="s">
        <v>26</v>
      </c>
      <c r="C23" s="18" t="s">
        <v>27</v>
      </c>
      <c r="E23" s="14"/>
    </row>
    <row r="24" spans="2:5" ht="16.5" x14ac:dyDescent="0.3">
      <c r="B24" s="17" t="s">
        <v>28</v>
      </c>
      <c r="C24" s="13" t="s">
        <v>29</v>
      </c>
      <c r="D24" s="14">
        <v>450</v>
      </c>
      <c r="E24" s="14">
        <v>11338</v>
      </c>
    </row>
    <row r="25" spans="2:5" ht="16.5" x14ac:dyDescent="0.3">
      <c r="B25" s="17" t="s">
        <v>30</v>
      </c>
      <c r="C25" s="18" t="s">
        <v>31</v>
      </c>
      <c r="E25" s="14"/>
    </row>
    <row r="26" spans="2:5" ht="16.5" x14ac:dyDescent="0.3">
      <c r="B26" s="17" t="s">
        <v>32</v>
      </c>
      <c r="C26" s="18" t="s">
        <v>33</v>
      </c>
      <c r="E26" s="14"/>
    </row>
    <row r="27" spans="2:5" ht="16.5" x14ac:dyDescent="0.3">
      <c r="B27" s="20" t="s">
        <v>34</v>
      </c>
      <c r="C27" s="18" t="s">
        <v>35</v>
      </c>
      <c r="E27" s="14"/>
    </row>
    <row r="28" spans="2:5" ht="16.5" x14ac:dyDescent="0.3">
      <c r="B28" s="20" t="s">
        <v>36</v>
      </c>
      <c r="C28" s="18" t="s">
        <v>37</v>
      </c>
      <c r="E28" s="14"/>
    </row>
    <row r="29" spans="2:5" ht="16.5" x14ac:dyDescent="0.3">
      <c r="B29" s="17" t="s">
        <v>38</v>
      </c>
      <c r="C29" s="18" t="s">
        <v>39</v>
      </c>
      <c r="D29" s="14">
        <v>142881888</v>
      </c>
      <c r="E29" s="14">
        <v>154832237</v>
      </c>
    </row>
    <row r="30" spans="2:5" ht="16.5" x14ac:dyDescent="0.3">
      <c r="B30" s="17" t="s">
        <v>40</v>
      </c>
      <c r="C30" s="18" t="s">
        <v>41</v>
      </c>
      <c r="D30" s="14">
        <v>4787067</v>
      </c>
      <c r="E30" s="14">
        <v>5172203</v>
      </c>
    </row>
    <row r="31" spans="2:5" ht="16.5" x14ac:dyDescent="0.3">
      <c r="B31" s="17" t="s">
        <v>42</v>
      </c>
      <c r="C31" s="18" t="s">
        <v>43</v>
      </c>
      <c r="D31" s="14">
        <v>392083</v>
      </c>
      <c r="E31" s="14">
        <v>391557</v>
      </c>
    </row>
    <row r="32" spans="2:5" ht="16.5" x14ac:dyDescent="0.3">
      <c r="B32" s="17" t="s">
        <v>44</v>
      </c>
      <c r="C32" s="18">
        <v>27</v>
      </c>
      <c r="E32" s="14"/>
    </row>
    <row r="33" spans="2:5" ht="16.5" x14ac:dyDescent="0.3">
      <c r="B33" s="17" t="s">
        <v>45</v>
      </c>
      <c r="C33" s="18" t="s">
        <v>46</v>
      </c>
      <c r="D33" s="21">
        <v>10472</v>
      </c>
      <c r="E33" s="21">
        <v>184868</v>
      </c>
    </row>
    <row r="34" spans="2:5" ht="16.5" x14ac:dyDescent="0.3">
      <c r="B34" s="16" t="s">
        <v>47</v>
      </c>
      <c r="C34" s="18" t="s">
        <v>48</v>
      </c>
      <c r="D34" s="22">
        <f>SUM(D11:D33)</f>
        <v>153333193</v>
      </c>
      <c r="E34" s="22">
        <f>SUM(E11:E33)</f>
        <v>163586984</v>
      </c>
    </row>
    <row r="35" spans="2:5" ht="16.5" x14ac:dyDescent="0.3">
      <c r="B35" s="17"/>
      <c r="C35" s="23" t="s">
        <v>49</v>
      </c>
      <c r="E35" s="14"/>
    </row>
    <row r="36" spans="2:5" ht="16.5" x14ac:dyDescent="0.3">
      <c r="B36" s="13"/>
      <c r="C36" s="18"/>
      <c r="E36" s="14"/>
    </row>
    <row r="37" spans="2:5" ht="16.5" x14ac:dyDescent="0.3">
      <c r="B37" s="16" t="s">
        <v>50</v>
      </c>
      <c r="C37" s="18"/>
      <c r="E37" s="14"/>
    </row>
    <row r="38" spans="2:5" ht="16.5" x14ac:dyDescent="0.3">
      <c r="B38" s="17" t="s">
        <v>51</v>
      </c>
      <c r="C38" s="18">
        <v>441</v>
      </c>
      <c r="D38" s="14">
        <v>8496735</v>
      </c>
      <c r="E38" s="14">
        <v>7438610</v>
      </c>
    </row>
    <row r="39" spans="2:5" ht="16.5" x14ac:dyDescent="0.3">
      <c r="B39" s="17" t="s">
        <v>52</v>
      </c>
      <c r="C39" s="18" t="s">
        <v>53</v>
      </c>
      <c r="D39" s="14">
        <v>912392</v>
      </c>
      <c r="E39" s="14">
        <v>3141322</v>
      </c>
    </row>
    <row r="40" spans="2:5" ht="16.5" x14ac:dyDescent="0.3">
      <c r="B40" s="17" t="s">
        <v>54</v>
      </c>
      <c r="C40" s="18">
        <v>45</v>
      </c>
      <c r="E40" s="14"/>
    </row>
    <row r="41" spans="2:5" ht="16.5" x14ac:dyDescent="0.3">
      <c r="B41" s="17" t="s">
        <v>55</v>
      </c>
      <c r="C41" s="18" t="s">
        <v>56</v>
      </c>
      <c r="D41" s="14">
        <v>219315</v>
      </c>
      <c r="E41" s="14">
        <v>499576</v>
      </c>
    </row>
    <row r="42" spans="2:5" ht="16.5" x14ac:dyDescent="0.3">
      <c r="B42" s="17" t="s">
        <v>57</v>
      </c>
      <c r="C42" s="18" t="s">
        <v>58</v>
      </c>
      <c r="E42" s="14"/>
    </row>
    <row r="43" spans="2:5" ht="16.5" x14ac:dyDescent="0.3">
      <c r="B43" s="17" t="s">
        <v>59</v>
      </c>
      <c r="C43" s="18">
        <v>471</v>
      </c>
      <c r="D43" s="14">
        <v>37170272</v>
      </c>
      <c r="E43" s="14">
        <v>38239922</v>
      </c>
    </row>
    <row r="44" spans="2:5" ht="16.5" x14ac:dyDescent="0.3">
      <c r="B44" s="17" t="s">
        <v>60</v>
      </c>
      <c r="C44" s="18">
        <v>472</v>
      </c>
      <c r="D44" s="14">
        <v>745016</v>
      </c>
      <c r="E44" s="14">
        <v>734378</v>
      </c>
    </row>
    <row r="45" spans="2:5" ht="16.5" x14ac:dyDescent="0.3">
      <c r="B45" s="20" t="s">
        <v>61</v>
      </c>
      <c r="C45" s="18">
        <v>4721</v>
      </c>
      <c r="E45" s="14"/>
    </row>
    <row r="46" spans="2:5" ht="16.5" x14ac:dyDescent="0.3">
      <c r="B46" s="20" t="s">
        <v>62</v>
      </c>
      <c r="C46" s="18">
        <v>4722</v>
      </c>
      <c r="E46" s="14"/>
    </row>
    <row r="47" spans="2:5" ht="16.5" x14ac:dyDescent="0.3">
      <c r="B47" s="17" t="s">
        <v>63</v>
      </c>
      <c r="C47" s="18">
        <v>48</v>
      </c>
      <c r="D47" s="14">
        <v>824322</v>
      </c>
      <c r="E47" s="14">
        <v>1178953.6000000001</v>
      </c>
    </row>
    <row r="48" spans="2:5" ht="16.5" x14ac:dyDescent="0.3">
      <c r="B48" s="17" t="s">
        <v>64</v>
      </c>
      <c r="C48" s="18">
        <v>4967</v>
      </c>
      <c r="D48" s="21"/>
      <c r="E48" s="21">
        <v>508</v>
      </c>
    </row>
    <row r="49" spans="2:5" ht="16.5" x14ac:dyDescent="0.3">
      <c r="B49" s="16" t="s">
        <v>65</v>
      </c>
      <c r="C49" s="18" t="s">
        <v>66</v>
      </c>
      <c r="D49" s="22">
        <f>SUM(D38:D48)</f>
        <v>48368052</v>
      </c>
      <c r="E49" s="22">
        <f>SUM(E38:E48)</f>
        <v>51233269.600000001</v>
      </c>
    </row>
    <row r="50" spans="2:5" ht="16.5" x14ac:dyDescent="0.3">
      <c r="B50" s="13"/>
      <c r="C50" s="18"/>
      <c r="E50" s="14"/>
    </row>
    <row r="51" spans="2:5" ht="16.5" x14ac:dyDescent="0.3">
      <c r="B51" s="16" t="s">
        <v>67</v>
      </c>
      <c r="C51" s="18"/>
      <c r="E51" s="14"/>
    </row>
    <row r="52" spans="2:5" ht="16.5" x14ac:dyDescent="0.3">
      <c r="B52" s="17" t="s">
        <v>68</v>
      </c>
      <c r="C52" s="18">
        <v>572</v>
      </c>
      <c r="E52" s="14"/>
    </row>
    <row r="53" spans="2:5" ht="16.5" x14ac:dyDescent="0.3">
      <c r="B53" s="17" t="s">
        <v>69</v>
      </c>
      <c r="C53" s="18" t="s">
        <v>70</v>
      </c>
      <c r="E53" s="14"/>
    </row>
    <row r="54" spans="2:5" ht="16.5" x14ac:dyDescent="0.3">
      <c r="B54" s="17" t="s">
        <v>71</v>
      </c>
      <c r="C54" s="18">
        <v>56</v>
      </c>
      <c r="D54" s="14">
        <v>129626742</v>
      </c>
      <c r="E54" s="14">
        <v>139450526</v>
      </c>
    </row>
    <row r="55" spans="2:5" ht="16.5" x14ac:dyDescent="0.3">
      <c r="B55" s="17" t="s">
        <v>72</v>
      </c>
      <c r="C55" s="18">
        <v>58</v>
      </c>
      <c r="D55" s="27">
        <v>-24100953</v>
      </c>
      <c r="E55" s="27">
        <v>-26485220</v>
      </c>
    </row>
    <row r="56" spans="2:5" ht="16.5" x14ac:dyDescent="0.3">
      <c r="B56" s="17" t="s">
        <v>73</v>
      </c>
      <c r="C56" s="18">
        <v>59</v>
      </c>
      <c r="D56" s="38">
        <v>-560647</v>
      </c>
      <c r="E56" s="38">
        <v>-611592</v>
      </c>
    </row>
    <row r="57" spans="2:5" ht="16.5" x14ac:dyDescent="0.3">
      <c r="B57" s="16" t="s">
        <v>74</v>
      </c>
      <c r="C57" s="18" t="s">
        <v>75</v>
      </c>
      <c r="D57" s="22">
        <f>SUM(D54:D56)</f>
        <v>104965142</v>
      </c>
      <c r="E57" s="22">
        <f>SUM(E54:E56)</f>
        <v>112353714</v>
      </c>
    </row>
    <row r="58" spans="2:5" ht="16.5" x14ac:dyDescent="0.3">
      <c r="B58" s="13"/>
      <c r="C58" s="18"/>
      <c r="E58" s="14"/>
    </row>
    <row r="59" spans="2:5" ht="16.5" x14ac:dyDescent="0.3">
      <c r="B59" s="16" t="s">
        <v>76</v>
      </c>
      <c r="C59" s="18" t="s">
        <v>77</v>
      </c>
      <c r="D59" s="24">
        <f>+D49+D57</f>
        <v>153333194</v>
      </c>
      <c r="E59" s="24">
        <f>+E49+E57</f>
        <v>163586983.59999999</v>
      </c>
    </row>
    <row r="60" spans="2:5" ht="15.75" thickBot="1" x14ac:dyDescent="0.3">
      <c r="D60" s="26"/>
      <c r="E60" s="26"/>
    </row>
    <row r="61" spans="2:5" ht="15.75" thickTop="1" x14ac:dyDescent="0.25">
      <c r="E61" s="14"/>
    </row>
    <row r="62" spans="2:5" x14ac:dyDescent="0.25">
      <c r="E62" s="14"/>
    </row>
  </sheetData>
  <mergeCells count="6">
    <mergeCell ref="B8:D8"/>
    <mergeCell ref="B2:D2"/>
    <mergeCell ref="B3:D3"/>
    <mergeCell ref="B5:D5"/>
    <mergeCell ref="B6:D6"/>
    <mergeCell ref="B7:D7"/>
  </mergeCells>
  <pageMargins left="1.9685039370078741" right="0.70866141732283472" top="0.31496062992125984" bottom="0.31496062992125984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E47"/>
  <sheetViews>
    <sheetView tabSelected="1" topLeftCell="A33" workbookViewId="0">
      <selection activeCell="B49" sqref="B49"/>
    </sheetView>
  </sheetViews>
  <sheetFormatPr baseColWidth="10" defaultRowHeight="15" x14ac:dyDescent="0.25"/>
  <cols>
    <col min="1" max="1" width="6.140625" style="25" customWidth="1"/>
    <col min="2" max="2" width="51.42578125" style="25" customWidth="1"/>
    <col min="3" max="3" width="11.42578125" style="25" hidden="1" customWidth="1"/>
    <col min="4" max="4" width="11.42578125" style="28"/>
    <col min="5" max="16384" width="11.42578125" style="25"/>
  </cols>
  <sheetData>
    <row r="2" spans="2:5" ht="16.5" x14ac:dyDescent="0.25">
      <c r="B2" s="40" t="s">
        <v>0</v>
      </c>
      <c r="C2" s="40"/>
      <c r="D2" s="40"/>
    </row>
    <row r="3" spans="2:5" ht="16.5" x14ac:dyDescent="0.25">
      <c r="B3" s="40" t="s">
        <v>1</v>
      </c>
      <c r="C3" s="40"/>
      <c r="D3" s="40"/>
    </row>
    <row r="4" spans="2:5" ht="16.5" x14ac:dyDescent="0.3">
      <c r="B4" s="13"/>
      <c r="C4" s="13"/>
    </row>
    <row r="5" spans="2:5" ht="16.5" x14ac:dyDescent="0.25">
      <c r="B5" s="40" t="s">
        <v>78</v>
      </c>
      <c r="C5" s="40"/>
      <c r="D5" s="40"/>
    </row>
    <row r="6" spans="2:5" ht="16.5" x14ac:dyDescent="0.25">
      <c r="B6" s="40" t="s">
        <v>79</v>
      </c>
      <c r="C6" s="40"/>
      <c r="D6" s="40"/>
    </row>
    <row r="7" spans="2:5" ht="16.5" x14ac:dyDescent="0.25">
      <c r="B7" s="41"/>
      <c r="C7" s="41"/>
    </row>
    <row r="8" spans="2:5" ht="16.5" x14ac:dyDescent="0.25">
      <c r="B8" s="40" t="s">
        <v>80</v>
      </c>
      <c r="C8" s="40"/>
      <c r="D8" s="40"/>
    </row>
    <row r="9" spans="2:5" ht="16.5" x14ac:dyDescent="0.25">
      <c r="B9" s="40" t="s">
        <v>125</v>
      </c>
      <c r="C9" s="40"/>
      <c r="D9" s="40"/>
    </row>
    <row r="10" spans="2:5" ht="16.5" x14ac:dyDescent="0.25">
      <c r="B10" s="40" t="s">
        <v>4</v>
      </c>
      <c r="C10" s="40"/>
      <c r="D10" s="40"/>
    </row>
    <row r="11" spans="2:5" ht="16.5" x14ac:dyDescent="0.3">
      <c r="B11" s="18"/>
      <c r="C11" s="13"/>
    </row>
    <row r="12" spans="2:5" ht="16.5" x14ac:dyDescent="0.3">
      <c r="B12" s="12"/>
      <c r="C12" s="13"/>
      <c r="D12" s="39">
        <v>2026</v>
      </c>
      <c r="E12" s="39">
        <v>2025</v>
      </c>
    </row>
    <row r="13" spans="2:5" ht="16.5" x14ac:dyDescent="0.3">
      <c r="B13" s="12" t="s">
        <v>81</v>
      </c>
      <c r="C13" s="18"/>
    </row>
    <row r="14" spans="2:5" ht="16.5" x14ac:dyDescent="0.3">
      <c r="B14" s="20" t="s">
        <v>82</v>
      </c>
      <c r="C14" s="18">
        <v>75991</v>
      </c>
      <c r="D14" s="28">
        <v>96550</v>
      </c>
      <c r="E14" s="28">
        <v>98029</v>
      </c>
    </row>
    <row r="15" spans="2:5" ht="16.5" x14ac:dyDescent="0.3">
      <c r="B15" s="20" t="s">
        <v>83</v>
      </c>
      <c r="C15" s="18">
        <v>754</v>
      </c>
      <c r="D15" s="28">
        <v>584903</v>
      </c>
      <c r="E15" s="28">
        <v>601198</v>
      </c>
    </row>
    <row r="16" spans="2:5" ht="16.5" x14ac:dyDescent="0.3">
      <c r="B16" s="20" t="s">
        <v>84</v>
      </c>
      <c r="C16" s="18">
        <v>7723</v>
      </c>
      <c r="D16" s="28">
        <v>3902</v>
      </c>
      <c r="E16" s="28">
        <v>6530</v>
      </c>
    </row>
    <row r="17" spans="2:5" ht="16.5" x14ac:dyDescent="0.3">
      <c r="B17" s="20" t="s">
        <v>85</v>
      </c>
      <c r="C17" s="18">
        <v>70</v>
      </c>
      <c r="E17" s="28"/>
    </row>
    <row r="18" spans="2:5" ht="16.5" x14ac:dyDescent="0.3">
      <c r="B18" s="20" t="s">
        <v>86</v>
      </c>
      <c r="C18" s="18" t="s">
        <v>87</v>
      </c>
      <c r="D18" s="29">
        <v>38375</v>
      </c>
      <c r="E18" s="29">
        <v>76884</v>
      </c>
    </row>
    <row r="19" spans="2:5" ht="16.5" x14ac:dyDescent="0.3">
      <c r="B19" s="12" t="s">
        <v>88</v>
      </c>
      <c r="C19" s="18"/>
      <c r="D19" s="30">
        <f>SUM(D14:D18)</f>
        <v>723730</v>
      </c>
      <c r="E19" s="30">
        <f>SUM(E14:E18)</f>
        <v>782641</v>
      </c>
    </row>
    <row r="20" spans="2:5" ht="16.5" x14ac:dyDescent="0.3">
      <c r="B20" s="18"/>
      <c r="C20" s="18"/>
      <c r="E20" s="28"/>
    </row>
    <row r="21" spans="2:5" ht="16.5" x14ac:dyDescent="0.3">
      <c r="B21" s="12" t="s">
        <v>89</v>
      </c>
      <c r="C21" s="18"/>
      <c r="E21" s="28"/>
    </row>
    <row r="22" spans="2:5" ht="16.5" x14ac:dyDescent="0.3">
      <c r="B22" s="20" t="s">
        <v>90</v>
      </c>
      <c r="C22" s="18">
        <v>67313</v>
      </c>
      <c r="E22" s="28"/>
    </row>
    <row r="23" spans="2:5" ht="16.5" x14ac:dyDescent="0.3">
      <c r="B23" s="20" t="s">
        <v>91</v>
      </c>
      <c r="C23" s="18">
        <v>69</v>
      </c>
      <c r="D23" s="33">
        <v>-12387</v>
      </c>
      <c r="E23" s="33">
        <v>-12202</v>
      </c>
    </row>
    <row r="24" spans="2:5" ht="16.5" x14ac:dyDescent="0.3">
      <c r="B24" s="20" t="s">
        <v>92</v>
      </c>
      <c r="C24" s="18">
        <v>62</v>
      </c>
      <c r="D24" s="33">
        <v>-792973</v>
      </c>
      <c r="E24" s="33">
        <v>-629675</v>
      </c>
    </row>
    <row r="25" spans="2:5" ht="16.5" x14ac:dyDescent="0.3">
      <c r="B25" s="20" t="s">
        <v>93</v>
      </c>
      <c r="C25" s="18">
        <v>63</v>
      </c>
      <c r="D25" s="33">
        <v>-131503</v>
      </c>
      <c r="E25" s="33">
        <v>-259040</v>
      </c>
    </row>
    <row r="26" spans="2:5" ht="16.5" x14ac:dyDescent="0.3">
      <c r="B26" s="20" t="s">
        <v>94</v>
      </c>
      <c r="C26" s="18">
        <v>64</v>
      </c>
      <c r="D26" s="33">
        <v>-62595</v>
      </c>
      <c r="E26" s="33">
        <v>-63881</v>
      </c>
    </row>
    <row r="27" spans="2:5" ht="16.5" x14ac:dyDescent="0.3">
      <c r="B27" s="20" t="s">
        <v>95</v>
      </c>
      <c r="C27" s="18" t="s">
        <v>96</v>
      </c>
      <c r="D27" s="33">
        <v>-237286</v>
      </c>
      <c r="E27" s="33">
        <v>-264638</v>
      </c>
    </row>
    <row r="28" spans="2:5" ht="16.5" x14ac:dyDescent="0.3">
      <c r="B28" s="20" t="s">
        <v>97</v>
      </c>
      <c r="C28" s="18">
        <v>6871</v>
      </c>
      <c r="E28" s="28"/>
    </row>
    <row r="29" spans="2:5" ht="16.5" x14ac:dyDescent="0.3">
      <c r="B29" s="20" t="s">
        <v>98</v>
      </c>
      <c r="C29" s="18">
        <v>6872</v>
      </c>
      <c r="E29" s="28"/>
    </row>
    <row r="30" spans="2:5" ht="16.5" x14ac:dyDescent="0.3">
      <c r="B30" s="20" t="s">
        <v>99</v>
      </c>
      <c r="C30" s="18">
        <v>689</v>
      </c>
      <c r="E30" s="28"/>
    </row>
    <row r="31" spans="2:5" ht="16.5" x14ac:dyDescent="0.3">
      <c r="B31" s="20" t="s">
        <v>100</v>
      </c>
      <c r="C31" s="18" t="s">
        <v>101</v>
      </c>
      <c r="E31" s="28"/>
    </row>
    <row r="32" spans="2:5" ht="16.5" x14ac:dyDescent="0.3">
      <c r="B32" s="31" t="s">
        <v>102</v>
      </c>
      <c r="C32" s="18">
        <v>6874</v>
      </c>
      <c r="E32" s="28"/>
    </row>
    <row r="33" spans="2:5" ht="16.5" x14ac:dyDescent="0.3">
      <c r="B33" s="31" t="s">
        <v>103</v>
      </c>
      <c r="C33" s="18">
        <v>6875</v>
      </c>
      <c r="E33" s="28"/>
    </row>
    <row r="34" spans="2:5" ht="16.5" x14ac:dyDescent="0.3">
      <c r="B34" s="20" t="s">
        <v>104</v>
      </c>
      <c r="C34" s="18">
        <v>657</v>
      </c>
      <c r="D34" s="29"/>
      <c r="E34" s="29"/>
    </row>
    <row r="35" spans="2:5" ht="16.5" x14ac:dyDescent="0.3">
      <c r="B35" s="12" t="s">
        <v>105</v>
      </c>
      <c r="C35" s="18"/>
      <c r="D35" s="37">
        <f>SUM(D22:D34)</f>
        <v>-1236744</v>
      </c>
      <c r="E35" s="37">
        <f>SUM(E22:E34)</f>
        <v>-1229436</v>
      </c>
    </row>
    <row r="36" spans="2:5" ht="16.5" x14ac:dyDescent="0.3">
      <c r="B36" s="18"/>
      <c r="C36" s="18"/>
      <c r="E36" s="28"/>
    </row>
    <row r="37" spans="2:5" ht="16.5" x14ac:dyDescent="0.3">
      <c r="B37" s="12" t="s">
        <v>106</v>
      </c>
      <c r="C37" s="18"/>
      <c r="E37" s="28"/>
    </row>
    <row r="38" spans="2:5" ht="16.5" x14ac:dyDescent="0.3">
      <c r="B38" s="18"/>
      <c r="C38" s="18"/>
      <c r="E38" s="28"/>
    </row>
    <row r="39" spans="2:5" ht="16.5" x14ac:dyDescent="0.3">
      <c r="B39" s="12" t="s">
        <v>107</v>
      </c>
      <c r="C39" s="18"/>
      <c r="E39" s="28"/>
    </row>
    <row r="40" spans="2:5" ht="16.5" x14ac:dyDescent="0.3">
      <c r="B40" s="20" t="s">
        <v>108</v>
      </c>
      <c r="C40" s="18" t="s">
        <v>109</v>
      </c>
      <c r="D40" s="28">
        <v>134115</v>
      </c>
      <c r="E40" s="28">
        <v>26707</v>
      </c>
    </row>
    <row r="41" spans="2:5" ht="16.5" x14ac:dyDescent="0.3">
      <c r="B41" s="20" t="s">
        <v>110</v>
      </c>
      <c r="C41" s="18" t="s">
        <v>111</v>
      </c>
      <c r="D41" s="33">
        <v>-32942</v>
      </c>
      <c r="E41" s="33">
        <v>-9020</v>
      </c>
    </row>
    <row r="42" spans="2:5" ht="16.5" x14ac:dyDescent="0.3">
      <c r="B42" s="20" t="s">
        <v>112</v>
      </c>
      <c r="C42" s="18" t="s">
        <v>113</v>
      </c>
      <c r="D42" s="33"/>
      <c r="E42" s="33"/>
    </row>
    <row r="43" spans="2:5" ht="16.5" x14ac:dyDescent="0.3">
      <c r="B43" s="20" t="s">
        <v>114</v>
      </c>
      <c r="C43" s="18" t="s">
        <v>115</v>
      </c>
      <c r="D43" s="34">
        <f>5638-154444</f>
        <v>-148806</v>
      </c>
      <c r="E43" s="34">
        <f>10823-193307</f>
        <v>-182484</v>
      </c>
    </row>
    <row r="44" spans="2:5" ht="16.5" x14ac:dyDescent="0.3">
      <c r="B44" s="12" t="s">
        <v>117</v>
      </c>
      <c r="C44" s="13"/>
      <c r="D44" s="35">
        <f>SUM(D40:D43)</f>
        <v>-47633</v>
      </c>
      <c r="E44" s="35">
        <f>SUM(E40:E43)</f>
        <v>-164797</v>
      </c>
    </row>
    <row r="45" spans="2:5" ht="16.5" x14ac:dyDescent="0.3">
      <c r="B45" s="12" t="s">
        <v>116</v>
      </c>
      <c r="C45" s="18">
        <v>89</v>
      </c>
      <c r="D45" s="36">
        <f>+D19+D35+D44</f>
        <v>-560647</v>
      </c>
      <c r="E45" s="36">
        <f>+E19+E35+E44</f>
        <v>-611592</v>
      </c>
    </row>
    <row r="46" spans="2:5" ht="15.75" thickBot="1" x14ac:dyDescent="0.3">
      <c r="D46" s="32"/>
      <c r="E46" s="32"/>
    </row>
    <row r="47" spans="2:5" ht="15.75" thickTop="1" x14ac:dyDescent="0.25">
      <c r="E47" s="28"/>
    </row>
  </sheetData>
  <mergeCells count="8">
    <mergeCell ref="B9:D9"/>
    <mergeCell ref="B10:D10"/>
    <mergeCell ref="B7:C7"/>
    <mergeCell ref="B2:D2"/>
    <mergeCell ref="B3:D3"/>
    <mergeCell ref="B5:D5"/>
    <mergeCell ref="B6:D6"/>
    <mergeCell ref="B8:D8"/>
  </mergeCells>
  <pageMargins left="1.5748031496062993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AC03-6B91-4EE5-B35C-F31EBFBC6B14}">
  <dimension ref="B2:C18"/>
  <sheetViews>
    <sheetView workbookViewId="0">
      <selection activeCell="B15" sqref="B15"/>
    </sheetView>
  </sheetViews>
  <sheetFormatPr baseColWidth="10" defaultRowHeight="15" x14ac:dyDescent="0.25"/>
  <cols>
    <col min="1" max="1" width="5.5703125" customWidth="1"/>
    <col min="2" max="2" width="53.85546875" customWidth="1"/>
    <col min="3" max="3" width="11.42578125" style="2"/>
  </cols>
  <sheetData>
    <row r="2" spans="2:3" x14ac:dyDescent="0.25">
      <c r="B2" s="3"/>
      <c r="C2" s="6"/>
    </row>
    <row r="3" spans="2:3" x14ac:dyDescent="0.25">
      <c r="B3" s="42" t="s">
        <v>0</v>
      </c>
      <c r="C3" s="42"/>
    </row>
    <row r="4" spans="2:3" x14ac:dyDescent="0.25">
      <c r="B4" s="42" t="s">
        <v>1</v>
      </c>
      <c r="C4" s="42"/>
    </row>
    <row r="5" spans="2:3" x14ac:dyDescent="0.25">
      <c r="B5" s="1"/>
      <c r="C5" s="7"/>
    </row>
    <row r="6" spans="2:3" x14ac:dyDescent="0.25">
      <c r="B6" s="43" t="s">
        <v>118</v>
      </c>
      <c r="C6" s="43"/>
    </row>
    <row r="7" spans="2:3" x14ac:dyDescent="0.25">
      <c r="B7" s="43" t="s">
        <v>126</v>
      </c>
      <c r="C7" s="43"/>
    </row>
    <row r="8" spans="2:3" x14ac:dyDescent="0.25">
      <c r="B8" s="43" t="s">
        <v>4</v>
      </c>
      <c r="C8" s="43"/>
    </row>
    <row r="9" spans="2:3" x14ac:dyDescent="0.25">
      <c r="B9" s="3"/>
      <c r="C9" s="6"/>
    </row>
    <row r="10" spans="2:3" x14ac:dyDescent="0.25">
      <c r="B10" s="3"/>
      <c r="C10" s="6"/>
    </row>
    <row r="11" spans="2:3" x14ac:dyDescent="0.25">
      <c r="B11" s="4" t="s">
        <v>119</v>
      </c>
      <c r="C11" s="6">
        <v>0</v>
      </c>
    </row>
    <row r="12" spans="2:3" x14ac:dyDescent="0.25">
      <c r="B12" s="5" t="s">
        <v>120</v>
      </c>
      <c r="C12" s="8">
        <v>0</v>
      </c>
    </row>
    <row r="13" spans="2:3" x14ac:dyDescent="0.25">
      <c r="B13" s="5" t="s">
        <v>121</v>
      </c>
      <c r="C13" s="6">
        <v>0</v>
      </c>
    </row>
    <row r="14" spans="2:3" x14ac:dyDescent="0.25">
      <c r="B14" s="5" t="s">
        <v>122</v>
      </c>
      <c r="C14" s="8">
        <v>0</v>
      </c>
    </row>
    <row r="15" spans="2:3" x14ac:dyDescent="0.25">
      <c r="B15" s="3"/>
      <c r="C15" s="6"/>
    </row>
    <row r="16" spans="2:3" x14ac:dyDescent="0.25">
      <c r="B16" s="4" t="s">
        <v>123</v>
      </c>
      <c r="C16" s="9">
        <v>0</v>
      </c>
    </row>
    <row r="17" spans="2:3" ht="15.75" thickBot="1" x14ac:dyDescent="0.3">
      <c r="B17" s="3"/>
      <c r="C17" s="10"/>
    </row>
    <row r="18" spans="2:3" ht="15.75" thickTop="1" x14ac:dyDescent="0.25"/>
  </sheetData>
  <mergeCells count="5">
    <mergeCell ref="B3:C3"/>
    <mergeCell ref="B4:C4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Estado Financiero</vt:lpstr>
      <vt:lpstr>Estado de Resultado Integral</vt:lpstr>
      <vt:lpstr>Estado de Resultados y O.R.I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SESDIS31</cp:lastModifiedBy>
  <cp:lastPrinted>2026-03-12T20:20:37Z</cp:lastPrinted>
  <dcterms:created xsi:type="dcterms:W3CDTF">2026-03-12T13:26:08Z</dcterms:created>
  <dcterms:modified xsi:type="dcterms:W3CDTF">2026-07-22T17:30:40Z</dcterms:modified>
</cp:coreProperties>
</file>